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tabRatio="603"/>
  </bookViews>
  <sheets>
    <sheet name="Instruction" sheetId="1" r:id="rId1"/>
    <sheet name="Master Data" sheetId="2" r:id="rId2"/>
    <sheet name="Att. Dairy" sheetId="3" r:id="rId3"/>
    <sheet name="PS Balance Sheet" sheetId="4" r:id="rId4"/>
    <sheet name="UPS Balance Sheet" sheetId="5" r:id="rId5"/>
    <sheet name="Dak" sheetId="6" r:id="rId6"/>
    <sheet name="UC" sheetId="7" r:id="rId7"/>
    <sheet name="MPR" sheetId="10" r:id="rId8"/>
    <sheet name="Milk Distri." sheetId="11" r:id="rId9"/>
    <sheet name="Stock Reg." sheetId="8" r:id="rId10"/>
    <sheet name="Estimate Bill" sheetId="9" r:id="rId11"/>
  </sheets>
  <externalReferences>
    <externalReference r:id="rId12"/>
    <externalReference r:id="rId13"/>
  </externalReferences>
  <definedNames>
    <definedName name="cook">'Master Data'!$B$32:$N$36</definedName>
    <definedName name="milkuc">[1]Sheet1!$BJ$4:$DF$455</definedName>
    <definedName name="_xlnm.Print_Area" localSheetId="5">Dak!$B$2:$K$43,Dak!$B$45:$K$85</definedName>
    <definedName name="_xlnm.Print_Area" localSheetId="7">MPR!$B$2:$O$63</definedName>
    <definedName name="_xlnm.Print_Area" localSheetId="3">'PS Balance Sheet'!$CS$1:$DO$37</definedName>
    <definedName name="_xlnm.Print_Area" localSheetId="9">'Stock Reg.'!$A$4:$O$38,'Stock Reg.'!$A$42:$O$76</definedName>
    <definedName name="_xlnm.Print_Area" localSheetId="4">'UPS Balance Sheet'!$CS$1:$DO$37</definedName>
  </definedNames>
  <calcPr calcId="124519"/>
</workbook>
</file>

<file path=xl/calcChain.xml><?xml version="1.0" encoding="utf-8"?>
<calcChain xmlns="http://schemas.openxmlformats.org/spreadsheetml/2006/main">
  <c r="L39" i="3"/>
  <c r="I3" i="11"/>
  <c r="M43"/>
  <c r="F43"/>
  <c r="P12"/>
  <c r="R12" s="1"/>
  <c r="Q12"/>
  <c r="P13"/>
  <c r="Q13"/>
  <c r="R13"/>
  <c r="P14"/>
  <c r="Q14"/>
  <c r="R14" s="1"/>
  <c r="P15"/>
  <c r="R15" s="1"/>
  <c r="Q15"/>
  <c r="P16"/>
  <c r="R16" s="1"/>
  <c r="Q16"/>
  <c r="P17"/>
  <c r="Q17"/>
  <c r="R17"/>
  <c r="P18"/>
  <c r="Q18"/>
  <c r="R18" s="1"/>
  <c r="P19"/>
  <c r="R19" s="1"/>
  <c r="Q19"/>
  <c r="P20"/>
  <c r="R20" s="1"/>
  <c r="Q20"/>
  <c r="P21"/>
  <c r="Q21"/>
  <c r="R21"/>
  <c r="P22"/>
  <c r="Q22"/>
  <c r="R22" s="1"/>
  <c r="P23"/>
  <c r="R23" s="1"/>
  <c r="Q23"/>
  <c r="P24"/>
  <c r="R24" s="1"/>
  <c r="Q24"/>
  <c r="P25"/>
  <c r="Q25"/>
  <c r="R25"/>
  <c r="P26"/>
  <c r="Q26"/>
  <c r="R26" s="1"/>
  <c r="P27"/>
  <c r="R27" s="1"/>
  <c r="Q27"/>
  <c r="P28"/>
  <c r="R28" s="1"/>
  <c r="Q28"/>
  <c r="P29"/>
  <c r="Q29"/>
  <c r="R29"/>
  <c r="P30"/>
  <c r="R30" s="1"/>
  <c r="Q30"/>
  <c r="P31"/>
  <c r="R31" s="1"/>
  <c r="Q31"/>
  <c r="P32"/>
  <c r="Q32"/>
  <c r="R32" s="1"/>
  <c r="P33"/>
  <c r="Q33"/>
  <c r="R33"/>
  <c r="P34"/>
  <c r="Q34"/>
  <c r="R34" s="1"/>
  <c r="P35"/>
  <c r="R35" s="1"/>
  <c r="Q35"/>
  <c r="P36"/>
  <c r="Q36"/>
  <c r="R36" s="1"/>
  <c r="P37"/>
  <c r="Q37"/>
  <c r="R37"/>
  <c r="P38"/>
  <c r="R38" s="1"/>
  <c r="Q38"/>
  <c r="P9"/>
  <c r="R9" s="1"/>
  <c r="Q9"/>
  <c r="P10"/>
  <c r="Q10"/>
  <c r="R10"/>
  <c r="P11"/>
  <c r="Q11"/>
  <c r="R11" s="1"/>
  <c r="R8"/>
  <c r="Q8"/>
  <c r="N8"/>
  <c r="P8"/>
  <c r="M8"/>
  <c r="O8" s="1"/>
  <c r="M9"/>
  <c r="O9" s="1"/>
  <c r="N9"/>
  <c r="M10"/>
  <c r="N10"/>
  <c r="O10"/>
  <c r="M11"/>
  <c r="N11"/>
  <c r="O11" s="1"/>
  <c r="M12"/>
  <c r="O12" s="1"/>
  <c r="N12"/>
  <c r="M13"/>
  <c r="O13" s="1"/>
  <c r="N13"/>
  <c r="M14"/>
  <c r="N14"/>
  <c r="O14"/>
  <c r="M15"/>
  <c r="N15"/>
  <c r="O15" s="1"/>
  <c r="M16"/>
  <c r="O16" s="1"/>
  <c r="N16"/>
  <c r="M17"/>
  <c r="O17" s="1"/>
  <c r="N17"/>
  <c r="M18"/>
  <c r="N18"/>
  <c r="O18"/>
  <c r="M19"/>
  <c r="N19"/>
  <c r="O19" s="1"/>
  <c r="M20"/>
  <c r="O20" s="1"/>
  <c r="N20"/>
  <c r="M21"/>
  <c r="O21" s="1"/>
  <c r="N21"/>
  <c r="M22"/>
  <c r="N22"/>
  <c r="O22"/>
  <c r="M23"/>
  <c r="N23"/>
  <c r="O23" s="1"/>
  <c r="M24"/>
  <c r="O24" s="1"/>
  <c r="N24"/>
  <c r="M25"/>
  <c r="N25"/>
  <c r="O25" s="1"/>
  <c r="M26"/>
  <c r="N26"/>
  <c r="O26"/>
  <c r="M27"/>
  <c r="O27" s="1"/>
  <c r="N27"/>
  <c r="M28"/>
  <c r="O28" s="1"/>
  <c r="N28"/>
  <c r="M29"/>
  <c r="N29"/>
  <c r="O29" s="1"/>
  <c r="M30"/>
  <c r="N30"/>
  <c r="O30"/>
  <c r="M31"/>
  <c r="O31" s="1"/>
  <c r="N31"/>
  <c r="M32"/>
  <c r="O32" s="1"/>
  <c r="N32"/>
  <c r="M33"/>
  <c r="N33"/>
  <c r="O33" s="1"/>
  <c r="M34"/>
  <c r="N34"/>
  <c r="O34"/>
  <c r="M35"/>
  <c r="O35" s="1"/>
  <c r="N35"/>
  <c r="M36"/>
  <c r="O36" s="1"/>
  <c r="N36"/>
  <c r="M37"/>
  <c r="N37"/>
  <c r="O37" s="1"/>
  <c r="M38"/>
  <c r="N38"/>
  <c r="O38"/>
  <c r="K8"/>
  <c r="H8"/>
  <c r="L8"/>
  <c r="K9"/>
  <c r="L9" s="1"/>
  <c r="K10"/>
  <c r="L10" s="1"/>
  <c r="K11"/>
  <c r="L11" s="1"/>
  <c r="K12"/>
  <c r="L12" s="1"/>
  <c r="K13"/>
  <c r="L13" s="1"/>
  <c r="K14"/>
  <c r="L14" s="1"/>
  <c r="K15"/>
  <c r="L15" s="1"/>
  <c r="K16"/>
  <c r="L16" s="1"/>
  <c r="K17"/>
  <c r="L17" s="1"/>
  <c r="K18"/>
  <c r="L18" s="1"/>
  <c r="K19"/>
  <c r="L19" s="1"/>
  <c r="K20"/>
  <c r="L20" s="1"/>
  <c r="K21"/>
  <c r="L21" s="1"/>
  <c r="K22"/>
  <c r="L22" s="1"/>
  <c r="K23"/>
  <c r="L23" s="1"/>
  <c r="K24"/>
  <c r="L24" s="1"/>
  <c r="K25"/>
  <c r="L25" s="1"/>
  <c r="K26"/>
  <c r="L26" s="1"/>
  <c r="K27"/>
  <c r="L27" s="1"/>
  <c r="K28"/>
  <c r="L28" s="1"/>
  <c r="K29"/>
  <c r="L29" s="1"/>
  <c r="K30"/>
  <c r="L30" s="1"/>
  <c r="K31"/>
  <c r="L31" s="1"/>
  <c r="K32"/>
  <c r="L32" s="1"/>
  <c r="K33"/>
  <c r="L33" s="1"/>
  <c r="K34"/>
  <c r="L34" s="1"/>
  <c r="K35"/>
  <c r="L35" s="1"/>
  <c r="K36"/>
  <c r="L36" s="1"/>
  <c r="K37"/>
  <c r="L37" s="1"/>
  <c r="K38"/>
  <c r="L38" s="1"/>
  <c r="H9"/>
  <c r="H10"/>
  <c r="H11"/>
  <c r="H12"/>
  <c r="H13"/>
  <c r="H14"/>
  <c r="H15"/>
  <c r="H16"/>
  <c r="H17"/>
  <c r="H18"/>
  <c r="H19"/>
  <c r="H20"/>
  <c r="H21"/>
  <c r="H22"/>
  <c r="H23"/>
  <c r="H24"/>
  <c r="H25"/>
  <c r="H26"/>
  <c r="H27"/>
  <c r="H28"/>
  <c r="H29"/>
  <c r="H30"/>
  <c r="H31"/>
  <c r="H32"/>
  <c r="H33"/>
  <c r="H34"/>
  <c r="H35"/>
  <c r="H36"/>
  <c r="H37"/>
  <c r="H38"/>
  <c r="F9"/>
  <c r="G9"/>
  <c r="I9"/>
  <c r="J9"/>
  <c r="F10"/>
  <c r="G10"/>
  <c r="I10"/>
  <c r="J10"/>
  <c r="F11"/>
  <c r="G11"/>
  <c r="I11"/>
  <c r="J11"/>
  <c r="F12"/>
  <c r="G12"/>
  <c r="I12"/>
  <c r="J12"/>
  <c r="F13"/>
  <c r="G13"/>
  <c r="I13"/>
  <c r="J13"/>
  <c r="F14"/>
  <c r="G14"/>
  <c r="I14"/>
  <c r="J14"/>
  <c r="F15"/>
  <c r="G15"/>
  <c r="I15"/>
  <c r="J15"/>
  <c r="F16"/>
  <c r="G16"/>
  <c r="I16"/>
  <c r="J16"/>
  <c r="F17"/>
  <c r="G17"/>
  <c r="I17"/>
  <c r="J17"/>
  <c r="F18"/>
  <c r="G18"/>
  <c r="I18"/>
  <c r="J18"/>
  <c r="F19"/>
  <c r="G19"/>
  <c r="I19"/>
  <c r="J19"/>
  <c r="F20"/>
  <c r="G20"/>
  <c r="I20"/>
  <c r="J20"/>
  <c r="F21"/>
  <c r="G21"/>
  <c r="I21"/>
  <c r="J21"/>
  <c r="F22"/>
  <c r="G22"/>
  <c r="I22"/>
  <c r="J22"/>
  <c r="F23"/>
  <c r="G23"/>
  <c r="I23"/>
  <c r="J23"/>
  <c r="F24"/>
  <c r="G24"/>
  <c r="I24"/>
  <c r="J24"/>
  <c r="F25"/>
  <c r="G25"/>
  <c r="I25"/>
  <c r="J25"/>
  <c r="F26"/>
  <c r="G26"/>
  <c r="I26"/>
  <c r="J26"/>
  <c r="F27"/>
  <c r="G27"/>
  <c r="I27"/>
  <c r="J27"/>
  <c r="F28"/>
  <c r="G28"/>
  <c r="I28"/>
  <c r="J28"/>
  <c r="F29"/>
  <c r="G29"/>
  <c r="I29"/>
  <c r="J29"/>
  <c r="F30"/>
  <c r="G30"/>
  <c r="I30"/>
  <c r="J30"/>
  <c r="F31"/>
  <c r="G31"/>
  <c r="I31"/>
  <c r="J31"/>
  <c r="F32"/>
  <c r="G32"/>
  <c r="I32"/>
  <c r="J32"/>
  <c r="F33"/>
  <c r="G33"/>
  <c r="I33"/>
  <c r="J33"/>
  <c r="F34"/>
  <c r="G34"/>
  <c r="I34"/>
  <c r="J34"/>
  <c r="F35"/>
  <c r="G35"/>
  <c r="I35"/>
  <c r="J35"/>
  <c r="F36"/>
  <c r="G36"/>
  <c r="I36"/>
  <c r="J36"/>
  <c r="F37"/>
  <c r="G37"/>
  <c r="I37"/>
  <c r="J37"/>
  <c r="F38"/>
  <c r="G38"/>
  <c r="I38"/>
  <c r="J38"/>
  <c r="J8"/>
  <c r="I8"/>
  <c r="G8"/>
  <c r="F8"/>
  <c r="E8"/>
  <c r="Q5"/>
  <c r="E10" s="1"/>
  <c r="E31"/>
  <c r="E35"/>
  <c r="D11"/>
  <c r="D15"/>
  <c r="D19"/>
  <c r="D23"/>
  <c r="D27"/>
  <c r="D31"/>
  <c r="D35"/>
  <c r="N5" i="3"/>
  <c r="AH21" i="11"/>
  <c r="AH20"/>
  <c r="AH19"/>
  <c r="AH18"/>
  <c r="AH17"/>
  <c r="AH16"/>
  <c r="AH15"/>
  <c r="AH14"/>
  <c r="AH13"/>
  <c r="AJ12"/>
  <c r="AM18" s="1"/>
  <c r="AH12"/>
  <c r="AH11"/>
  <c r="AH10"/>
  <c r="M63" i="10"/>
  <c r="M57"/>
  <c r="J53"/>
  <c r="I32"/>
  <c r="E34"/>
  <c r="E30"/>
  <c r="E31"/>
  <c r="H29"/>
  <c r="H28"/>
  <c r="G29"/>
  <c r="G28"/>
  <c r="H27"/>
  <c r="H26"/>
  <c r="G27"/>
  <c r="G26"/>
  <c r="F29"/>
  <c r="F28"/>
  <c r="F27"/>
  <c r="F26"/>
  <c r="D29"/>
  <c r="D28"/>
  <c r="D23"/>
  <c r="D27"/>
  <c r="D26"/>
  <c r="I26" s="1"/>
  <c r="D21"/>
  <c r="K16"/>
  <c r="D16"/>
  <c r="K11"/>
  <c r="K10"/>
  <c r="K9"/>
  <c r="K8"/>
  <c r="K7"/>
  <c r="K6"/>
  <c r="K5"/>
  <c r="K4"/>
  <c r="D9"/>
  <c r="D8"/>
  <c r="D7"/>
  <c r="D5"/>
  <c r="D4"/>
  <c r="G2"/>
  <c r="E2"/>
  <c r="C47" s="1"/>
  <c r="D11" i="6"/>
  <c r="H34" i="10"/>
  <c r="L34"/>
  <c r="D34"/>
  <c r="G30"/>
  <c r="H59" s="1"/>
  <c r="K23"/>
  <c r="E27" i="11" l="1"/>
  <c r="E15"/>
  <c r="E5"/>
  <c r="D36"/>
  <c r="D32"/>
  <c r="D28"/>
  <c r="D24"/>
  <c r="D20"/>
  <c r="D16"/>
  <c r="D12"/>
  <c r="D8"/>
  <c r="E36"/>
  <c r="E32"/>
  <c r="E28"/>
  <c r="E24"/>
  <c r="E20"/>
  <c r="E16"/>
  <c r="E12"/>
  <c r="F5"/>
  <c r="E11"/>
  <c r="C5"/>
  <c r="D37"/>
  <c r="D33"/>
  <c r="D29"/>
  <c r="D25"/>
  <c r="D21"/>
  <c r="D17"/>
  <c r="D13"/>
  <c r="D9"/>
  <c r="E37"/>
  <c r="E33"/>
  <c r="E29"/>
  <c r="E25"/>
  <c r="E21"/>
  <c r="E17"/>
  <c r="E13"/>
  <c r="E9"/>
  <c r="E23"/>
  <c r="E19"/>
  <c r="D5"/>
  <c r="D38"/>
  <c r="D34"/>
  <c r="D30"/>
  <c r="D26"/>
  <c r="D22"/>
  <c r="D18"/>
  <c r="D14"/>
  <c r="D10"/>
  <c r="E38"/>
  <c r="E34"/>
  <c r="E30"/>
  <c r="E26"/>
  <c r="E22"/>
  <c r="E18"/>
  <c r="E14"/>
  <c r="AK14"/>
  <c r="AM15"/>
  <c r="AK16"/>
  <c r="AM17"/>
  <c r="AK18"/>
  <c r="AJ14"/>
  <c r="AO14"/>
  <c r="AJ16"/>
  <c r="AO16"/>
  <c r="AJ18"/>
  <c r="AO18"/>
  <c r="AN14"/>
  <c r="AO15"/>
  <c r="AN16"/>
  <c r="AO17"/>
  <c r="AN18"/>
  <c r="AJ10"/>
  <c r="AM14"/>
  <c r="AN15"/>
  <c r="AM16"/>
  <c r="AN17"/>
  <c r="G43" i="10"/>
  <c r="G45"/>
  <c r="K45"/>
  <c r="L46"/>
  <c r="C43"/>
  <c r="G46"/>
  <c r="K46"/>
  <c r="L47"/>
  <c r="G47"/>
  <c r="K47"/>
  <c r="L43"/>
  <c r="L44"/>
  <c r="G44"/>
  <c r="K43"/>
  <c r="K44"/>
  <c r="L45"/>
  <c r="F31"/>
  <c r="H31"/>
  <c r="K61" s="1"/>
  <c r="H30"/>
  <c r="I61" s="1"/>
  <c r="D30"/>
  <c r="F30"/>
  <c r="G34"/>
  <c r="F34"/>
  <c r="G31"/>
  <c r="C44"/>
  <c r="C45"/>
  <c r="C46"/>
  <c r="I28"/>
  <c r="D31"/>
  <c r="I33"/>
  <c r="M33"/>
  <c r="I44"/>
  <c r="I46"/>
  <c r="F12"/>
  <c r="I29"/>
  <c r="I43"/>
  <c r="N37" s="1"/>
  <c r="I45"/>
  <c r="I47"/>
  <c r="G51"/>
  <c r="H5" i="11" l="1"/>
  <c r="N43"/>
  <c r="Q43"/>
  <c r="G43"/>
  <c r="I43"/>
  <c r="P43"/>
  <c r="J43"/>
  <c r="N33" i="10"/>
  <c r="N38"/>
  <c r="N39"/>
  <c r="I34"/>
  <c r="K31"/>
  <c r="B21"/>
  <c r="I27"/>
  <c r="K30"/>
  <c r="K34"/>
  <c r="M32"/>
  <c r="M34" s="1"/>
  <c r="R43" i="11" l="1"/>
  <c r="O43"/>
  <c r="B58" i="10"/>
  <c r="F21"/>
  <c r="N40"/>
  <c r="I31"/>
  <c r="I30"/>
  <c r="N32"/>
  <c r="N34" s="1"/>
  <c r="F13" i="9" l="1"/>
  <c r="F12"/>
  <c r="D13"/>
  <c r="H13" s="1"/>
  <c r="D12"/>
  <c r="E25"/>
  <c r="F31" s="1"/>
  <c r="N77" i="8"/>
  <c r="D25" i="9"/>
  <c r="D31" s="1"/>
  <c r="N39" i="8"/>
  <c r="A1" i="9"/>
  <c r="CT1" i="4"/>
  <c r="H12" i="9" l="1"/>
  <c r="G31"/>
  <c r="F25"/>
  <c r="H25" s="1"/>
  <c r="H14" l="1"/>
  <c r="E45" i="8"/>
  <c r="D45"/>
  <c r="E7"/>
  <c r="D7"/>
  <c r="I20" i="6"/>
  <c r="I18"/>
  <c r="I17"/>
  <c r="I16"/>
  <c r="D21"/>
  <c r="I12"/>
  <c r="D12"/>
  <c r="I11"/>
  <c r="X25" i="7"/>
  <c r="F25"/>
  <c r="D25"/>
  <c r="B25"/>
  <c r="B17"/>
  <c r="U17"/>
  <c r="O17"/>
  <c r="M17"/>
  <c r="Q17" s="1"/>
  <c r="G17"/>
  <c r="D17"/>
  <c r="S17" s="1"/>
  <c r="B9"/>
  <c r="D3"/>
  <c r="AJ9"/>
  <c r="AD9"/>
  <c r="AB9"/>
  <c r="AA9"/>
  <c r="R9"/>
  <c r="Q9"/>
  <c r="P9"/>
  <c r="O9"/>
  <c r="N9"/>
  <c r="L9"/>
  <c r="K9"/>
  <c r="J9"/>
  <c r="I9"/>
  <c r="H9"/>
  <c r="G9"/>
  <c r="S9" s="1"/>
  <c r="T3"/>
  <c r="H58" i="6"/>
  <c r="G58"/>
  <c r="G57"/>
  <c r="D58"/>
  <c r="D57"/>
  <c r="C58"/>
  <c r="C57"/>
  <c r="G31"/>
  <c r="D31"/>
  <c r="B31"/>
  <c r="H48"/>
  <c r="G48"/>
  <c r="C48"/>
  <c r="B48"/>
  <c r="L45" i="2"/>
  <c r="L40"/>
  <c r="J35" i="6"/>
  <c r="J36"/>
  <c r="J37"/>
  <c r="J38"/>
  <c r="J34"/>
  <c r="H35"/>
  <c r="H36"/>
  <c r="H37"/>
  <c r="H38"/>
  <c r="H34"/>
  <c r="G34"/>
  <c r="G35"/>
  <c r="G36"/>
  <c r="G37"/>
  <c r="G38"/>
  <c r="E34"/>
  <c r="E35"/>
  <c r="E36"/>
  <c r="E37"/>
  <c r="E38"/>
  <c r="B34"/>
  <c r="B35"/>
  <c r="B36"/>
  <c r="B37"/>
  <c r="B38"/>
  <c r="Z20"/>
  <c r="F15" s="1"/>
  <c r="Z18"/>
  <c r="F19" s="1"/>
  <c r="J52"/>
  <c r="V9" i="7" l="1"/>
  <c r="J17"/>
  <c r="W17" s="1"/>
  <c r="T9"/>
  <c r="J31" i="6"/>
  <c r="F14"/>
  <c r="F18"/>
  <c r="F13"/>
  <c r="F17"/>
  <c r="F16"/>
  <c r="F20"/>
  <c r="DA13" i="5" l="1"/>
  <c r="AA1"/>
  <c r="P7"/>
  <c r="Q7"/>
  <c r="DH7" s="1"/>
  <c r="P8"/>
  <c r="Q8"/>
  <c r="P9"/>
  <c r="Q9"/>
  <c r="P10"/>
  <c r="Q10"/>
  <c r="P11"/>
  <c r="Q11"/>
  <c r="P12"/>
  <c r="Q12"/>
  <c r="P13"/>
  <c r="DG13" s="1"/>
  <c r="Q13"/>
  <c r="P14"/>
  <c r="Q14"/>
  <c r="P15"/>
  <c r="Q15"/>
  <c r="P16"/>
  <c r="Q16"/>
  <c r="P17"/>
  <c r="Q17"/>
  <c r="P18"/>
  <c r="Q18"/>
  <c r="P19"/>
  <c r="R19" s="1"/>
  <c r="Q19"/>
  <c r="P20"/>
  <c r="DG20" s="1"/>
  <c r="Q20"/>
  <c r="DH20" s="1"/>
  <c r="P21"/>
  <c r="DG21" s="1"/>
  <c r="Q21"/>
  <c r="P22"/>
  <c r="Q22"/>
  <c r="P23"/>
  <c r="Q23"/>
  <c r="P24"/>
  <c r="Q24"/>
  <c r="P25"/>
  <c r="Q25"/>
  <c r="P26"/>
  <c r="Q26"/>
  <c r="P27"/>
  <c r="Q27"/>
  <c r="P28"/>
  <c r="Q28"/>
  <c r="P29"/>
  <c r="Q29"/>
  <c r="P30"/>
  <c r="Q30"/>
  <c r="P31"/>
  <c r="Q31"/>
  <c r="P32"/>
  <c r="Q32"/>
  <c r="P33"/>
  <c r="Q33"/>
  <c r="P34"/>
  <c r="Q34"/>
  <c r="P35"/>
  <c r="Q35"/>
  <c r="P36"/>
  <c r="Q36"/>
  <c r="Q6"/>
  <c r="P6"/>
  <c r="AX38"/>
  <c r="AE38"/>
  <c r="AF38" s="1"/>
  <c r="AG37"/>
  <c r="AH37" s="1"/>
  <c r="AE37"/>
  <c r="J37"/>
  <c r="I37"/>
  <c r="AC9" i="7" s="1"/>
  <c r="H37" i="5"/>
  <c r="J38" s="1"/>
  <c r="G37"/>
  <c r="F37"/>
  <c r="E37"/>
  <c r="DG36"/>
  <c r="DA36"/>
  <c r="CZ36"/>
  <c r="CY36"/>
  <c r="CX36"/>
  <c r="CW36"/>
  <c r="CV36"/>
  <c r="AE36"/>
  <c r="DH36"/>
  <c r="R36"/>
  <c r="DG35"/>
  <c r="DA35"/>
  <c r="CZ35"/>
  <c r="CY35"/>
  <c r="CX35"/>
  <c r="CW35"/>
  <c r="CV35"/>
  <c r="AE35"/>
  <c r="DH35"/>
  <c r="DG34"/>
  <c r="DA34"/>
  <c r="CZ34"/>
  <c r="CY34"/>
  <c r="CX34"/>
  <c r="CW34"/>
  <c r="CV34"/>
  <c r="AE34"/>
  <c r="DH34"/>
  <c r="R34"/>
  <c r="DG33"/>
  <c r="DA33"/>
  <c r="CZ33"/>
  <c r="CY33"/>
  <c r="CX33"/>
  <c r="CW33"/>
  <c r="CV33"/>
  <c r="AE33"/>
  <c r="DH33"/>
  <c r="DG32"/>
  <c r="DA32"/>
  <c r="CZ32"/>
  <c r="CY32"/>
  <c r="CX32"/>
  <c r="CW32"/>
  <c r="CV32"/>
  <c r="AE32"/>
  <c r="DH32"/>
  <c r="R32"/>
  <c r="DG31"/>
  <c r="DA31"/>
  <c r="CZ31"/>
  <c r="CY31"/>
  <c r="CX31"/>
  <c r="CW31"/>
  <c r="CV31"/>
  <c r="AE31"/>
  <c r="DH31"/>
  <c r="R31"/>
  <c r="DG30"/>
  <c r="DA30"/>
  <c r="CZ30"/>
  <c r="CY30"/>
  <c r="CX30"/>
  <c r="CW30"/>
  <c r="CV30"/>
  <c r="AE30"/>
  <c r="DH30"/>
  <c r="R30"/>
  <c r="DG29"/>
  <c r="DA29"/>
  <c r="CZ29"/>
  <c r="CY29"/>
  <c r="CX29"/>
  <c r="CW29"/>
  <c r="CV29"/>
  <c r="AE29"/>
  <c r="DH29"/>
  <c r="R29"/>
  <c r="DG28"/>
  <c r="DA28"/>
  <c r="CZ28"/>
  <c r="CY28"/>
  <c r="CX28"/>
  <c r="CW28"/>
  <c r="CV28"/>
  <c r="AE28"/>
  <c r="DH28"/>
  <c r="R28"/>
  <c r="DG27"/>
  <c r="DA27"/>
  <c r="CZ27"/>
  <c r="CY27"/>
  <c r="CX27"/>
  <c r="CW27"/>
  <c r="CV27"/>
  <c r="AE27"/>
  <c r="DH27"/>
  <c r="R27"/>
  <c r="DG26"/>
  <c r="DA26"/>
  <c r="CZ26"/>
  <c r="CY26"/>
  <c r="CX26"/>
  <c r="CW26"/>
  <c r="CV26"/>
  <c r="AE26"/>
  <c r="DH26"/>
  <c r="R26"/>
  <c r="DG25"/>
  <c r="DA25"/>
  <c r="CZ25"/>
  <c r="CY25"/>
  <c r="CX25"/>
  <c r="CW25"/>
  <c r="CV25"/>
  <c r="AE25"/>
  <c r="DH25"/>
  <c r="R25"/>
  <c r="DG24"/>
  <c r="DA24"/>
  <c r="CZ24"/>
  <c r="CY24"/>
  <c r="CX24"/>
  <c r="CW24"/>
  <c r="CV24"/>
  <c r="AE24"/>
  <c r="DH24"/>
  <c r="R24"/>
  <c r="DG23"/>
  <c r="DA23"/>
  <c r="CZ23"/>
  <c r="CY23"/>
  <c r="CX23"/>
  <c r="CW23"/>
  <c r="CV23"/>
  <c r="AE23"/>
  <c r="DH23"/>
  <c r="DG22"/>
  <c r="DA22"/>
  <c r="CZ22"/>
  <c r="CY22"/>
  <c r="CX22"/>
  <c r="CW22"/>
  <c r="CV22"/>
  <c r="AE22"/>
  <c r="DH22"/>
  <c r="R22"/>
  <c r="DA21"/>
  <c r="CZ21"/>
  <c r="CY21"/>
  <c r="CX21"/>
  <c r="CW21"/>
  <c r="CV21"/>
  <c r="AE21"/>
  <c r="DH21"/>
  <c r="R21"/>
  <c r="DA20"/>
  <c r="CZ20"/>
  <c r="CY20"/>
  <c r="CX20"/>
  <c r="CW20"/>
  <c r="CV20"/>
  <c r="AE20"/>
  <c r="DG19"/>
  <c r="DA19"/>
  <c r="CZ19"/>
  <c r="CY19"/>
  <c r="CX19"/>
  <c r="CW19"/>
  <c r="CV19"/>
  <c r="AE19"/>
  <c r="DH19"/>
  <c r="DG18"/>
  <c r="DA18"/>
  <c r="CZ18"/>
  <c r="CY18"/>
  <c r="CX18"/>
  <c r="CW18"/>
  <c r="CV18"/>
  <c r="AE18"/>
  <c r="DH18"/>
  <c r="R18"/>
  <c r="DG17"/>
  <c r="DA17"/>
  <c r="CZ17"/>
  <c r="CY17"/>
  <c r="CX17"/>
  <c r="CW17"/>
  <c r="CV17"/>
  <c r="AE17"/>
  <c r="DH17"/>
  <c r="DG16"/>
  <c r="DA16"/>
  <c r="CZ16"/>
  <c r="CY16"/>
  <c r="CX16"/>
  <c r="CW16"/>
  <c r="CV16"/>
  <c r="AE16"/>
  <c r="DH16"/>
  <c r="DA15"/>
  <c r="CZ15"/>
  <c r="CY15"/>
  <c r="CX15"/>
  <c r="CW15"/>
  <c r="CV15"/>
  <c r="AE15"/>
  <c r="DH15"/>
  <c r="DG14"/>
  <c r="DA14"/>
  <c r="CZ14"/>
  <c r="CY14"/>
  <c r="CX14"/>
  <c r="CW14"/>
  <c r="CV14"/>
  <c r="AE14"/>
  <c r="DH14"/>
  <c r="R14"/>
  <c r="CZ13"/>
  <c r="CY13"/>
  <c r="CX13"/>
  <c r="CW13"/>
  <c r="CV13"/>
  <c r="AE13"/>
  <c r="DH13"/>
  <c r="DG12"/>
  <c r="DA12"/>
  <c r="CZ12"/>
  <c r="CY12"/>
  <c r="CX12"/>
  <c r="CW12"/>
  <c r="CV12"/>
  <c r="AE12"/>
  <c r="DH12"/>
  <c r="DG11"/>
  <c r="DA11"/>
  <c r="CZ11"/>
  <c r="CY11"/>
  <c r="CX11"/>
  <c r="CW11"/>
  <c r="CV11"/>
  <c r="AE11"/>
  <c r="DH11"/>
  <c r="DG10"/>
  <c r="DA10"/>
  <c r="CZ10"/>
  <c r="CY10"/>
  <c r="CX10"/>
  <c r="CW10"/>
  <c r="CV10"/>
  <c r="AE10"/>
  <c r="DH10"/>
  <c r="DG9"/>
  <c r="DA9"/>
  <c r="CZ9"/>
  <c r="CY9"/>
  <c r="CX9"/>
  <c r="CW9"/>
  <c r="CV9"/>
  <c r="AE9"/>
  <c r="AF9" s="1"/>
  <c r="R9"/>
  <c r="DH9"/>
  <c r="DA8"/>
  <c r="CZ8"/>
  <c r="CY8"/>
  <c r="CX8"/>
  <c r="CW8"/>
  <c r="CV8"/>
  <c r="AE8"/>
  <c r="DH8"/>
  <c r="DG8"/>
  <c r="DG7"/>
  <c r="DA7"/>
  <c r="CZ7"/>
  <c r="CY7"/>
  <c r="CX7"/>
  <c r="CW7"/>
  <c r="CV7"/>
  <c r="AE7"/>
  <c r="AF7" s="1"/>
  <c r="DA6"/>
  <c r="DA37" s="1"/>
  <c r="CZ6"/>
  <c r="CY6"/>
  <c r="CX6"/>
  <c r="CW6"/>
  <c r="CW37" s="1"/>
  <c r="CV6"/>
  <c r="CU6"/>
  <c r="CT6"/>
  <c r="AE6"/>
  <c r="L6"/>
  <c r="K6"/>
  <c r="CT1"/>
  <c r="AC1"/>
  <c r="I6" i="2"/>
  <c r="P1" i="4" s="1"/>
  <c r="AG37"/>
  <c r="AH37" s="1"/>
  <c r="AE7"/>
  <c r="AE8"/>
  <c r="AE9"/>
  <c r="AE10"/>
  <c r="AE11"/>
  <c r="AE12"/>
  <c r="AE13"/>
  <c r="AE14"/>
  <c r="AE15"/>
  <c r="AE16"/>
  <c r="AE17"/>
  <c r="AE18"/>
  <c r="AE19"/>
  <c r="AE20"/>
  <c r="AE21"/>
  <c r="AE22"/>
  <c r="AE23"/>
  <c r="AE24"/>
  <c r="AE25"/>
  <c r="AE26"/>
  <c r="AE27"/>
  <c r="AE28"/>
  <c r="AE29"/>
  <c r="AE30"/>
  <c r="AE31"/>
  <c r="AE32"/>
  <c r="AE33"/>
  <c r="AE34"/>
  <c r="AE35"/>
  <c r="AE36"/>
  <c r="AE37"/>
  <c r="AE6"/>
  <c r="AA1"/>
  <c r="P7"/>
  <c r="Q7"/>
  <c r="DH7" s="1"/>
  <c r="P8"/>
  <c r="Q8"/>
  <c r="P9"/>
  <c r="Q9"/>
  <c r="R9" s="1"/>
  <c r="C11" i="8" s="1"/>
  <c r="P10" i="4"/>
  <c r="Q10"/>
  <c r="P11"/>
  <c r="Q11"/>
  <c r="P12"/>
  <c r="Q12"/>
  <c r="P13"/>
  <c r="Q13"/>
  <c r="P14"/>
  <c r="DG14" s="1"/>
  <c r="Q14"/>
  <c r="P15"/>
  <c r="Q15"/>
  <c r="DH15" s="1"/>
  <c r="P16"/>
  <c r="DG16" s="1"/>
  <c r="Q16"/>
  <c r="P17"/>
  <c r="Q17"/>
  <c r="P18"/>
  <c r="DG18" s="1"/>
  <c r="Q18"/>
  <c r="P19"/>
  <c r="Q19"/>
  <c r="P20"/>
  <c r="DG20" s="1"/>
  <c r="Q20"/>
  <c r="P21"/>
  <c r="Q21"/>
  <c r="P22"/>
  <c r="DG22" s="1"/>
  <c r="Q22"/>
  <c r="P23"/>
  <c r="Q23"/>
  <c r="P24"/>
  <c r="Q24"/>
  <c r="P25"/>
  <c r="Q25"/>
  <c r="P26"/>
  <c r="R26" s="1"/>
  <c r="C28" i="8" s="1"/>
  <c r="Q26" i="4"/>
  <c r="P27"/>
  <c r="Q27"/>
  <c r="P28"/>
  <c r="Q28"/>
  <c r="P29"/>
  <c r="Q29"/>
  <c r="P30"/>
  <c r="Q30"/>
  <c r="P31"/>
  <c r="Q31"/>
  <c r="P32"/>
  <c r="Q32"/>
  <c r="P33"/>
  <c r="Q33"/>
  <c r="P34"/>
  <c r="DG34" s="1"/>
  <c r="Q34"/>
  <c r="P35"/>
  <c r="Q35"/>
  <c r="P36"/>
  <c r="DG36" s="1"/>
  <c r="Q36"/>
  <c r="P6"/>
  <c r="DG6" s="1"/>
  <c r="Q6"/>
  <c r="DH6" s="1"/>
  <c r="AX37"/>
  <c r="J37"/>
  <c r="I37"/>
  <c r="H37"/>
  <c r="G37"/>
  <c r="F37"/>
  <c r="E37"/>
  <c r="DA36"/>
  <c r="CZ36"/>
  <c r="CY36"/>
  <c r="CX36"/>
  <c r="CW36"/>
  <c r="CV36"/>
  <c r="DH36"/>
  <c r="DG35"/>
  <c r="DA35"/>
  <c r="CZ35"/>
  <c r="CY35"/>
  <c r="CX35"/>
  <c r="CW35"/>
  <c r="CV35"/>
  <c r="DH35"/>
  <c r="DA34"/>
  <c r="CZ34"/>
  <c r="CY34"/>
  <c r="CX34"/>
  <c r="CW34"/>
  <c r="CV34"/>
  <c r="DH34"/>
  <c r="DG33"/>
  <c r="DA33"/>
  <c r="CZ33"/>
  <c r="CY33"/>
  <c r="CX33"/>
  <c r="CW33"/>
  <c r="CV33"/>
  <c r="DH33"/>
  <c r="DG32"/>
  <c r="DA32"/>
  <c r="CZ32"/>
  <c r="CY32"/>
  <c r="CX32"/>
  <c r="CW32"/>
  <c r="CV32"/>
  <c r="DH32"/>
  <c r="DG31"/>
  <c r="DA31"/>
  <c r="CZ31"/>
  <c r="CY31"/>
  <c r="CX31"/>
  <c r="CW31"/>
  <c r="CV31"/>
  <c r="DH31"/>
  <c r="DG30"/>
  <c r="DA30"/>
  <c r="CZ30"/>
  <c r="CY30"/>
  <c r="CX30"/>
  <c r="CW30"/>
  <c r="CV30"/>
  <c r="DH30"/>
  <c r="DG29"/>
  <c r="DA29"/>
  <c r="CZ29"/>
  <c r="CY29"/>
  <c r="CX29"/>
  <c r="CW29"/>
  <c r="CV29"/>
  <c r="DH29"/>
  <c r="DG28"/>
  <c r="DA28"/>
  <c r="CZ28"/>
  <c r="CY28"/>
  <c r="CX28"/>
  <c r="CW28"/>
  <c r="CV28"/>
  <c r="DH28"/>
  <c r="DG27"/>
  <c r="DA27"/>
  <c r="CZ27"/>
  <c r="CY27"/>
  <c r="CX27"/>
  <c r="CW27"/>
  <c r="CV27"/>
  <c r="DH27"/>
  <c r="DG26"/>
  <c r="DA26"/>
  <c r="CZ26"/>
  <c r="CY26"/>
  <c r="CX26"/>
  <c r="CW26"/>
  <c r="CV26"/>
  <c r="DH26"/>
  <c r="DG25"/>
  <c r="DA25"/>
  <c r="CZ25"/>
  <c r="CY25"/>
  <c r="CX25"/>
  <c r="CW25"/>
  <c r="CV25"/>
  <c r="DH25"/>
  <c r="DG24"/>
  <c r="DA24"/>
  <c r="CZ24"/>
  <c r="CY24"/>
  <c r="CX24"/>
  <c r="CW24"/>
  <c r="CV24"/>
  <c r="DH24"/>
  <c r="DG23"/>
  <c r="DA23"/>
  <c r="CZ23"/>
  <c r="CY23"/>
  <c r="CX23"/>
  <c r="CW23"/>
  <c r="CV23"/>
  <c r="DH23"/>
  <c r="DA22"/>
  <c r="CZ22"/>
  <c r="CY22"/>
  <c r="CX22"/>
  <c r="CW22"/>
  <c r="CV22"/>
  <c r="DH22"/>
  <c r="DG21"/>
  <c r="DA21"/>
  <c r="CZ21"/>
  <c r="CY21"/>
  <c r="CX21"/>
  <c r="CW21"/>
  <c r="CV21"/>
  <c r="DH21"/>
  <c r="DA20"/>
  <c r="CZ20"/>
  <c r="CY20"/>
  <c r="CX20"/>
  <c r="CW20"/>
  <c r="CV20"/>
  <c r="DH20"/>
  <c r="DG19"/>
  <c r="DA19"/>
  <c r="CZ19"/>
  <c r="CY19"/>
  <c r="CX19"/>
  <c r="CW19"/>
  <c r="CV19"/>
  <c r="DH19"/>
  <c r="DA18"/>
  <c r="CZ18"/>
  <c r="CY18"/>
  <c r="CX18"/>
  <c r="CW18"/>
  <c r="CV18"/>
  <c r="DH18"/>
  <c r="DG17"/>
  <c r="DA17"/>
  <c r="CZ17"/>
  <c r="CY17"/>
  <c r="CX17"/>
  <c r="CW17"/>
  <c r="CV17"/>
  <c r="DH17"/>
  <c r="DA16"/>
  <c r="CZ16"/>
  <c r="CY16"/>
  <c r="CX16"/>
  <c r="CW16"/>
  <c r="CV16"/>
  <c r="DH16"/>
  <c r="DG15"/>
  <c r="DA15"/>
  <c r="CZ15"/>
  <c r="CY15"/>
  <c r="CX15"/>
  <c r="CW15"/>
  <c r="CV15"/>
  <c r="DA14"/>
  <c r="CZ14"/>
  <c r="CY14"/>
  <c r="CX14"/>
  <c r="CW14"/>
  <c r="CV14"/>
  <c r="DH14"/>
  <c r="DG13"/>
  <c r="DA13"/>
  <c r="CZ13"/>
  <c r="CY13"/>
  <c r="CX13"/>
  <c r="CW13"/>
  <c r="CV13"/>
  <c r="DG12"/>
  <c r="DA12"/>
  <c r="CZ12"/>
  <c r="CY12"/>
  <c r="CX12"/>
  <c r="CW12"/>
  <c r="CV12"/>
  <c r="DH12"/>
  <c r="DG11"/>
  <c r="DA11"/>
  <c r="CZ11"/>
  <c r="CY11"/>
  <c r="CX11"/>
  <c r="CW11"/>
  <c r="CV11"/>
  <c r="DH11"/>
  <c r="DG10"/>
  <c r="DA10"/>
  <c r="CZ10"/>
  <c r="CY10"/>
  <c r="CX10"/>
  <c r="CW10"/>
  <c r="CV10"/>
  <c r="DH10"/>
  <c r="DH9"/>
  <c r="DA9"/>
  <c r="CZ9"/>
  <c r="CY9"/>
  <c r="CX9"/>
  <c r="CW9"/>
  <c r="CV9"/>
  <c r="AF9"/>
  <c r="DH8"/>
  <c r="DA8"/>
  <c r="CZ8"/>
  <c r="CY8"/>
  <c r="CX8"/>
  <c r="CW8"/>
  <c r="CV8"/>
  <c r="AF8"/>
  <c r="DA7"/>
  <c r="CZ7"/>
  <c r="CY7"/>
  <c r="CX7"/>
  <c r="CW7"/>
  <c r="CV7"/>
  <c r="AF7"/>
  <c r="DA6"/>
  <c r="CZ6"/>
  <c r="CY6"/>
  <c r="CY37" s="1"/>
  <c r="CX6"/>
  <c r="CW6"/>
  <c r="CV6"/>
  <c r="CT6"/>
  <c r="AF6"/>
  <c r="L6"/>
  <c r="K6"/>
  <c r="AC1"/>
  <c r="N15" i="3"/>
  <c r="AC2"/>
  <c r="AD2" s="1"/>
  <c r="N1"/>
  <c r="P37"/>
  <c r="O37"/>
  <c r="M37"/>
  <c r="L37"/>
  <c r="J37"/>
  <c r="I37"/>
  <c r="G37"/>
  <c r="F37"/>
  <c r="Q36"/>
  <c r="N36"/>
  <c r="K36"/>
  <c r="H36"/>
  <c r="Q35"/>
  <c r="N35"/>
  <c r="K35"/>
  <c r="H35"/>
  <c r="Q34"/>
  <c r="N34"/>
  <c r="K34"/>
  <c r="H34"/>
  <c r="Q33"/>
  <c r="N33"/>
  <c r="K33"/>
  <c r="H33"/>
  <c r="Q32"/>
  <c r="N32"/>
  <c r="K32"/>
  <c r="H32"/>
  <c r="Q31"/>
  <c r="N31"/>
  <c r="K31"/>
  <c r="H31"/>
  <c r="Q30"/>
  <c r="N30"/>
  <c r="K30"/>
  <c r="H30"/>
  <c r="Q29"/>
  <c r="N29"/>
  <c r="K29"/>
  <c r="H29"/>
  <c r="Q28"/>
  <c r="N28"/>
  <c r="K28"/>
  <c r="H28"/>
  <c r="Q27"/>
  <c r="N27"/>
  <c r="K27"/>
  <c r="H27"/>
  <c r="Q26"/>
  <c r="N26"/>
  <c r="K26"/>
  <c r="H26"/>
  <c r="Q25"/>
  <c r="N25"/>
  <c r="K25"/>
  <c r="H25"/>
  <c r="Q24"/>
  <c r="N24"/>
  <c r="K24"/>
  <c r="H24"/>
  <c r="Q23"/>
  <c r="N23"/>
  <c r="K23"/>
  <c r="H23"/>
  <c r="Q22"/>
  <c r="N22"/>
  <c r="K22"/>
  <c r="H22"/>
  <c r="Q21"/>
  <c r="N21"/>
  <c r="K21"/>
  <c r="H21"/>
  <c r="Q20"/>
  <c r="N20"/>
  <c r="K20"/>
  <c r="H20"/>
  <c r="Q19"/>
  <c r="N19"/>
  <c r="K19"/>
  <c r="H19"/>
  <c r="Q18"/>
  <c r="N18"/>
  <c r="K18"/>
  <c r="H18"/>
  <c r="Q17"/>
  <c r="N17"/>
  <c r="K17"/>
  <c r="H17"/>
  <c r="Q16"/>
  <c r="N16"/>
  <c r="K16"/>
  <c r="H16"/>
  <c r="Q15"/>
  <c r="K15"/>
  <c r="H15"/>
  <c r="Q14"/>
  <c r="N14"/>
  <c r="K14"/>
  <c r="H14"/>
  <c r="Q13"/>
  <c r="N13"/>
  <c r="K13"/>
  <c r="H13"/>
  <c r="Q12"/>
  <c r="N12"/>
  <c r="K12"/>
  <c r="H12"/>
  <c r="Q11"/>
  <c r="N11"/>
  <c r="K11"/>
  <c r="H11"/>
  <c r="Q10"/>
  <c r="N10"/>
  <c r="K10"/>
  <c r="H10"/>
  <c r="Q9"/>
  <c r="N9"/>
  <c r="K9"/>
  <c r="H9"/>
  <c r="Q8"/>
  <c r="N8"/>
  <c r="K8"/>
  <c r="H8"/>
  <c r="Q7"/>
  <c r="N7"/>
  <c r="K7"/>
  <c r="H7"/>
  <c r="Q6"/>
  <c r="N6"/>
  <c r="K6"/>
  <c r="H6"/>
  <c r="M19" i="2"/>
  <c r="O19" s="1"/>
  <c r="N19"/>
  <c r="M20"/>
  <c r="N20"/>
  <c r="O20" s="1"/>
  <c r="N18"/>
  <c r="M18"/>
  <c r="N17"/>
  <c r="G5" i="3" s="1"/>
  <c r="M5" s="1"/>
  <c r="M13" i="2"/>
  <c r="O13" s="1"/>
  <c r="N13"/>
  <c r="M14"/>
  <c r="O14" s="1"/>
  <c r="N14"/>
  <c r="M15"/>
  <c r="N15"/>
  <c r="M16"/>
  <c r="O16" s="1"/>
  <c r="N16"/>
  <c r="N12"/>
  <c r="M12"/>
  <c r="O12" s="1"/>
  <c r="H17"/>
  <c r="BE18"/>
  <c r="BF18" s="1"/>
  <c r="BE9"/>
  <c r="BF9" s="1"/>
  <c r="L21"/>
  <c r="K21"/>
  <c r="J21"/>
  <c r="I21"/>
  <c r="H21"/>
  <c r="G21"/>
  <c r="M21" s="1"/>
  <c r="I5" i="3" s="1"/>
  <c r="O5" s="1"/>
  <c r="F21" i="2"/>
  <c r="N21" s="1"/>
  <c r="J5" i="3" s="1"/>
  <c r="P5" s="1"/>
  <c r="E21" i="2"/>
  <c r="L17"/>
  <c r="L22" s="1"/>
  <c r="K17"/>
  <c r="J17"/>
  <c r="I17"/>
  <c r="H22"/>
  <c r="G17"/>
  <c r="F17"/>
  <c r="F22" s="1"/>
  <c r="E17"/>
  <c r="M17" s="1"/>
  <c r="F5" i="3" s="1"/>
  <c r="N24" i="5" l="1"/>
  <c r="C64" i="8"/>
  <c r="N26" i="5"/>
  <c r="C66" i="8"/>
  <c r="N28" i="5"/>
  <c r="C68" i="8"/>
  <c r="N30" i="5"/>
  <c r="C70" i="8"/>
  <c r="N32" i="5"/>
  <c r="C72" i="8"/>
  <c r="N34" i="5"/>
  <c r="C74" i="8"/>
  <c r="R15" i="5"/>
  <c r="DI9"/>
  <c r="C49" i="8"/>
  <c r="N25" i="5"/>
  <c r="C65" i="8"/>
  <c r="N27" i="5"/>
  <c r="C67" i="8"/>
  <c r="N29" i="5"/>
  <c r="C69" i="8"/>
  <c r="N31" i="5"/>
  <c r="C71" i="8"/>
  <c r="N36" i="5"/>
  <c r="C76" i="8"/>
  <c r="R7" i="5"/>
  <c r="C47" i="8" s="1"/>
  <c r="R6" i="3"/>
  <c r="N19" i="5"/>
  <c r="C59" i="8"/>
  <c r="N14" i="5"/>
  <c r="C54" i="8"/>
  <c r="P37" i="5"/>
  <c r="F40" i="10" s="1"/>
  <c r="N21" i="5"/>
  <c r="C61" i="8"/>
  <c r="N22" i="5"/>
  <c r="C62" i="8"/>
  <c r="DG15" i="5"/>
  <c r="N18"/>
  <c r="C58" i="8"/>
  <c r="R16" i="4"/>
  <c r="C18" i="8" s="1"/>
  <c r="N15" i="5"/>
  <c r="C55" i="8"/>
  <c r="P1" i="5"/>
  <c r="DG1" s="1"/>
  <c r="C6" i="9"/>
  <c r="AC4" i="7"/>
  <c r="I38" i="5"/>
  <c r="M9" i="7"/>
  <c r="U9" s="1"/>
  <c r="H57" i="6"/>
  <c r="Q37" i="5"/>
  <c r="G40" i="10" s="1"/>
  <c r="R20" i="5"/>
  <c r="C60" i="8" s="1"/>
  <c r="O39" i="3"/>
  <c r="J26" i="6" s="1"/>
  <c r="P37" i="4"/>
  <c r="B40" i="10" s="1"/>
  <c r="O42" i="3"/>
  <c r="J25" i="6" s="1"/>
  <c r="H37" i="3"/>
  <c r="Q5"/>
  <c r="L5"/>
  <c r="R5" s="1"/>
  <c r="H5"/>
  <c r="BE10" i="2"/>
  <c r="BF10" s="1"/>
  <c r="BG9"/>
  <c r="O15"/>
  <c r="M26" i="4"/>
  <c r="R31"/>
  <c r="C33" i="8" s="1"/>
  <c r="R24" i="4"/>
  <c r="C26" i="8" s="1"/>
  <c r="R22" i="4"/>
  <c r="C24" i="8" s="1"/>
  <c r="R20" i="4"/>
  <c r="C22" i="8" s="1"/>
  <c r="R12" i="4"/>
  <c r="R8"/>
  <c r="C10" i="8" s="1"/>
  <c r="R34" i="4"/>
  <c r="R28"/>
  <c r="C30" i="8" s="1"/>
  <c r="R25" i="4"/>
  <c r="C27" i="8" s="1"/>
  <c r="R17" i="4"/>
  <c r="C19" i="8" s="1"/>
  <c r="DI12" i="4"/>
  <c r="R6"/>
  <c r="C8" i="8" s="1"/>
  <c r="N26" i="4"/>
  <c r="O26" s="1"/>
  <c r="R33"/>
  <c r="C35" i="8" s="1"/>
  <c r="R29" i="4"/>
  <c r="C31" i="8" s="1"/>
  <c r="R23" i="4"/>
  <c r="C25" i="8" s="1"/>
  <c r="R18" i="4"/>
  <c r="C20" i="8" s="1"/>
  <c r="R32" i="4"/>
  <c r="R30"/>
  <c r="N16"/>
  <c r="DE16" s="1"/>
  <c r="M16"/>
  <c r="N28"/>
  <c r="M28"/>
  <c r="DI6"/>
  <c r="N8"/>
  <c r="DE8" s="1"/>
  <c r="M8"/>
  <c r="N24"/>
  <c r="M24"/>
  <c r="R36"/>
  <c r="C38" i="8" s="1"/>
  <c r="R21" i="4"/>
  <c r="C23" i="8" s="1"/>
  <c r="R19" i="4"/>
  <c r="C21" i="8" s="1"/>
  <c r="R14" i="4"/>
  <c r="C16" i="8" s="1"/>
  <c r="R7" i="4"/>
  <c r="C9" i="8" s="1"/>
  <c r="R11" i="4"/>
  <c r="C13" i="8" s="1"/>
  <c r="Q37" i="4"/>
  <c r="C40" i="10" s="1"/>
  <c r="CW37" i="4"/>
  <c r="CV37"/>
  <c r="CZ37"/>
  <c r="R35"/>
  <c r="C37" i="8" s="1"/>
  <c r="R27" i="4"/>
  <c r="C29" i="8" s="1"/>
  <c r="R15" i="4"/>
  <c r="C17" i="8" s="1"/>
  <c r="R13" i="4"/>
  <c r="C15" i="8" s="1"/>
  <c r="R10" i="4"/>
  <c r="C12" i="8" s="1"/>
  <c r="CX37" i="5"/>
  <c r="AX37"/>
  <c r="CY37"/>
  <c r="M31"/>
  <c r="M29"/>
  <c r="M27"/>
  <c r="M25"/>
  <c r="M21"/>
  <c r="M19"/>
  <c r="M15"/>
  <c r="M9"/>
  <c r="M7"/>
  <c r="N9"/>
  <c r="DE9" s="1"/>
  <c r="N7"/>
  <c r="DE7" s="1"/>
  <c r="M36"/>
  <c r="M34"/>
  <c r="M32"/>
  <c r="M30"/>
  <c r="M28"/>
  <c r="M26"/>
  <c r="M24"/>
  <c r="M22"/>
  <c r="M20"/>
  <c r="M18"/>
  <c r="M14"/>
  <c r="DD14" s="1"/>
  <c r="AF10"/>
  <c r="AF11"/>
  <c r="AF12"/>
  <c r="AF13"/>
  <c r="AF14"/>
  <c r="DE19"/>
  <c r="DI19"/>
  <c r="DE22"/>
  <c r="DI22"/>
  <c r="DE27"/>
  <c r="DI27"/>
  <c r="DE30"/>
  <c r="DI30"/>
  <c r="DE14"/>
  <c r="DI14"/>
  <c r="DE21"/>
  <c r="DI21"/>
  <c r="DE24"/>
  <c r="DI24"/>
  <c r="DE29"/>
  <c r="DI29"/>
  <c r="DE32"/>
  <c r="DI32"/>
  <c r="R6"/>
  <c r="C46" i="8" s="1"/>
  <c r="AF6" i="5"/>
  <c r="CV37"/>
  <c r="CZ37"/>
  <c r="DH6"/>
  <c r="DH37" s="1"/>
  <c r="R8"/>
  <c r="C48" i="8" s="1"/>
  <c r="AF8" i="5"/>
  <c r="R10"/>
  <c r="C50" i="8" s="1"/>
  <c r="R11" i="5"/>
  <c r="C51" i="8" s="1"/>
  <c r="R12" i="5"/>
  <c r="C52" i="8" s="1"/>
  <c r="R13" i="5"/>
  <c r="C53" i="8" s="1"/>
  <c r="DE15" i="5"/>
  <c r="DE18"/>
  <c r="DI18"/>
  <c r="DE26"/>
  <c r="DI26"/>
  <c r="DE31"/>
  <c r="DI31"/>
  <c r="DE34"/>
  <c r="DI34"/>
  <c r="DG6"/>
  <c r="DG37" s="1"/>
  <c r="O14"/>
  <c r="DF14" s="1"/>
  <c r="R16"/>
  <c r="C56" i="8" s="1"/>
  <c r="AF16" i="5"/>
  <c r="DI20"/>
  <c r="DE25"/>
  <c r="DI25"/>
  <c r="DE28"/>
  <c r="DI28"/>
  <c r="DE36"/>
  <c r="DI36"/>
  <c r="DI15"/>
  <c r="AF15"/>
  <c r="R17"/>
  <c r="C57" i="8" s="1"/>
  <c r="AF17" i="5"/>
  <c r="AF19"/>
  <c r="AF21"/>
  <c r="R23"/>
  <c r="C63" i="8" s="1"/>
  <c r="AF23" i="5"/>
  <c r="AF25"/>
  <c r="AF27"/>
  <c r="AF29"/>
  <c r="AF31"/>
  <c r="R33"/>
  <c r="C73" i="8" s="1"/>
  <c r="AF33" i="5"/>
  <c r="R35"/>
  <c r="C75" i="8" s="1"/>
  <c r="AF35" i="5"/>
  <c r="AY38"/>
  <c r="AF18"/>
  <c r="AF20"/>
  <c r="AF22"/>
  <c r="AF24"/>
  <c r="AF26"/>
  <c r="AF28"/>
  <c r="AF30"/>
  <c r="AF32"/>
  <c r="AF34"/>
  <c r="AF36"/>
  <c r="AF37"/>
  <c r="AY37" s="1"/>
  <c r="DG1" i="4"/>
  <c r="N36"/>
  <c r="M36"/>
  <c r="N21"/>
  <c r="M21"/>
  <c r="N19"/>
  <c r="DI14"/>
  <c r="N14"/>
  <c r="M14"/>
  <c r="N33"/>
  <c r="M33"/>
  <c r="N31"/>
  <c r="M31"/>
  <c r="N25"/>
  <c r="M25"/>
  <c r="N23"/>
  <c r="M23"/>
  <c r="N18"/>
  <c r="DE18" s="1"/>
  <c r="M18"/>
  <c r="N11"/>
  <c r="M11"/>
  <c r="N22"/>
  <c r="M22"/>
  <c r="N9"/>
  <c r="M9"/>
  <c r="N35"/>
  <c r="M35"/>
  <c r="N29"/>
  <c r="M29"/>
  <c r="N27"/>
  <c r="M27"/>
  <c r="N17"/>
  <c r="M17"/>
  <c r="N15"/>
  <c r="M15"/>
  <c r="N13"/>
  <c r="M13"/>
  <c r="N10"/>
  <c r="M10"/>
  <c r="N6"/>
  <c r="DE9"/>
  <c r="DI9"/>
  <c r="DA37"/>
  <c r="DG7"/>
  <c r="DI8"/>
  <c r="DG9"/>
  <c r="DI16"/>
  <c r="DE24"/>
  <c r="DI24"/>
  <c r="DE28"/>
  <c r="DI28"/>
  <c r="DI32"/>
  <c r="DE36"/>
  <c r="DI36"/>
  <c r="AF10"/>
  <c r="AF11"/>
  <c r="AF12"/>
  <c r="DH13"/>
  <c r="DH37" s="1"/>
  <c r="AF13"/>
  <c r="AF14"/>
  <c r="CU6"/>
  <c r="DG8"/>
  <c r="DE14"/>
  <c r="DI18"/>
  <c r="DE22"/>
  <c r="DI22"/>
  <c r="DE26"/>
  <c r="DI26"/>
  <c r="DI30"/>
  <c r="DI34"/>
  <c r="CX37"/>
  <c r="AF15"/>
  <c r="AF17"/>
  <c r="AF19"/>
  <c r="AF21"/>
  <c r="AF23"/>
  <c r="AF25"/>
  <c r="AF27"/>
  <c r="AF29"/>
  <c r="AF31"/>
  <c r="AF33"/>
  <c r="AF35"/>
  <c r="AF16"/>
  <c r="AF18"/>
  <c r="AF20"/>
  <c r="AF22"/>
  <c r="AF24"/>
  <c r="AF26"/>
  <c r="AF28"/>
  <c r="AF30"/>
  <c r="AF32"/>
  <c r="AF34"/>
  <c r="AF36"/>
  <c r="AF37"/>
  <c r="AY37" s="1"/>
  <c r="R7" i="3"/>
  <c r="R8"/>
  <c r="R9"/>
  <c r="R10"/>
  <c r="R11"/>
  <c r="R12"/>
  <c r="R13"/>
  <c r="R14"/>
  <c r="R15"/>
  <c r="R16"/>
  <c r="R17"/>
  <c r="R18"/>
  <c r="R19"/>
  <c r="R20"/>
  <c r="R21"/>
  <c r="R22"/>
  <c r="R23"/>
  <c r="R24"/>
  <c r="R25"/>
  <c r="R26"/>
  <c r="R27"/>
  <c r="R28"/>
  <c r="R29"/>
  <c r="R30"/>
  <c r="R31"/>
  <c r="R32"/>
  <c r="R33"/>
  <c r="R34"/>
  <c r="R35"/>
  <c r="R36"/>
  <c r="K5"/>
  <c r="AF2"/>
  <c r="B6"/>
  <c r="B6" i="4" s="1"/>
  <c r="K37" i="3"/>
  <c r="N37"/>
  <c r="L42"/>
  <c r="H25" i="6" s="1"/>
  <c r="Q37" i="3"/>
  <c r="O21" i="2"/>
  <c r="J22"/>
  <c r="N22" s="1"/>
  <c r="BE11"/>
  <c r="BE19"/>
  <c r="BG10"/>
  <c r="BG18"/>
  <c r="E22"/>
  <c r="I22"/>
  <c r="O18"/>
  <c r="G22"/>
  <c r="K22"/>
  <c r="O17"/>
  <c r="H40" i="10" l="1"/>
  <c r="N32" i="4"/>
  <c r="DE32" s="1"/>
  <c r="C34" i="8"/>
  <c r="N34" i="4"/>
  <c r="DE34" s="1"/>
  <c r="C36" i="8"/>
  <c r="D40" i="10"/>
  <c r="J40" s="1"/>
  <c r="N30" i="4"/>
  <c r="DE30" s="1"/>
  <c r="C32" i="8"/>
  <c r="M34" i="4"/>
  <c r="DI7" i="5"/>
  <c r="M12" i="4"/>
  <c r="C14" i="8"/>
  <c r="N7" i="4"/>
  <c r="DE7" s="1"/>
  <c r="DI7"/>
  <c r="DC6" s="1"/>
  <c r="M7"/>
  <c r="K46" i="8"/>
  <c r="K47" s="1"/>
  <c r="K48" s="1"/>
  <c r="K49" s="1"/>
  <c r="K50" s="1"/>
  <c r="K51" s="1"/>
  <c r="I46"/>
  <c r="I47" s="1"/>
  <c r="I48" s="1"/>
  <c r="I49" s="1"/>
  <c r="I50" s="1"/>
  <c r="I51" s="1"/>
  <c r="J46"/>
  <c r="J47" s="1"/>
  <c r="J48" s="1"/>
  <c r="J49" s="1"/>
  <c r="J50" s="1"/>
  <c r="J51" s="1"/>
  <c r="J52" s="1"/>
  <c r="J53" s="1"/>
  <c r="J54" s="1"/>
  <c r="J55" s="1"/>
  <c r="J56" s="1"/>
  <c r="J57" s="1"/>
  <c r="J58" s="1"/>
  <c r="J59" s="1"/>
  <c r="J60" s="1"/>
  <c r="J61" s="1"/>
  <c r="J62" s="1"/>
  <c r="J63" s="1"/>
  <c r="J64" s="1"/>
  <c r="J65" s="1"/>
  <c r="J66" s="1"/>
  <c r="J67" s="1"/>
  <c r="J68" s="1"/>
  <c r="J69" s="1"/>
  <c r="J70" s="1"/>
  <c r="J71" s="1"/>
  <c r="J72" s="1"/>
  <c r="J73" s="1"/>
  <c r="J74" s="1"/>
  <c r="J75" s="1"/>
  <c r="J76" s="1"/>
  <c r="L46"/>
  <c r="L47" s="1"/>
  <c r="L48" s="1"/>
  <c r="L49" s="1"/>
  <c r="L50" s="1"/>
  <c r="L51" s="1"/>
  <c r="M46"/>
  <c r="M47" s="1"/>
  <c r="M48" s="1"/>
  <c r="M49" s="1"/>
  <c r="M50" s="1"/>
  <c r="M51" s="1"/>
  <c r="M52" s="1"/>
  <c r="M53" s="1"/>
  <c r="M54" s="1"/>
  <c r="M55" s="1"/>
  <c r="M56" s="1"/>
  <c r="M57" s="1"/>
  <c r="M58" s="1"/>
  <c r="M59" s="1"/>
  <c r="M60" s="1"/>
  <c r="M61" s="1"/>
  <c r="M62" s="1"/>
  <c r="M63" s="1"/>
  <c r="M64" s="1"/>
  <c r="M65" s="1"/>
  <c r="M66" s="1"/>
  <c r="M67" s="1"/>
  <c r="M68" s="1"/>
  <c r="M69" s="1"/>
  <c r="M70" s="1"/>
  <c r="M71" s="1"/>
  <c r="M72" s="1"/>
  <c r="M73" s="1"/>
  <c r="M74" s="1"/>
  <c r="M75" s="1"/>
  <c r="M76" s="1"/>
  <c r="H46"/>
  <c r="H47" s="1"/>
  <c r="H48" s="1"/>
  <c r="H49" s="1"/>
  <c r="H50" s="1"/>
  <c r="H51" s="1"/>
  <c r="H52" s="1"/>
  <c r="H53" s="1"/>
  <c r="H54" s="1"/>
  <c r="H55" s="1"/>
  <c r="H56" s="1"/>
  <c r="H57" s="1"/>
  <c r="H58" s="1"/>
  <c r="H59" s="1"/>
  <c r="H60" s="1"/>
  <c r="H61" s="1"/>
  <c r="H62" s="1"/>
  <c r="H63" s="1"/>
  <c r="H64" s="1"/>
  <c r="H65" s="1"/>
  <c r="H66" s="1"/>
  <c r="H67" s="1"/>
  <c r="H68" s="1"/>
  <c r="H69" s="1"/>
  <c r="H70" s="1"/>
  <c r="H71" s="1"/>
  <c r="H72" s="1"/>
  <c r="H73" s="1"/>
  <c r="H74" s="1"/>
  <c r="H75" s="1"/>
  <c r="H76" s="1"/>
  <c r="O46"/>
  <c r="O47" s="1"/>
  <c r="O48" s="1"/>
  <c r="O49" s="1"/>
  <c r="O50" s="1"/>
  <c r="O51" s="1"/>
  <c r="O52" s="1"/>
  <c r="O53" s="1"/>
  <c r="O54" s="1"/>
  <c r="O55" s="1"/>
  <c r="O56" s="1"/>
  <c r="O57" s="1"/>
  <c r="O58" s="1"/>
  <c r="O59" s="1"/>
  <c r="O60" s="1"/>
  <c r="O61" s="1"/>
  <c r="O62" s="1"/>
  <c r="O63" s="1"/>
  <c r="O64" s="1"/>
  <c r="O65" s="1"/>
  <c r="O66" s="1"/>
  <c r="O67" s="1"/>
  <c r="O68" s="1"/>
  <c r="O69" s="1"/>
  <c r="O70" s="1"/>
  <c r="O71" s="1"/>
  <c r="O72" s="1"/>
  <c r="O73" s="1"/>
  <c r="O74" s="1"/>
  <c r="O75" s="1"/>
  <c r="O76" s="1"/>
  <c r="M6" i="4"/>
  <c r="L8" i="8"/>
  <c r="L9" s="1"/>
  <c r="L10" s="1"/>
  <c r="L11" s="1"/>
  <c r="L12" s="1"/>
  <c r="L13" s="1"/>
  <c r="L14" s="1"/>
  <c r="L15" s="1"/>
  <c r="L16" s="1"/>
  <c r="L17" s="1"/>
  <c r="L18" s="1"/>
  <c r="L19" s="1"/>
  <c r="L20" s="1"/>
  <c r="L21" s="1"/>
  <c r="L22" s="1"/>
  <c r="L23" s="1"/>
  <c r="L24" s="1"/>
  <c r="L25" s="1"/>
  <c r="L26" s="1"/>
  <c r="L27" s="1"/>
  <c r="L28" s="1"/>
  <c r="L29" s="1"/>
  <c r="L30" s="1"/>
  <c r="L31" s="1"/>
  <c r="L32" s="1"/>
  <c r="L33" s="1"/>
  <c r="L34" s="1"/>
  <c r="L35" s="1"/>
  <c r="L36" s="1"/>
  <c r="L37" s="1"/>
  <c r="L38" s="1"/>
  <c r="O8"/>
  <c r="O9" s="1"/>
  <c r="O10" s="1"/>
  <c r="O11" s="1"/>
  <c r="O12" s="1"/>
  <c r="O13" s="1"/>
  <c r="O14" s="1"/>
  <c r="O15" s="1"/>
  <c r="O16" s="1"/>
  <c r="O17" s="1"/>
  <c r="O18" s="1"/>
  <c r="O19" s="1"/>
  <c r="O20" s="1"/>
  <c r="O21" s="1"/>
  <c r="O22" s="1"/>
  <c r="O23" s="1"/>
  <c r="O24" s="1"/>
  <c r="O25" s="1"/>
  <c r="O26" s="1"/>
  <c r="O27" s="1"/>
  <c r="O28" s="1"/>
  <c r="O29" s="1"/>
  <c r="O30" s="1"/>
  <c r="O31" s="1"/>
  <c r="O32" s="1"/>
  <c r="O33" s="1"/>
  <c r="O34" s="1"/>
  <c r="O35" s="1"/>
  <c r="O36" s="1"/>
  <c r="O37" s="1"/>
  <c r="O38" s="1"/>
  <c r="I8"/>
  <c r="I9" s="1"/>
  <c r="I10" s="1"/>
  <c r="I11" s="1"/>
  <c r="I12" s="1"/>
  <c r="I13" s="1"/>
  <c r="I14" s="1"/>
  <c r="I15" s="1"/>
  <c r="I16" s="1"/>
  <c r="I17" s="1"/>
  <c r="I18" s="1"/>
  <c r="I19" s="1"/>
  <c r="I20" s="1"/>
  <c r="I21" s="1"/>
  <c r="I22" s="1"/>
  <c r="I23" s="1"/>
  <c r="I24" s="1"/>
  <c r="I25" s="1"/>
  <c r="I26" s="1"/>
  <c r="I27" s="1"/>
  <c r="I28" s="1"/>
  <c r="I29" s="1"/>
  <c r="I30" s="1"/>
  <c r="I31" s="1"/>
  <c r="I32" s="1"/>
  <c r="I33" s="1"/>
  <c r="I34" s="1"/>
  <c r="I35" s="1"/>
  <c r="I36" s="1"/>
  <c r="I37" s="1"/>
  <c r="I38" s="1"/>
  <c r="M8"/>
  <c r="M9" s="1"/>
  <c r="M10" s="1"/>
  <c r="M11" s="1"/>
  <c r="M12" s="1"/>
  <c r="M13" s="1"/>
  <c r="M14" s="1"/>
  <c r="K8"/>
  <c r="K9" s="1"/>
  <c r="K10" s="1"/>
  <c r="K11" s="1"/>
  <c r="K12" s="1"/>
  <c r="K13" s="1"/>
  <c r="K14" s="1"/>
  <c r="J8"/>
  <c r="J9" s="1"/>
  <c r="J10" s="1"/>
  <c r="J11" s="1"/>
  <c r="J12" s="1"/>
  <c r="J13" s="1"/>
  <c r="J14" s="1"/>
  <c r="J15" s="1"/>
  <c r="J16" s="1"/>
  <c r="J17" s="1"/>
  <c r="J18" s="1"/>
  <c r="J19" s="1"/>
  <c r="J20" s="1"/>
  <c r="J21" s="1"/>
  <c r="J22" s="1"/>
  <c r="J23" s="1"/>
  <c r="J24" s="1"/>
  <c r="J25" s="1"/>
  <c r="J26" s="1"/>
  <c r="J27" s="1"/>
  <c r="J28" s="1"/>
  <c r="J29" s="1"/>
  <c r="J30" s="1"/>
  <c r="J31" s="1"/>
  <c r="J32" s="1"/>
  <c r="J33" s="1"/>
  <c r="J34" s="1"/>
  <c r="J35" s="1"/>
  <c r="J36" s="1"/>
  <c r="J37" s="1"/>
  <c r="J38" s="1"/>
  <c r="H8"/>
  <c r="H9" s="1"/>
  <c r="H10" s="1"/>
  <c r="H11" s="1"/>
  <c r="H12" s="1"/>
  <c r="H13" s="1"/>
  <c r="H14" s="1"/>
  <c r="H15" s="1"/>
  <c r="H16" s="1"/>
  <c r="H17" s="1"/>
  <c r="H18" s="1"/>
  <c r="H19" s="1"/>
  <c r="H20" s="1"/>
  <c r="H21" s="1"/>
  <c r="H22" s="1"/>
  <c r="H23" s="1"/>
  <c r="H24" s="1"/>
  <c r="H25" s="1"/>
  <c r="H26" s="1"/>
  <c r="H27" s="1"/>
  <c r="H28" s="1"/>
  <c r="H29" s="1"/>
  <c r="H30" s="1"/>
  <c r="H31" s="1"/>
  <c r="H32" s="1"/>
  <c r="H33" s="1"/>
  <c r="H34" s="1"/>
  <c r="H35" s="1"/>
  <c r="H36" s="1"/>
  <c r="H37" s="1"/>
  <c r="H38" s="1"/>
  <c r="N20" i="5"/>
  <c r="DE20" s="1"/>
  <c r="K52" i="8"/>
  <c r="K53" s="1"/>
  <c r="K54" s="1"/>
  <c r="K55" s="1"/>
  <c r="K56" s="1"/>
  <c r="K57" s="1"/>
  <c r="K58" s="1"/>
  <c r="K59" s="1"/>
  <c r="K60" s="1"/>
  <c r="K61" s="1"/>
  <c r="K62" s="1"/>
  <c r="K63" s="1"/>
  <c r="K64" s="1"/>
  <c r="K65" s="1"/>
  <c r="K66" s="1"/>
  <c r="K67" s="1"/>
  <c r="K68" s="1"/>
  <c r="K69" s="1"/>
  <c r="K70" s="1"/>
  <c r="K71" s="1"/>
  <c r="K72" s="1"/>
  <c r="K73" s="1"/>
  <c r="K74" s="1"/>
  <c r="K75" s="1"/>
  <c r="K76" s="1"/>
  <c r="L52"/>
  <c r="L53" s="1"/>
  <c r="L54" s="1"/>
  <c r="L55" s="1"/>
  <c r="L56" s="1"/>
  <c r="L57" s="1"/>
  <c r="L58" s="1"/>
  <c r="L59" s="1"/>
  <c r="L60" s="1"/>
  <c r="L61" s="1"/>
  <c r="L62" s="1"/>
  <c r="L63" s="1"/>
  <c r="L64" s="1"/>
  <c r="L65" s="1"/>
  <c r="L66" s="1"/>
  <c r="L67" s="1"/>
  <c r="L68" s="1"/>
  <c r="L69" s="1"/>
  <c r="L70" s="1"/>
  <c r="L71" s="1"/>
  <c r="L72" s="1"/>
  <c r="L73" s="1"/>
  <c r="L74" s="1"/>
  <c r="L75" s="1"/>
  <c r="L76" s="1"/>
  <c r="I52"/>
  <c r="I53" s="1"/>
  <c r="I54" s="1"/>
  <c r="I55" s="1"/>
  <c r="I56" s="1"/>
  <c r="I57" s="1"/>
  <c r="I58" s="1"/>
  <c r="I59" s="1"/>
  <c r="I60" s="1"/>
  <c r="I61" s="1"/>
  <c r="I62" s="1"/>
  <c r="I63" s="1"/>
  <c r="I64" s="1"/>
  <c r="I65" s="1"/>
  <c r="I66" s="1"/>
  <c r="I67" s="1"/>
  <c r="I68" s="1"/>
  <c r="I69" s="1"/>
  <c r="I70" s="1"/>
  <c r="I71" s="1"/>
  <c r="I72" s="1"/>
  <c r="I73" s="1"/>
  <c r="I74" s="1"/>
  <c r="I75" s="1"/>
  <c r="I76" s="1"/>
  <c r="M19" i="4"/>
  <c r="O19" s="1"/>
  <c r="N20"/>
  <c r="M15" i="8"/>
  <c r="M16" s="1"/>
  <c r="M17" s="1"/>
  <c r="M18" s="1"/>
  <c r="M19" s="1"/>
  <c r="M20" s="1"/>
  <c r="M21" s="1"/>
  <c r="M22" s="1"/>
  <c r="M23" s="1"/>
  <c r="M24" s="1"/>
  <c r="M25" s="1"/>
  <c r="M26" s="1"/>
  <c r="M27" s="1"/>
  <c r="M28" s="1"/>
  <c r="M29" s="1"/>
  <c r="M30" s="1"/>
  <c r="M31" s="1"/>
  <c r="M32" s="1"/>
  <c r="M33" s="1"/>
  <c r="M34" s="1"/>
  <c r="M35" s="1"/>
  <c r="M36" s="1"/>
  <c r="M37" s="1"/>
  <c r="M38" s="1"/>
  <c r="K15"/>
  <c r="K16" s="1"/>
  <c r="K17" s="1"/>
  <c r="K18" s="1"/>
  <c r="K19" s="1"/>
  <c r="K20" s="1"/>
  <c r="K21" s="1"/>
  <c r="K22" s="1"/>
  <c r="K23" s="1"/>
  <c r="K24" s="1"/>
  <c r="K25" s="1"/>
  <c r="K26" s="1"/>
  <c r="K27" s="1"/>
  <c r="K28" s="1"/>
  <c r="K29" s="1"/>
  <c r="K30" s="1"/>
  <c r="K31" s="1"/>
  <c r="K32" s="1"/>
  <c r="K33" s="1"/>
  <c r="K34" s="1"/>
  <c r="K35" s="1"/>
  <c r="K36" s="1"/>
  <c r="K37" s="1"/>
  <c r="K38" s="1"/>
  <c r="A46"/>
  <c r="A8"/>
  <c r="M20" i="4"/>
  <c r="O20" s="1"/>
  <c r="AI9" i="7"/>
  <c r="H26" i="6"/>
  <c r="M22" i="2"/>
  <c r="CS6" i="4"/>
  <c r="B6" i="5"/>
  <c r="CS6" s="1"/>
  <c r="O21" i="4"/>
  <c r="M30"/>
  <c r="N12"/>
  <c r="DE12" s="1"/>
  <c r="O36"/>
  <c r="O34"/>
  <c r="O8"/>
  <c r="O16"/>
  <c r="O30"/>
  <c r="O10"/>
  <c r="O15"/>
  <c r="O27"/>
  <c r="O35"/>
  <c r="O22"/>
  <c r="O18"/>
  <c r="DF18" s="1"/>
  <c r="O25"/>
  <c r="O33"/>
  <c r="O24"/>
  <c r="M32"/>
  <c r="DD32" s="1"/>
  <c r="O12"/>
  <c r="DF12" s="1"/>
  <c r="DD12"/>
  <c r="DE6"/>
  <c r="O6"/>
  <c r="O28"/>
  <c r="O32"/>
  <c r="R37"/>
  <c r="B16" i="10" s="1"/>
  <c r="N16" i="5"/>
  <c r="M16"/>
  <c r="N11"/>
  <c r="DE11" s="1"/>
  <c r="M11"/>
  <c r="N23"/>
  <c r="M23"/>
  <c r="N17"/>
  <c r="DE17" s="1"/>
  <c r="M17"/>
  <c r="N12"/>
  <c r="DE12" s="1"/>
  <c r="M12"/>
  <c r="N35"/>
  <c r="DE35" s="1"/>
  <c r="M35"/>
  <c r="N13"/>
  <c r="DE13" s="1"/>
  <c r="M13"/>
  <c r="N33"/>
  <c r="M33"/>
  <c r="N10"/>
  <c r="DE10" s="1"/>
  <c r="M10"/>
  <c r="N8"/>
  <c r="M8"/>
  <c r="M6"/>
  <c r="N6"/>
  <c r="DE33"/>
  <c r="DI33"/>
  <c r="DE16"/>
  <c r="DI16"/>
  <c r="DD31"/>
  <c r="O31"/>
  <c r="DF31" s="1"/>
  <c r="DD15"/>
  <c r="O15"/>
  <c r="DF15" s="1"/>
  <c r="DI13"/>
  <c r="DD32"/>
  <c r="O32"/>
  <c r="DF32" s="1"/>
  <c r="DD24"/>
  <c r="O24"/>
  <c r="DF24" s="1"/>
  <c r="DD30"/>
  <c r="O30"/>
  <c r="DF30" s="1"/>
  <c r="DD22"/>
  <c r="O22"/>
  <c r="DF22" s="1"/>
  <c r="DD36"/>
  <c r="O36"/>
  <c r="DF36" s="1"/>
  <c r="DD34"/>
  <c r="O34"/>
  <c r="DF34" s="1"/>
  <c r="DD26"/>
  <c r="O26"/>
  <c r="DF26" s="1"/>
  <c r="DI10"/>
  <c r="DE8"/>
  <c r="DI8"/>
  <c r="R37"/>
  <c r="I16" i="10" s="1"/>
  <c r="DI6" i="5"/>
  <c r="DD7"/>
  <c r="O7"/>
  <c r="DF7" s="1"/>
  <c r="DI35"/>
  <c r="DE23"/>
  <c r="DI23"/>
  <c r="DI17"/>
  <c r="DD25"/>
  <c r="O25"/>
  <c r="DF25" s="1"/>
  <c r="DI11"/>
  <c r="DD28"/>
  <c r="O28"/>
  <c r="DF28" s="1"/>
  <c r="DD20"/>
  <c r="O20"/>
  <c r="DF20" s="1"/>
  <c r="DD18"/>
  <c r="O18"/>
  <c r="DF18" s="1"/>
  <c r="DI12"/>
  <c r="DD29"/>
  <c r="O29"/>
  <c r="DF29" s="1"/>
  <c r="DD21"/>
  <c r="O21"/>
  <c r="DF21" s="1"/>
  <c r="DD9"/>
  <c r="O9"/>
  <c r="DF9" s="1"/>
  <c r="DD27"/>
  <c r="O27"/>
  <c r="DF27" s="1"/>
  <c r="DD19"/>
  <c r="O19"/>
  <c r="DF19" s="1"/>
  <c r="DD14" i="4"/>
  <c r="O14"/>
  <c r="DG37"/>
  <c r="O13"/>
  <c r="O17"/>
  <c r="O29"/>
  <c r="O9"/>
  <c r="O11"/>
  <c r="O23"/>
  <c r="O31"/>
  <c r="O7"/>
  <c r="DF7" s="1"/>
  <c r="DI19"/>
  <c r="DE19"/>
  <c r="DI17"/>
  <c r="DE17"/>
  <c r="DI15"/>
  <c r="DE15"/>
  <c r="DD22"/>
  <c r="DF22"/>
  <c r="DD6"/>
  <c r="DD28"/>
  <c r="DF28"/>
  <c r="DD16"/>
  <c r="DF16"/>
  <c r="DB6"/>
  <c r="DE20"/>
  <c r="DI20"/>
  <c r="DE11"/>
  <c r="DI11"/>
  <c r="DD26"/>
  <c r="DF26"/>
  <c r="DF32"/>
  <c r="DD30"/>
  <c r="DF30"/>
  <c r="DD8"/>
  <c r="DF8"/>
  <c r="DD36"/>
  <c r="DF36"/>
  <c r="DD7"/>
  <c r="DI35"/>
  <c r="DE35"/>
  <c r="DI33"/>
  <c r="DE33"/>
  <c r="DI31"/>
  <c r="DE31"/>
  <c r="DI29"/>
  <c r="DE29"/>
  <c r="DI27"/>
  <c r="DE27"/>
  <c r="DI25"/>
  <c r="DE25"/>
  <c r="DI23"/>
  <c r="DE23"/>
  <c r="DI21"/>
  <c r="DE21"/>
  <c r="DD34"/>
  <c r="DF34"/>
  <c r="DD18"/>
  <c r="DI10"/>
  <c r="DE13"/>
  <c r="DI13"/>
  <c r="DD24"/>
  <c r="DF24"/>
  <c r="DD9"/>
  <c r="DF9"/>
  <c r="DF14"/>
  <c r="R37" i="3"/>
  <c r="R40"/>
  <c r="B7"/>
  <c r="V6"/>
  <c r="U6" s="1"/>
  <c r="D6" s="1"/>
  <c r="BG11" i="2"/>
  <c r="BE12"/>
  <c r="BF11"/>
  <c r="BG19"/>
  <c r="BE20"/>
  <c r="BF19"/>
  <c r="O22"/>
  <c r="F16" i="10" l="1"/>
  <c r="H16" s="1"/>
  <c r="E16"/>
  <c r="D10"/>
  <c r="DC6" i="5"/>
  <c r="DB6"/>
  <c r="M16" i="10"/>
  <c r="O16" s="1"/>
  <c r="L16"/>
  <c r="N37" i="4"/>
  <c r="M37"/>
  <c r="E21" i="9"/>
  <c r="E22"/>
  <c r="E20"/>
  <c r="E23"/>
  <c r="E19"/>
  <c r="E24"/>
  <c r="D9"/>
  <c r="D21"/>
  <c r="D19"/>
  <c r="F19" s="1"/>
  <c r="H19" s="1"/>
  <c r="D8"/>
  <c r="D24"/>
  <c r="D22"/>
  <c r="D23"/>
  <c r="D20"/>
  <c r="B46" i="8"/>
  <c r="G46" s="1"/>
  <c r="B8"/>
  <c r="G8" s="1"/>
  <c r="A47"/>
  <c r="A9"/>
  <c r="F9" i="7"/>
  <c r="J27" i="6"/>
  <c r="E9" i="7"/>
  <c r="H27" i="6"/>
  <c r="B7" i="4"/>
  <c r="CS7" s="1"/>
  <c r="B7" i="5"/>
  <c r="CS7" s="1"/>
  <c r="AG6" i="4"/>
  <c r="AG6" i="5"/>
  <c r="O37" i="4"/>
  <c r="C9" i="7" s="1"/>
  <c r="DD12" i="5"/>
  <c r="O12"/>
  <c r="DF12" s="1"/>
  <c r="DD11"/>
  <c r="O11"/>
  <c r="DF11" s="1"/>
  <c r="DD17"/>
  <c r="O17"/>
  <c r="DF17" s="1"/>
  <c r="DD35"/>
  <c r="O35"/>
  <c r="DF35" s="1"/>
  <c r="DD13"/>
  <c r="O13"/>
  <c r="DF13" s="1"/>
  <c r="DD33"/>
  <c r="O33"/>
  <c r="DF33" s="1"/>
  <c r="DD23"/>
  <c r="O23"/>
  <c r="DF23" s="1"/>
  <c r="M37"/>
  <c r="DD6"/>
  <c r="O6"/>
  <c r="N37"/>
  <c r="DE6"/>
  <c r="DE37" s="1"/>
  <c r="DD8"/>
  <c r="O8"/>
  <c r="DF8" s="1"/>
  <c r="DD10"/>
  <c r="O10"/>
  <c r="DF10" s="1"/>
  <c r="DD16"/>
  <c r="O16"/>
  <c r="DF16" s="1"/>
  <c r="DD13" i="4"/>
  <c r="DF13"/>
  <c r="DF21"/>
  <c r="DD21"/>
  <c r="DF29"/>
  <c r="DD29"/>
  <c r="DD11"/>
  <c r="DF11"/>
  <c r="DD20"/>
  <c r="DF20"/>
  <c r="DD15"/>
  <c r="DF15"/>
  <c r="DD10"/>
  <c r="DF10"/>
  <c r="DF27"/>
  <c r="DD27"/>
  <c r="DF35"/>
  <c r="DD35"/>
  <c r="DF19"/>
  <c r="DD19"/>
  <c r="DF25"/>
  <c r="DD25"/>
  <c r="DF33"/>
  <c r="DD33"/>
  <c r="DF17"/>
  <c r="DD17"/>
  <c r="DE10"/>
  <c r="DE37" s="1"/>
  <c r="DF23"/>
  <c r="DD23"/>
  <c r="DF31"/>
  <c r="DD31"/>
  <c r="DF6"/>
  <c r="V7" i="3"/>
  <c r="U7" s="1"/>
  <c r="D7" s="1"/>
  <c r="B8"/>
  <c r="BF20" i="2"/>
  <c r="BG20"/>
  <c r="BE13"/>
  <c r="BF12"/>
  <c r="BG12"/>
  <c r="D11" i="10" l="1"/>
  <c r="K21"/>
  <c r="N21" s="1"/>
  <c r="F20" i="9"/>
  <c r="H20" s="1"/>
  <c r="F22"/>
  <c r="H22" s="1"/>
  <c r="F21"/>
  <c r="H21" s="1"/>
  <c r="F23"/>
  <c r="H23" s="1"/>
  <c r="F24"/>
  <c r="H24" s="1"/>
  <c r="F46" i="8"/>
  <c r="F8"/>
  <c r="B47"/>
  <c r="B9"/>
  <c r="A48"/>
  <c r="A10"/>
  <c r="AG7" i="4"/>
  <c r="AG7" i="5"/>
  <c r="B8" i="4"/>
  <c r="CS8" s="1"/>
  <c r="B8" i="5"/>
  <c r="CS8" s="1"/>
  <c r="X8" i="4"/>
  <c r="X8" i="5"/>
  <c r="DO8" s="1"/>
  <c r="AH6" i="4"/>
  <c r="X6" s="1"/>
  <c r="AX6"/>
  <c r="AY6" s="1"/>
  <c r="AH6" i="5"/>
  <c r="X6" s="1"/>
  <c r="AX6"/>
  <c r="AY6" s="1"/>
  <c r="DD37"/>
  <c r="O37"/>
  <c r="D9" i="7" s="1"/>
  <c r="DF6" i="5"/>
  <c r="DD37" i="4"/>
  <c r="V8" i="3"/>
  <c r="U8" s="1"/>
  <c r="D8" s="1"/>
  <c r="B9"/>
  <c r="BF13" i="2"/>
  <c r="BG13"/>
  <c r="BE14"/>
  <c r="BG14" s="1"/>
  <c r="DO6" i="4" l="1"/>
  <c r="W6"/>
  <c r="DN6" s="1"/>
  <c r="DO6" i="5"/>
  <c r="W6"/>
  <c r="DN6" s="1"/>
  <c r="B48" i="8"/>
  <c r="B10"/>
  <c r="A11"/>
  <c r="A49"/>
  <c r="G9"/>
  <c r="F47"/>
  <c r="G47"/>
  <c r="G48" s="1"/>
  <c r="F9"/>
  <c r="F10" s="1"/>
  <c r="W8" i="5"/>
  <c r="DN8" s="1"/>
  <c r="AG8"/>
  <c r="AG8" i="4"/>
  <c r="S6" i="5"/>
  <c r="D46" i="8" s="1"/>
  <c r="T6" i="5"/>
  <c r="E46" i="8" s="1"/>
  <c r="B9" i="5"/>
  <c r="CS9" s="1"/>
  <c r="B9" i="4"/>
  <c r="CS9" s="1"/>
  <c r="X9"/>
  <c r="X9" i="5"/>
  <c r="DO9" s="1"/>
  <c r="W8" i="4"/>
  <c r="DN8" s="1"/>
  <c r="DO8"/>
  <c r="AH7"/>
  <c r="X7" s="1"/>
  <c r="AX7"/>
  <c r="AY7" s="1"/>
  <c r="T6"/>
  <c r="E8" i="8" s="1"/>
  <c r="S6" i="4"/>
  <c r="D8" i="8" s="1"/>
  <c r="AH7" i="5"/>
  <c r="X7" s="1"/>
  <c r="AX7"/>
  <c r="AY7" s="1"/>
  <c r="V9" i="3"/>
  <c r="U9" s="1"/>
  <c r="D9" s="1"/>
  <c r="B10"/>
  <c r="BF14" i="2"/>
  <c r="BE15"/>
  <c r="DO7" i="5" l="1"/>
  <c r="W7"/>
  <c r="DN7" s="1"/>
  <c r="W7" i="4"/>
  <c r="DN7" s="1"/>
  <c r="DO7"/>
  <c r="G10" i="8"/>
  <c r="A50"/>
  <c r="A12"/>
  <c r="B49"/>
  <c r="G49" s="1"/>
  <c r="B11"/>
  <c r="F11" s="1"/>
  <c r="F48"/>
  <c r="T7" i="5"/>
  <c r="DK7" s="1"/>
  <c r="S7"/>
  <c r="DJ7" s="1"/>
  <c r="T7" i="4"/>
  <c r="DK7" s="1"/>
  <c r="S7"/>
  <c r="DJ7" s="1"/>
  <c r="AH8" i="5"/>
  <c r="AX8"/>
  <c r="AY8" s="1"/>
  <c r="W9"/>
  <c r="AG9" i="4"/>
  <c r="AG9" i="5"/>
  <c r="B10" i="4"/>
  <c r="CS10" s="1"/>
  <c r="B10" i="5"/>
  <c r="CS10" s="1"/>
  <c r="X10" i="4"/>
  <c r="X10" i="5"/>
  <c r="DK6" i="4"/>
  <c r="V6"/>
  <c r="AH8"/>
  <c r="AX8"/>
  <c r="AY8" s="1"/>
  <c r="U6"/>
  <c r="DJ6"/>
  <c r="W9"/>
  <c r="DN9" s="1"/>
  <c r="DO9"/>
  <c r="U6" i="5"/>
  <c r="DJ6"/>
  <c r="V6"/>
  <c r="DK6"/>
  <c r="B11" i="3"/>
  <c r="V10"/>
  <c r="U10" s="1"/>
  <c r="D10" s="1"/>
  <c r="BG15" i="2"/>
  <c r="BE16"/>
  <c r="BF15"/>
  <c r="G11" i="8" l="1"/>
  <c r="F49"/>
  <c r="E9"/>
  <c r="DO10" i="5"/>
  <c r="A51" i="8"/>
  <c r="A13"/>
  <c r="D9"/>
  <c r="B50"/>
  <c r="G50" s="1"/>
  <c r="B12"/>
  <c r="F12" s="1"/>
  <c r="E47"/>
  <c r="D47"/>
  <c r="W10" i="5"/>
  <c r="DN10" s="1"/>
  <c r="DL6" i="4"/>
  <c r="C7"/>
  <c r="D7"/>
  <c r="DM6"/>
  <c r="AH9"/>
  <c r="AX9"/>
  <c r="AY9" s="1"/>
  <c r="B11"/>
  <c r="CS11" s="1"/>
  <c r="B11" i="5"/>
  <c r="CS11" s="1"/>
  <c r="X11"/>
  <c r="DO11" s="1"/>
  <c r="X11" i="4"/>
  <c r="DO11" s="1"/>
  <c r="C7" i="5"/>
  <c r="DL6"/>
  <c r="AH9"/>
  <c r="AX9"/>
  <c r="AY9" s="1"/>
  <c r="T8"/>
  <c r="S8"/>
  <c r="DM6"/>
  <c r="D7"/>
  <c r="T8" i="4"/>
  <c r="E10" i="8" s="1"/>
  <c r="S8" i="4"/>
  <c r="DN9" i="5"/>
  <c r="AG10" i="4"/>
  <c r="AG10" i="5"/>
  <c r="W10" i="4"/>
  <c r="DO10"/>
  <c r="V11" i="3"/>
  <c r="U11" s="1"/>
  <c r="D11" s="1"/>
  <c r="B12"/>
  <c r="BE17" i="2"/>
  <c r="BF16"/>
  <c r="BG16"/>
  <c r="D48" i="8" l="1"/>
  <c r="F50"/>
  <c r="F51" s="1"/>
  <c r="A52"/>
  <c r="A14"/>
  <c r="E48"/>
  <c r="D10"/>
  <c r="B51"/>
  <c r="G51" s="1"/>
  <c r="B13"/>
  <c r="F13" s="1"/>
  <c r="G12"/>
  <c r="W11" i="5"/>
  <c r="DN11" s="1"/>
  <c r="T9"/>
  <c r="DK9" s="1"/>
  <c r="S9"/>
  <c r="DJ9" s="1"/>
  <c r="B12"/>
  <c r="CS12" s="1"/>
  <c r="B12" i="4"/>
  <c r="CS12" s="1"/>
  <c r="X12"/>
  <c r="X12" i="5"/>
  <c r="DO12" s="1"/>
  <c r="AH10" i="4"/>
  <c r="AX10"/>
  <c r="AY10" s="1"/>
  <c r="CT7" i="5"/>
  <c r="K7"/>
  <c r="T9" i="4"/>
  <c r="DK9" s="1"/>
  <c r="S9"/>
  <c r="DJ9" s="1"/>
  <c r="CT7"/>
  <c r="K7"/>
  <c r="AH10" i="5"/>
  <c r="AX10"/>
  <c r="AY10" s="1"/>
  <c r="L7"/>
  <c r="CU7"/>
  <c r="DN10" i="4"/>
  <c r="DK8"/>
  <c r="DK8" i="5"/>
  <c r="CU7" i="4"/>
  <c r="L7"/>
  <c r="W11"/>
  <c r="DN11" s="1"/>
  <c r="AG11" i="5"/>
  <c r="AG11" i="4"/>
  <c r="DJ8"/>
  <c r="DJ8" i="5"/>
  <c r="V12" i="3"/>
  <c r="U12" s="1"/>
  <c r="D12" s="1"/>
  <c r="B13"/>
  <c r="BF17" i="2"/>
  <c r="BD6" s="1"/>
  <c r="BG17"/>
  <c r="G13" i="8" l="1"/>
  <c r="D11"/>
  <c r="B52"/>
  <c r="G52" s="1"/>
  <c r="B14"/>
  <c r="F14" s="1"/>
  <c r="E11"/>
  <c r="A15"/>
  <c r="A53"/>
  <c r="F52"/>
  <c r="D49"/>
  <c r="E49"/>
  <c r="B13" i="4"/>
  <c r="CS13" s="1"/>
  <c r="B13" i="5"/>
  <c r="CS13" s="1"/>
  <c r="X13" i="4"/>
  <c r="DO13" s="1"/>
  <c r="X13" i="5"/>
  <c r="DO13" s="1"/>
  <c r="V7" i="4"/>
  <c r="DC7"/>
  <c r="S10"/>
  <c r="T10"/>
  <c r="W12"/>
  <c r="DO12"/>
  <c r="AH11" i="5"/>
  <c r="AX11"/>
  <c r="AY11" s="1"/>
  <c r="T10"/>
  <c r="S10"/>
  <c r="AG12" i="4"/>
  <c r="AG12" i="5"/>
  <c r="AH11" i="4"/>
  <c r="AX11"/>
  <c r="AY11" s="1"/>
  <c r="T11" s="1"/>
  <c r="DC7" i="5"/>
  <c r="V7"/>
  <c r="U7"/>
  <c r="DB7"/>
  <c r="W12"/>
  <c r="U7" i="4"/>
  <c r="DB7"/>
  <c r="V13" i="3"/>
  <c r="U13" s="1"/>
  <c r="D13" s="1"/>
  <c r="B14"/>
  <c r="W13" i="5" l="1"/>
  <c r="DN13" s="1"/>
  <c r="D12" i="8"/>
  <c r="B53"/>
  <c r="G53" s="1"/>
  <c r="B15"/>
  <c r="F15" s="1"/>
  <c r="A54"/>
  <c r="A16"/>
  <c r="W13" i="4"/>
  <c r="DN13" s="1"/>
  <c r="F53" i="8"/>
  <c r="D50"/>
  <c r="E12"/>
  <c r="E13" s="1"/>
  <c r="G14"/>
  <c r="E50"/>
  <c r="C8" i="4"/>
  <c r="DL7"/>
  <c r="DM7" i="5"/>
  <c r="D8"/>
  <c r="AH12"/>
  <c r="AX12"/>
  <c r="AY12" s="1"/>
  <c r="AG13" i="4"/>
  <c r="AG13" i="5"/>
  <c r="DN12"/>
  <c r="C8"/>
  <c r="DL7"/>
  <c r="DK10"/>
  <c r="DJ10" i="4"/>
  <c r="B14" i="5"/>
  <c r="CS14" s="1"/>
  <c r="B14" i="4"/>
  <c r="CS14" s="1"/>
  <c r="DK11"/>
  <c r="S11"/>
  <c r="DJ11" s="1"/>
  <c r="DJ10" i="5"/>
  <c r="DK10" i="4"/>
  <c r="AH12"/>
  <c r="AX12"/>
  <c r="AY12" s="1"/>
  <c r="DN12"/>
  <c r="DM7"/>
  <c r="D8"/>
  <c r="S11" i="5"/>
  <c r="DJ11" s="1"/>
  <c r="T11"/>
  <c r="DK11" s="1"/>
  <c r="B15" i="3"/>
  <c r="V14"/>
  <c r="U14" s="1"/>
  <c r="D14" s="1"/>
  <c r="G15" i="8" l="1"/>
  <c r="G16" s="1"/>
  <c r="B54"/>
  <c r="G54" s="1"/>
  <c r="B16"/>
  <c r="F16" s="1"/>
  <c r="D13"/>
  <c r="D51"/>
  <c r="A55"/>
  <c r="A17"/>
  <c r="E51"/>
  <c r="AG14" i="4"/>
  <c r="AG14" i="5"/>
  <c r="CU8" i="4"/>
  <c r="L8"/>
  <c r="S12"/>
  <c r="T12"/>
  <c r="DK12" s="1"/>
  <c r="K8"/>
  <c r="CT8"/>
  <c r="T12" i="5"/>
  <c r="S12"/>
  <c r="DJ12" s="1"/>
  <c r="B15" i="4"/>
  <c r="CS15" s="1"/>
  <c r="B15" i="5"/>
  <c r="CS15" s="1"/>
  <c r="K8"/>
  <c r="CT8"/>
  <c r="AH13" i="4"/>
  <c r="AX13"/>
  <c r="AY13" s="1"/>
  <c r="AH13" i="5"/>
  <c r="AX13"/>
  <c r="AY13" s="1"/>
  <c r="CU8"/>
  <c r="L8"/>
  <c r="V15" i="3"/>
  <c r="U15" s="1"/>
  <c r="D15" s="1"/>
  <c r="B16"/>
  <c r="F54" i="8" l="1"/>
  <c r="D14"/>
  <c r="B55"/>
  <c r="G55" s="1"/>
  <c r="B17"/>
  <c r="F17" s="1"/>
  <c r="G17"/>
  <c r="D52"/>
  <c r="A56"/>
  <c r="A18"/>
  <c r="E14"/>
  <c r="E52"/>
  <c r="AG15" i="5"/>
  <c r="AG15" i="4"/>
  <c r="DC8" i="5"/>
  <c r="V8"/>
  <c r="DK12"/>
  <c r="DJ12" i="4"/>
  <c r="AH14"/>
  <c r="X14" s="1"/>
  <c r="AX14"/>
  <c r="AY14" s="1"/>
  <c r="B16" i="5"/>
  <c r="CS16" s="1"/>
  <c r="B16" i="4"/>
  <c r="CS16" s="1"/>
  <c r="S13"/>
  <c r="DJ13" s="1"/>
  <c r="T13"/>
  <c r="AH14" i="5"/>
  <c r="X14" s="1"/>
  <c r="AX14"/>
  <c r="AY14" s="1"/>
  <c r="T13"/>
  <c r="DK13" s="1"/>
  <c r="S13"/>
  <c r="DJ13" s="1"/>
  <c r="U8"/>
  <c r="DB8"/>
  <c r="U8" i="4"/>
  <c r="DB8"/>
  <c r="V8"/>
  <c r="DC8"/>
  <c r="V16" i="3"/>
  <c r="U16" s="1"/>
  <c r="D16" s="1"/>
  <c r="B17"/>
  <c r="F55" i="8" l="1"/>
  <c r="B56"/>
  <c r="G56" s="1"/>
  <c r="B18"/>
  <c r="F18" s="1"/>
  <c r="E15"/>
  <c r="D15"/>
  <c r="A19"/>
  <c r="A57"/>
  <c r="E53"/>
  <c r="D53"/>
  <c r="AG16" i="5"/>
  <c r="AG16" i="4"/>
  <c r="C9"/>
  <c r="DL8"/>
  <c r="DK13"/>
  <c r="W14"/>
  <c r="DO14"/>
  <c r="AH15" i="5"/>
  <c r="X15" s="1"/>
  <c r="AX15"/>
  <c r="AY15" s="1"/>
  <c r="DO14"/>
  <c r="W14"/>
  <c r="AH15" i="4"/>
  <c r="X15" s="1"/>
  <c r="AX15"/>
  <c r="AY15" s="1"/>
  <c r="B17" i="5"/>
  <c r="CS17" s="1"/>
  <c r="B17" i="4"/>
  <c r="CS17" s="1"/>
  <c r="S14"/>
  <c r="T14"/>
  <c r="DM8"/>
  <c r="D9"/>
  <c r="C9" i="5"/>
  <c r="DL8"/>
  <c r="S14"/>
  <c r="T14"/>
  <c r="DM8"/>
  <c r="D9"/>
  <c r="V17" i="3"/>
  <c r="U17" s="1"/>
  <c r="D17" s="1"/>
  <c r="B18"/>
  <c r="F56" i="8" l="1"/>
  <c r="B57"/>
  <c r="B19"/>
  <c r="F19" s="1"/>
  <c r="A58"/>
  <c r="A20"/>
  <c r="G18"/>
  <c r="G19" s="1"/>
  <c r="DK14" i="4"/>
  <c r="E16" i="8"/>
  <c r="DJ14" i="5"/>
  <c r="D54" i="8"/>
  <c r="DK14" i="5"/>
  <c r="E54" i="8"/>
  <c r="DJ14" i="4"/>
  <c r="D16" i="8"/>
  <c r="CT9" i="5"/>
  <c r="K9"/>
  <c r="W15" i="4"/>
  <c r="DN15" s="1"/>
  <c r="DO15"/>
  <c r="DO15" i="5"/>
  <c r="W15"/>
  <c r="DN15" s="1"/>
  <c r="AH16"/>
  <c r="X16" s="1"/>
  <c r="AX16"/>
  <c r="AY16" s="1"/>
  <c r="L9"/>
  <c r="CU9"/>
  <c r="S15" i="4"/>
  <c r="DJ15" s="1"/>
  <c r="T15"/>
  <c r="DK15" s="1"/>
  <c r="T15" i="5"/>
  <c r="DK15" s="1"/>
  <c r="S15"/>
  <c r="DJ15" s="1"/>
  <c r="AH16" i="4"/>
  <c r="X16" s="1"/>
  <c r="AX16"/>
  <c r="AY16" s="1"/>
  <c r="AG17" i="5"/>
  <c r="AG17" i="4"/>
  <c r="CU9"/>
  <c r="L9"/>
  <c r="DN14"/>
  <c r="K9"/>
  <c r="CT9"/>
  <c r="B18" i="5"/>
  <c r="CS18" s="1"/>
  <c r="B18" i="4"/>
  <c r="CS18" s="1"/>
  <c r="X18" i="5"/>
  <c r="DO18" s="1"/>
  <c r="X18" i="4"/>
  <c r="DN14" i="5"/>
  <c r="B19" i="3"/>
  <c r="V18"/>
  <c r="U18" s="1"/>
  <c r="D18" s="1"/>
  <c r="F57" i="8" l="1"/>
  <c r="D17"/>
  <c r="E55"/>
  <c r="A59"/>
  <c r="A21"/>
  <c r="G57"/>
  <c r="E17"/>
  <c r="B20"/>
  <c r="F20" s="1"/>
  <c r="B58"/>
  <c r="F58" s="1"/>
  <c r="D55"/>
  <c r="G20"/>
  <c r="AG18" i="4"/>
  <c r="AG18" i="5"/>
  <c r="S16" i="4"/>
  <c r="DJ16" s="1"/>
  <c r="T16"/>
  <c r="DK16" s="1"/>
  <c r="AH17" i="5"/>
  <c r="X17" s="1"/>
  <c r="AX17"/>
  <c r="AY17" s="1"/>
  <c r="V9"/>
  <c r="DC9"/>
  <c r="W18"/>
  <c r="DN18" s="1"/>
  <c r="AH17" i="4"/>
  <c r="X17" s="1"/>
  <c r="AX17"/>
  <c r="AY17" s="1"/>
  <c r="U9" i="5"/>
  <c r="DB9"/>
  <c r="U9" i="4"/>
  <c r="DB9"/>
  <c r="W16"/>
  <c r="DN16" s="1"/>
  <c r="DO16"/>
  <c r="DO16" i="5"/>
  <c r="W16"/>
  <c r="B19" i="4"/>
  <c r="CS19" s="1"/>
  <c r="B19" i="5"/>
  <c r="CS19" s="1"/>
  <c r="W18" i="4"/>
  <c r="DN18" s="1"/>
  <c r="DO18"/>
  <c r="V9"/>
  <c r="DC9"/>
  <c r="S16" i="5"/>
  <c r="DJ16" s="1"/>
  <c r="T16"/>
  <c r="DK16" s="1"/>
  <c r="V19" i="3"/>
  <c r="U19" s="1"/>
  <c r="D19" s="1"/>
  <c r="B20"/>
  <c r="D18" i="8" l="1"/>
  <c r="G58"/>
  <c r="G59" s="1"/>
  <c r="A60"/>
  <c r="A22"/>
  <c r="E56"/>
  <c r="E18"/>
  <c r="D56"/>
  <c r="B59"/>
  <c r="F59" s="1"/>
  <c r="B21"/>
  <c r="G21" s="1"/>
  <c r="DO17" i="5"/>
  <c r="W17"/>
  <c r="DN17" s="1"/>
  <c r="AH18" i="4"/>
  <c r="AX18"/>
  <c r="AY18" s="1"/>
  <c r="C10"/>
  <c r="DL9"/>
  <c r="W17"/>
  <c r="DN17" s="1"/>
  <c r="DO17"/>
  <c r="S17" i="5"/>
  <c r="DJ17" s="1"/>
  <c r="T17"/>
  <c r="DK17" s="1"/>
  <c r="AH18"/>
  <c r="AX18"/>
  <c r="AY18" s="1"/>
  <c r="AG19" i="4"/>
  <c r="AG19" i="5"/>
  <c r="D10" i="4"/>
  <c r="DM9"/>
  <c r="DN16" i="5"/>
  <c r="T17" i="4"/>
  <c r="DK17" s="1"/>
  <c r="S17"/>
  <c r="DJ17" s="1"/>
  <c r="DM9" i="5"/>
  <c r="D10"/>
  <c r="B20" i="4"/>
  <c r="CS20" s="1"/>
  <c r="B20" i="5"/>
  <c r="CS20" s="1"/>
  <c r="DL9"/>
  <c r="C10"/>
  <c r="V20" i="3"/>
  <c r="U20" s="1"/>
  <c r="D20" s="1"/>
  <c r="B21"/>
  <c r="D19" i="8" l="1"/>
  <c r="D57"/>
  <c r="A61"/>
  <c r="A23"/>
  <c r="E57"/>
  <c r="F21"/>
  <c r="E19"/>
  <c r="B60"/>
  <c r="F60" s="1"/>
  <c r="B22"/>
  <c r="G22" s="1"/>
  <c r="T18" i="5"/>
  <c r="DK18" s="1"/>
  <c r="S18"/>
  <c r="DJ18" s="1"/>
  <c r="AG20"/>
  <c r="AG20" i="4"/>
  <c r="K10" i="5"/>
  <c r="CT10"/>
  <c r="AH19" i="4"/>
  <c r="X19" s="1"/>
  <c r="AX19"/>
  <c r="AY19" s="1"/>
  <c r="K10"/>
  <c r="CT10"/>
  <c r="B21" i="5"/>
  <c r="CS21" s="1"/>
  <c r="B21" i="4"/>
  <c r="CS21" s="1"/>
  <c r="X21" i="5"/>
  <c r="DO21" s="1"/>
  <c r="X21" i="4"/>
  <c r="CU10" i="5"/>
  <c r="L10"/>
  <c r="AH19"/>
  <c r="X19" s="1"/>
  <c r="AX19"/>
  <c r="AY19" s="1"/>
  <c r="CU10" i="4"/>
  <c r="L10"/>
  <c r="S18"/>
  <c r="DJ18" s="1"/>
  <c r="T18"/>
  <c r="DK18" s="1"/>
  <c r="V21" i="3"/>
  <c r="U21" s="1"/>
  <c r="D21" s="1"/>
  <c r="B22"/>
  <c r="E58" i="8" l="1"/>
  <c r="F22"/>
  <c r="D20"/>
  <c r="B61"/>
  <c r="F61" s="1"/>
  <c r="B23"/>
  <c r="G23" s="1"/>
  <c r="A62"/>
  <c r="A24"/>
  <c r="G60"/>
  <c r="G61" s="1"/>
  <c r="D58"/>
  <c r="E20"/>
  <c r="W21" i="5"/>
  <c r="DN21" s="1"/>
  <c r="S19"/>
  <c r="DJ19" s="1"/>
  <c r="T19"/>
  <c r="DK19" s="1"/>
  <c r="W19" i="4"/>
  <c r="DN19" s="1"/>
  <c r="DO19"/>
  <c r="U10" i="5"/>
  <c r="DB10"/>
  <c r="AG21" i="4"/>
  <c r="AG21" i="5"/>
  <c r="T19" i="4"/>
  <c r="DK19" s="1"/>
  <c r="S19"/>
  <c r="DJ19" s="1"/>
  <c r="B22"/>
  <c r="CS22" s="1"/>
  <c r="B22" i="5"/>
  <c r="CS22" s="1"/>
  <c r="X22"/>
  <c r="DO22" s="1"/>
  <c r="X22" i="4"/>
  <c r="V10"/>
  <c r="DC10"/>
  <c r="DC10" i="5"/>
  <c r="V10"/>
  <c r="U10" i="4"/>
  <c r="DB10"/>
  <c r="AH20" i="5"/>
  <c r="X20" s="1"/>
  <c r="AX20"/>
  <c r="AY20" s="1"/>
  <c r="DO19"/>
  <c r="W19"/>
  <c r="DN19" s="1"/>
  <c r="W21" i="4"/>
  <c r="DN21" s="1"/>
  <c r="DO21"/>
  <c r="AX20"/>
  <c r="AY20" s="1"/>
  <c r="AH20"/>
  <c r="X20" s="1"/>
  <c r="B23" i="3"/>
  <c r="V22"/>
  <c r="U22" s="1"/>
  <c r="D22" s="1"/>
  <c r="E59" i="8" l="1"/>
  <c r="D21"/>
  <c r="A63"/>
  <c r="A25"/>
  <c r="DO20" i="4"/>
  <c r="W20"/>
  <c r="DN20" s="1"/>
  <c r="D59" i="8"/>
  <c r="DO20" i="5"/>
  <c r="W20"/>
  <c r="DN20" s="1"/>
  <c r="B62" i="8"/>
  <c r="G62" s="1"/>
  <c r="B24"/>
  <c r="G24" s="1"/>
  <c r="E21"/>
  <c r="F23"/>
  <c r="F24" s="1"/>
  <c r="W22" i="5"/>
  <c r="DN22" s="1"/>
  <c r="AG22" i="4"/>
  <c r="AG22" i="5"/>
  <c r="DM10" i="4"/>
  <c r="D11"/>
  <c r="C11" i="5"/>
  <c r="DL10"/>
  <c r="B23" i="4"/>
  <c r="CS23" s="1"/>
  <c r="B23" i="5"/>
  <c r="CS23" s="1"/>
  <c r="X23" i="4"/>
  <c r="X23" i="5"/>
  <c r="DO23" s="1"/>
  <c r="T20"/>
  <c r="S20"/>
  <c r="DM10"/>
  <c r="D11"/>
  <c r="W22" i="4"/>
  <c r="DN22" s="1"/>
  <c r="DO22"/>
  <c r="AH21"/>
  <c r="AX21"/>
  <c r="AY21" s="1"/>
  <c r="T20"/>
  <c r="S20"/>
  <c r="C11"/>
  <c r="DL10"/>
  <c r="AH21" i="5"/>
  <c r="AX21"/>
  <c r="AY21" s="1"/>
  <c r="V23" i="3"/>
  <c r="U23" s="1"/>
  <c r="D23" s="1"/>
  <c r="B24"/>
  <c r="F62" i="8" l="1"/>
  <c r="B63"/>
  <c r="B25"/>
  <c r="G25" s="1"/>
  <c r="A26"/>
  <c r="A64"/>
  <c r="G63"/>
  <c r="F25"/>
  <c r="DJ20" i="5"/>
  <c r="D60" i="8"/>
  <c r="DK20" i="5"/>
  <c r="E60" i="8"/>
  <c r="DJ20" i="4"/>
  <c r="D22" i="8"/>
  <c r="DK20" i="4"/>
  <c r="E22" i="8"/>
  <c r="AG23" i="5"/>
  <c r="AG23" i="4"/>
  <c r="S21" i="5"/>
  <c r="DJ21" s="1"/>
  <c r="T21"/>
  <c r="DK21" s="1"/>
  <c r="W23" i="4"/>
  <c r="DN23" s="1"/>
  <c r="DO23"/>
  <c r="CT11" i="5"/>
  <c r="K11"/>
  <c r="AH22" i="4"/>
  <c r="AX22"/>
  <c r="AY22" s="1"/>
  <c r="B24" i="5"/>
  <c r="CS24" s="1"/>
  <c r="B24" i="4"/>
  <c r="CS24" s="1"/>
  <c r="X24" i="5"/>
  <c r="DO24" s="1"/>
  <c r="X24" i="4"/>
  <c r="K11"/>
  <c r="CT11"/>
  <c r="AH22" i="5"/>
  <c r="AX22"/>
  <c r="AY22" s="1"/>
  <c r="S21" i="4"/>
  <c r="DJ21" s="1"/>
  <c r="T21"/>
  <c r="DK21" s="1"/>
  <c r="CU11" i="5"/>
  <c r="L11"/>
  <c r="W23"/>
  <c r="DN23" s="1"/>
  <c r="L11" i="4"/>
  <c r="CU11"/>
  <c r="V24" i="3"/>
  <c r="U24" s="1"/>
  <c r="D24" s="1"/>
  <c r="B25"/>
  <c r="F63" i="8" l="1"/>
  <c r="D23"/>
  <c r="D61"/>
  <c r="B64"/>
  <c r="B26"/>
  <c r="F26" s="1"/>
  <c r="A65"/>
  <c r="A27"/>
  <c r="E23"/>
  <c r="E61"/>
  <c r="V11" i="4"/>
  <c r="DC11"/>
  <c r="AH23" i="5"/>
  <c r="AX23"/>
  <c r="AY23" s="1"/>
  <c r="W24" i="4"/>
  <c r="DN24" s="1"/>
  <c r="DO24"/>
  <c r="S22"/>
  <c r="DJ22" s="1"/>
  <c r="T22"/>
  <c r="DK22" s="1"/>
  <c r="AH23"/>
  <c r="AX23"/>
  <c r="AY23" s="1"/>
  <c r="DC11" i="5"/>
  <c r="V11"/>
  <c r="T22"/>
  <c r="DK22" s="1"/>
  <c r="S22"/>
  <c r="DJ22" s="1"/>
  <c r="W24"/>
  <c r="DN24" s="1"/>
  <c r="AG24"/>
  <c r="AG24" i="4"/>
  <c r="B25" i="5"/>
  <c r="CS25" s="1"/>
  <c r="B25" i="4"/>
  <c r="CS25" s="1"/>
  <c r="X25" i="5"/>
  <c r="DO25" s="1"/>
  <c r="X25" i="4"/>
  <c r="U11"/>
  <c r="DB11"/>
  <c r="U11" i="5"/>
  <c r="DB11"/>
  <c r="V25" i="3"/>
  <c r="U25" s="1"/>
  <c r="D25" s="1"/>
  <c r="B26"/>
  <c r="F64" i="8" l="1"/>
  <c r="G26"/>
  <c r="B65"/>
  <c r="B27"/>
  <c r="F27" s="1"/>
  <c r="G64"/>
  <c r="G27"/>
  <c r="E24"/>
  <c r="D24"/>
  <c r="A66"/>
  <c r="A28"/>
  <c r="E62"/>
  <c r="D62"/>
  <c r="B26" i="4"/>
  <c r="CS26" s="1"/>
  <c r="B26" i="5"/>
  <c r="CS26" s="1"/>
  <c r="X26" i="4"/>
  <c r="X26" i="5"/>
  <c r="DO26" s="1"/>
  <c r="AH24"/>
  <c r="AX24"/>
  <c r="AY24" s="1"/>
  <c r="D12"/>
  <c r="DM11"/>
  <c r="C12"/>
  <c r="DL11"/>
  <c r="AH24" i="4"/>
  <c r="AX24"/>
  <c r="AY24" s="1"/>
  <c r="DM11"/>
  <c r="D12"/>
  <c r="W25" i="5"/>
  <c r="DN25" s="1"/>
  <c r="W25" i="4"/>
  <c r="DN25" s="1"/>
  <c r="DO25"/>
  <c r="T23"/>
  <c r="DK23" s="1"/>
  <c r="S23"/>
  <c r="DJ23" s="1"/>
  <c r="AG25" i="5"/>
  <c r="AG25" i="4"/>
  <c r="DL11"/>
  <c r="C12"/>
  <c r="S23" i="5"/>
  <c r="DJ23" s="1"/>
  <c r="T23"/>
  <c r="DK23" s="1"/>
  <c r="B27" i="3"/>
  <c r="V26"/>
  <c r="U26" s="1"/>
  <c r="D26" s="1"/>
  <c r="F65" i="8" l="1"/>
  <c r="G65"/>
  <c r="D25"/>
  <c r="D63"/>
  <c r="A67"/>
  <c r="A29"/>
  <c r="B66"/>
  <c r="B28"/>
  <c r="G28" s="1"/>
  <c r="E63"/>
  <c r="E25"/>
  <c r="B27" i="4"/>
  <c r="CS27" s="1"/>
  <c r="B27" i="5"/>
  <c r="CS27" s="1"/>
  <c r="X27"/>
  <c r="DO27" s="1"/>
  <c r="X27" i="4"/>
  <c r="AH25" i="5"/>
  <c r="AX25"/>
  <c r="AY25" s="1"/>
  <c r="T24" i="4"/>
  <c r="DK24" s="1"/>
  <c r="S24"/>
  <c r="DJ24" s="1"/>
  <c r="W26" i="5"/>
  <c r="DN26" s="1"/>
  <c r="AG26" i="4"/>
  <c r="AG26" i="5"/>
  <c r="AH25" i="4"/>
  <c r="AX25"/>
  <c r="AY25" s="1"/>
  <c r="K12" i="5"/>
  <c r="CT12"/>
  <c r="K12" i="4"/>
  <c r="CT12"/>
  <c r="L12"/>
  <c r="CU12"/>
  <c r="T24" i="5"/>
  <c r="DK24" s="1"/>
  <c r="S24"/>
  <c r="DJ24" s="1"/>
  <c r="W26" i="4"/>
  <c r="DN26" s="1"/>
  <c r="DO26"/>
  <c r="CU12" i="5"/>
  <c r="L12"/>
  <c r="V27" i="3"/>
  <c r="U27" s="1"/>
  <c r="D27" s="1"/>
  <c r="B28"/>
  <c r="G66" i="8" l="1"/>
  <c r="F66"/>
  <c r="E64"/>
  <c r="F28"/>
  <c r="B67"/>
  <c r="B29"/>
  <c r="G29" s="1"/>
  <c r="A30"/>
  <c r="A68"/>
  <c r="E26"/>
  <c r="D64"/>
  <c r="D26"/>
  <c r="W27" i="5"/>
  <c r="DN27" s="1"/>
  <c r="AH26"/>
  <c r="AX26"/>
  <c r="AY26" s="1"/>
  <c r="U12" i="4"/>
  <c r="DB12"/>
  <c r="W27"/>
  <c r="DN27" s="1"/>
  <c r="DO27"/>
  <c r="T25"/>
  <c r="DK25" s="1"/>
  <c r="S25"/>
  <c r="DJ25" s="1"/>
  <c r="DC12" i="5"/>
  <c r="V12"/>
  <c r="B28" i="4"/>
  <c r="CS28" s="1"/>
  <c r="B28" i="5"/>
  <c r="CS28" s="1"/>
  <c r="X28" i="4"/>
  <c r="X28" i="5"/>
  <c r="DO28" s="1"/>
  <c r="V12" i="4"/>
  <c r="DC12"/>
  <c r="DB12" i="5"/>
  <c r="U12"/>
  <c r="AH26" i="4"/>
  <c r="AX26"/>
  <c r="AY26" s="1"/>
  <c r="T25" i="5"/>
  <c r="DK25" s="1"/>
  <c r="S25"/>
  <c r="DJ25" s="1"/>
  <c r="AG27" i="4"/>
  <c r="AG27" i="5"/>
  <c r="V28" i="3"/>
  <c r="U28" s="1"/>
  <c r="D28" s="1"/>
  <c r="B29"/>
  <c r="F67" i="8" l="1"/>
  <c r="G67"/>
  <c r="D65"/>
  <c r="D27"/>
  <c r="F29"/>
  <c r="E27"/>
  <c r="B68"/>
  <c r="B30"/>
  <c r="G30" s="1"/>
  <c r="A69"/>
  <c r="A31"/>
  <c r="E65"/>
  <c r="DM12" i="4"/>
  <c r="D13"/>
  <c r="AH27" i="5"/>
  <c r="AX27"/>
  <c r="AY27" s="1"/>
  <c r="S26" i="4"/>
  <c r="DJ26" s="1"/>
  <c r="T26"/>
  <c r="DK26" s="1"/>
  <c r="W28"/>
  <c r="DN28" s="1"/>
  <c r="DO28"/>
  <c r="DM12" i="5"/>
  <c r="D13"/>
  <c r="AG28"/>
  <c r="AG28" i="4"/>
  <c r="T26" i="5"/>
  <c r="DK26" s="1"/>
  <c r="S26"/>
  <c r="DJ26" s="1"/>
  <c r="B29" i="4"/>
  <c r="CS29" s="1"/>
  <c r="B29" i="5"/>
  <c r="CS29" s="1"/>
  <c r="X29"/>
  <c r="DO29" s="1"/>
  <c r="X29" i="4"/>
  <c r="DL12" i="5"/>
  <c r="C13"/>
  <c r="C13" i="4"/>
  <c r="DL12"/>
  <c r="W28" i="5"/>
  <c r="DN28" s="1"/>
  <c r="AH27" i="4"/>
  <c r="AX27"/>
  <c r="AY27" s="1"/>
  <c r="V29" i="3"/>
  <c r="U29" s="1"/>
  <c r="D29" s="1"/>
  <c r="B30"/>
  <c r="F30" i="8" l="1"/>
  <c r="G68"/>
  <c r="E66"/>
  <c r="F68"/>
  <c r="B31"/>
  <c r="G31" s="1"/>
  <c r="B69"/>
  <c r="G69" s="1"/>
  <c r="A70"/>
  <c r="A32"/>
  <c r="D28"/>
  <c r="E28"/>
  <c r="D66"/>
  <c r="CT13" i="5"/>
  <c r="K13"/>
  <c r="AG29"/>
  <c r="AG29" i="4"/>
  <c r="T27"/>
  <c r="DK27" s="1"/>
  <c r="S27"/>
  <c r="DJ27" s="1"/>
  <c r="CT13"/>
  <c r="K13"/>
  <c r="W29"/>
  <c r="DN29" s="1"/>
  <c r="DO29"/>
  <c r="CU13" i="5"/>
  <c r="L13"/>
  <c r="CU13" i="4"/>
  <c r="L13"/>
  <c r="B30" i="5"/>
  <c r="CS30" s="1"/>
  <c r="B30" i="4"/>
  <c r="CS30" s="1"/>
  <c r="X30"/>
  <c r="X30" i="5"/>
  <c r="DO30" s="1"/>
  <c r="AH28"/>
  <c r="AX28"/>
  <c r="AY28" s="1"/>
  <c r="W29"/>
  <c r="DN29" s="1"/>
  <c r="AH28" i="4"/>
  <c r="AX28"/>
  <c r="AY28" s="1"/>
  <c r="T27" i="5"/>
  <c r="DK27" s="1"/>
  <c r="S27"/>
  <c r="DJ27" s="1"/>
  <c r="B31" i="3"/>
  <c r="V30"/>
  <c r="U30" s="1"/>
  <c r="D30" s="1"/>
  <c r="F31" i="8" l="1"/>
  <c r="E29"/>
  <c r="D29"/>
  <c r="B70"/>
  <c r="G70" s="1"/>
  <c r="B32"/>
  <c r="G32" s="1"/>
  <c r="F69"/>
  <c r="A71"/>
  <c r="A33"/>
  <c r="D67"/>
  <c r="E67"/>
  <c r="T28" i="5"/>
  <c r="DK28" s="1"/>
  <c r="S28"/>
  <c r="DJ28" s="1"/>
  <c r="W30" i="4"/>
  <c r="DN30" s="1"/>
  <c r="DO30"/>
  <c r="V13"/>
  <c r="DC13"/>
  <c r="U13" i="5"/>
  <c r="DB13"/>
  <c r="AG30"/>
  <c r="AG30" i="4"/>
  <c r="AH29" i="5"/>
  <c r="AX29"/>
  <c r="AY29" s="1"/>
  <c r="W30"/>
  <c r="DN30" s="1"/>
  <c r="B31"/>
  <c r="CS31" s="1"/>
  <c r="B31" i="4"/>
  <c r="CS31" s="1"/>
  <c r="X31" i="5"/>
  <c r="DO31" s="1"/>
  <c r="X31" i="4"/>
  <c r="T28"/>
  <c r="DK28" s="1"/>
  <c r="S28"/>
  <c r="DJ28" s="1"/>
  <c r="V13" i="5"/>
  <c r="DC13"/>
  <c r="U13" i="4"/>
  <c r="DB13"/>
  <c r="AH29"/>
  <c r="AX29"/>
  <c r="AY29" s="1"/>
  <c r="V31" i="3"/>
  <c r="U31" s="1"/>
  <c r="D31" s="1"/>
  <c r="B32"/>
  <c r="E68" i="8" l="1"/>
  <c r="F70"/>
  <c r="F71" s="1"/>
  <c r="B71"/>
  <c r="G71" s="1"/>
  <c r="B33"/>
  <c r="G33" s="1"/>
  <c r="D30"/>
  <c r="A72"/>
  <c r="A34"/>
  <c r="D68"/>
  <c r="F32"/>
  <c r="E30"/>
  <c r="W31" i="5"/>
  <c r="DN31" s="1"/>
  <c r="DM13"/>
  <c r="D14"/>
  <c r="W31" i="4"/>
  <c r="DN31" s="1"/>
  <c r="DO31"/>
  <c r="AH30" i="5"/>
  <c r="AX30"/>
  <c r="AY30" s="1"/>
  <c r="D14" i="4"/>
  <c r="DM13"/>
  <c r="T29"/>
  <c r="DK29" s="1"/>
  <c r="S29"/>
  <c r="DJ29" s="1"/>
  <c r="AH30"/>
  <c r="AX30"/>
  <c r="AY30" s="1"/>
  <c r="AG31" i="5"/>
  <c r="AG31" i="4"/>
  <c r="DL13"/>
  <c r="C14"/>
  <c r="C14" i="5"/>
  <c r="DL13"/>
  <c r="B32"/>
  <c r="CS32" s="1"/>
  <c r="B32" i="4"/>
  <c r="CS32" s="1"/>
  <c r="X32"/>
  <c r="X32" i="5"/>
  <c r="DO32" s="1"/>
  <c r="T29"/>
  <c r="DK29" s="1"/>
  <c r="S29"/>
  <c r="DJ29" s="1"/>
  <c r="V32" i="3"/>
  <c r="U32" s="1"/>
  <c r="D32" s="1"/>
  <c r="B33"/>
  <c r="F33" i="8" l="1"/>
  <c r="D31"/>
  <c r="E31"/>
  <c r="B72"/>
  <c r="G72" s="1"/>
  <c r="B34"/>
  <c r="G34" s="1"/>
  <c r="A73"/>
  <c r="A35"/>
  <c r="E69"/>
  <c r="D69"/>
  <c r="W32" i="4"/>
  <c r="DN32" s="1"/>
  <c r="DO32"/>
  <c r="K14" i="5"/>
  <c r="CT14"/>
  <c r="AH31"/>
  <c r="AX31"/>
  <c r="AY31" s="1"/>
  <c r="AG32"/>
  <c r="AG32" i="4"/>
  <c r="AH31"/>
  <c r="AX31"/>
  <c r="AY31" s="1"/>
  <c r="S30" i="5"/>
  <c r="DJ30" s="1"/>
  <c r="T30"/>
  <c r="DK30" s="1"/>
  <c r="CU14"/>
  <c r="L14"/>
  <c r="L14" i="4"/>
  <c r="CU14"/>
  <c r="W32" i="5"/>
  <c r="DN32" s="1"/>
  <c r="B33"/>
  <c r="CS33" s="1"/>
  <c r="B33" i="4"/>
  <c r="CS33" s="1"/>
  <c r="X33"/>
  <c r="X33" i="5"/>
  <c r="DO33" s="1"/>
  <c r="K14" i="4"/>
  <c r="CT14"/>
  <c r="T30"/>
  <c r="DK30" s="1"/>
  <c r="S30"/>
  <c r="DJ30" s="1"/>
  <c r="V33" i="3"/>
  <c r="U33" s="1"/>
  <c r="D33" s="1"/>
  <c r="B34"/>
  <c r="F72" i="8" l="1"/>
  <c r="E32"/>
  <c r="B35"/>
  <c r="G35" s="1"/>
  <c r="B73"/>
  <c r="E70"/>
  <c r="F34"/>
  <c r="A74"/>
  <c r="A36"/>
  <c r="D70"/>
  <c r="D32"/>
  <c r="T31" i="4"/>
  <c r="DK31" s="1"/>
  <c r="S31"/>
  <c r="DJ31" s="1"/>
  <c r="T31" i="5"/>
  <c r="DK31" s="1"/>
  <c r="S31"/>
  <c r="DJ31" s="1"/>
  <c r="V14"/>
  <c r="DC14"/>
  <c r="U14" i="4"/>
  <c r="DB14"/>
  <c r="V14"/>
  <c r="DC14"/>
  <c r="AH32" i="5"/>
  <c r="AX32"/>
  <c r="AY32" s="1"/>
  <c r="U14"/>
  <c r="DB14"/>
  <c r="AG33" i="4"/>
  <c r="AG33" i="5"/>
  <c r="B34" i="4"/>
  <c r="CS34" s="1"/>
  <c r="B34" i="5"/>
  <c r="CS34" s="1"/>
  <c r="X34"/>
  <c r="DO34" s="1"/>
  <c r="X34" i="4"/>
  <c r="W33"/>
  <c r="DN33" s="1"/>
  <c r="DO33"/>
  <c r="AH32"/>
  <c r="AX32"/>
  <c r="AY32" s="1"/>
  <c r="W33" i="5"/>
  <c r="DN33" s="1"/>
  <c r="B35" i="3"/>
  <c r="V34"/>
  <c r="U34" s="1"/>
  <c r="D34" s="1"/>
  <c r="F73" i="8" l="1"/>
  <c r="G73"/>
  <c r="E71"/>
  <c r="F35"/>
  <c r="D33"/>
  <c r="B74"/>
  <c r="F74" s="1"/>
  <c r="B36"/>
  <c r="G36" s="1"/>
  <c r="D71"/>
  <c r="E33"/>
  <c r="A75"/>
  <c r="A37"/>
  <c r="AG34" i="4"/>
  <c r="AG34" i="5"/>
  <c r="S32" i="4"/>
  <c r="DJ32" s="1"/>
  <c r="T32"/>
  <c r="DK32" s="1"/>
  <c r="DL14" i="5"/>
  <c r="C15"/>
  <c r="D15" i="4"/>
  <c r="DM14"/>
  <c r="DM14" i="5"/>
  <c r="D15"/>
  <c r="W34"/>
  <c r="DN34" s="1"/>
  <c r="B35"/>
  <c r="CS35" s="1"/>
  <c r="B35" i="4"/>
  <c r="CS35" s="1"/>
  <c r="X35"/>
  <c r="X35" i="5"/>
  <c r="DO35" s="1"/>
  <c r="AH33" i="4"/>
  <c r="AX33"/>
  <c r="AY33" s="1"/>
  <c r="C15"/>
  <c r="DL14"/>
  <c r="W34"/>
  <c r="DN34" s="1"/>
  <c r="DO34"/>
  <c r="AH33" i="5"/>
  <c r="AX33"/>
  <c r="AY33" s="1"/>
  <c r="S32"/>
  <c r="DJ32" s="1"/>
  <c r="T32"/>
  <c r="DK32" s="1"/>
  <c r="V35" i="3"/>
  <c r="U35" s="1"/>
  <c r="D35" s="1"/>
  <c r="B36"/>
  <c r="F36" i="8" l="1"/>
  <c r="E34"/>
  <c r="G74"/>
  <c r="B75"/>
  <c r="F75" s="1"/>
  <c r="B37"/>
  <c r="G37" s="1"/>
  <c r="A76"/>
  <c r="A38"/>
  <c r="D34"/>
  <c r="D72"/>
  <c r="E72"/>
  <c r="AH34" i="4"/>
  <c r="AX34"/>
  <c r="AY34" s="1"/>
  <c r="T33"/>
  <c r="DK33" s="1"/>
  <c r="S33"/>
  <c r="DJ33" s="1"/>
  <c r="W35"/>
  <c r="DN35" s="1"/>
  <c r="DO35"/>
  <c r="CU15" i="5"/>
  <c r="L15"/>
  <c r="K15"/>
  <c r="CT15"/>
  <c r="AH34"/>
  <c r="AX34"/>
  <c r="AY34" s="1"/>
  <c r="K15" i="4"/>
  <c r="CT15"/>
  <c r="CU15"/>
  <c r="L15"/>
  <c r="AG35" i="5"/>
  <c r="AG35" i="4"/>
  <c r="B36" i="5"/>
  <c r="CS36" s="1"/>
  <c r="B36" i="4"/>
  <c r="CS36" s="1"/>
  <c r="X36" i="5"/>
  <c r="X36" i="4"/>
  <c r="S33" i="5"/>
  <c r="DJ33" s="1"/>
  <c r="T33"/>
  <c r="DK33" s="1"/>
  <c r="W35"/>
  <c r="DN35" s="1"/>
  <c r="V36" i="3"/>
  <c r="U36" s="1"/>
  <c r="D36" s="1"/>
  <c r="G75" i="8" l="1"/>
  <c r="F37"/>
  <c r="DO36" i="5"/>
  <c r="H42" i="9"/>
  <c r="Y46" i="5"/>
  <c r="E18" i="9" s="1"/>
  <c r="H43"/>
  <c r="X45" i="5"/>
  <c r="Y45"/>
  <c r="X46"/>
  <c r="H41" i="9"/>
  <c r="H40"/>
  <c r="D35" i="8"/>
  <c r="B76"/>
  <c r="F76" s="1"/>
  <c r="B38"/>
  <c r="G38" s="1"/>
  <c r="E40" i="9"/>
  <c r="E42"/>
  <c r="E43"/>
  <c r="Y45" i="4"/>
  <c r="D17" i="9" s="1"/>
  <c r="X46" i="4"/>
  <c r="Y46"/>
  <c r="X45"/>
  <c r="E41" i="9"/>
  <c r="D73" i="8"/>
  <c r="E35"/>
  <c r="E73"/>
  <c r="G76"/>
  <c r="AH35" i="5"/>
  <c r="AX35"/>
  <c r="AY35" s="1"/>
  <c r="U15" i="4"/>
  <c r="DB15"/>
  <c r="DB15" i="5"/>
  <c r="U15"/>
  <c r="AH35" i="4"/>
  <c r="AX35"/>
  <c r="AY35" s="1"/>
  <c r="T34"/>
  <c r="DK34" s="1"/>
  <c r="S34"/>
  <c r="DJ34" s="1"/>
  <c r="AG36" i="5"/>
  <c r="AG36" i="4"/>
  <c r="W36"/>
  <c r="DO36"/>
  <c r="W36" i="5"/>
  <c r="V15" i="4"/>
  <c r="DC15"/>
  <c r="T34" i="5"/>
  <c r="DK34" s="1"/>
  <c r="S34"/>
  <c r="DJ34" s="1"/>
  <c r="V15"/>
  <c r="DC15"/>
  <c r="F38" i="8" l="1"/>
  <c r="H44" i="9"/>
  <c r="D74" i="8"/>
  <c r="Y47" i="4"/>
  <c r="D18" i="9"/>
  <c r="F18" s="1"/>
  <c r="H18" s="1"/>
  <c r="E36" i="8"/>
  <c r="E74"/>
  <c r="D32" i="9"/>
  <c r="E17"/>
  <c r="F32" s="1"/>
  <c r="Y47" i="5"/>
  <c r="E44" i="9"/>
  <c r="D36" i="8"/>
  <c r="DM15" i="5"/>
  <c r="D16"/>
  <c r="DM15" i="4"/>
  <c r="D16"/>
  <c r="AH36"/>
  <c r="AX36"/>
  <c r="AY36" s="1"/>
  <c r="DN36"/>
  <c r="DN37" s="1"/>
  <c r="W37"/>
  <c r="D29" i="9" s="1"/>
  <c r="S35" i="5"/>
  <c r="DJ35" s="1"/>
  <c r="T35"/>
  <c r="DK35" s="1"/>
  <c r="C16"/>
  <c r="DL15"/>
  <c r="DN36"/>
  <c r="DN37" s="1"/>
  <c r="W37"/>
  <c r="F29" i="9" s="1"/>
  <c r="AH36" i="5"/>
  <c r="AX36"/>
  <c r="AY36" s="1"/>
  <c r="DL15" i="4"/>
  <c r="C16"/>
  <c r="T35"/>
  <c r="DK35" s="1"/>
  <c r="S35"/>
  <c r="DJ35" s="1"/>
  <c r="G32" i="9" l="1"/>
  <c r="F17"/>
  <c r="H17" s="1"/>
  <c r="H26" s="1"/>
  <c r="D75" i="8"/>
  <c r="G29" i="9"/>
  <c r="D37" i="8"/>
  <c r="E37"/>
  <c r="E75"/>
  <c r="AA17" i="7"/>
  <c r="AG17" s="1"/>
  <c r="I48" i="6"/>
  <c r="J48" s="1"/>
  <c r="Y17" i="7"/>
  <c r="D48" i="6"/>
  <c r="E48" s="1"/>
  <c r="L16" i="5"/>
  <c r="CU16"/>
  <c r="CT16" i="4"/>
  <c r="K16"/>
  <c r="S36"/>
  <c r="T36"/>
  <c r="CT16" i="5"/>
  <c r="K16"/>
  <c r="T36"/>
  <c r="S36"/>
  <c r="L16" i="4"/>
  <c r="CU16"/>
  <c r="E38" i="8" l="1"/>
  <c r="E76"/>
  <c r="D76"/>
  <c r="D38"/>
  <c r="AC17" i="7"/>
  <c r="AI17" s="1"/>
  <c r="AE17"/>
  <c r="U16" i="5"/>
  <c r="DB16"/>
  <c r="U16" i="4"/>
  <c r="DB16"/>
  <c r="DK36" i="5"/>
  <c r="DK37" s="1"/>
  <c r="T37"/>
  <c r="L29" i="10" s="1"/>
  <c r="M29" s="1"/>
  <c r="N29" s="1"/>
  <c r="DJ36" i="4"/>
  <c r="DJ37" s="1"/>
  <c r="S37"/>
  <c r="DC16" i="5"/>
  <c r="V16"/>
  <c r="DJ36"/>
  <c r="DJ37" s="1"/>
  <c r="S37"/>
  <c r="DK36" i="4"/>
  <c r="DK37" s="1"/>
  <c r="T37"/>
  <c r="L27" i="10" s="1"/>
  <c r="V16" i="4"/>
  <c r="DC16"/>
  <c r="L31" i="10" l="1"/>
  <c r="M27"/>
  <c r="F30" i="9"/>
  <c r="F33" s="1"/>
  <c r="F34" s="1"/>
  <c r="D37" s="1"/>
  <c r="L28" i="10"/>
  <c r="D30" i="9"/>
  <c r="L26" i="10"/>
  <c r="M26" s="1"/>
  <c r="D33" i="9"/>
  <c r="G33" s="1"/>
  <c r="G30"/>
  <c r="Z9" i="7"/>
  <c r="AH9" s="1"/>
  <c r="I58" i="6"/>
  <c r="J58" s="1"/>
  <c r="I57"/>
  <c r="J57" s="1"/>
  <c r="Y9" i="7"/>
  <c r="AG9" s="1"/>
  <c r="W9"/>
  <c r="AE9" s="1"/>
  <c r="E57" i="6"/>
  <c r="F57" s="1"/>
  <c r="X9" i="7"/>
  <c r="AF9" s="1"/>
  <c r="E58" i="6"/>
  <c r="F58" s="1"/>
  <c r="C17" i="5"/>
  <c r="DL16"/>
  <c r="DM16"/>
  <c r="D17"/>
  <c r="D17" i="4"/>
  <c r="DM16"/>
  <c r="DL16"/>
  <c r="C17"/>
  <c r="L30" i="10" l="1"/>
  <c r="M28"/>
  <c r="N28" s="1"/>
  <c r="N26"/>
  <c r="M31"/>
  <c r="N27"/>
  <c r="N31" s="1"/>
  <c r="G34" i="9"/>
  <c r="F37" s="1"/>
  <c r="D34"/>
  <c r="B37" s="1"/>
  <c r="CT17" i="4"/>
  <c r="K17"/>
  <c r="CU17" i="5"/>
  <c r="L17"/>
  <c r="CU17" i="4"/>
  <c r="L17"/>
  <c r="CT17" i="5"/>
  <c r="K17"/>
  <c r="M30" i="10" l="1"/>
  <c r="N30"/>
  <c r="U17" i="5"/>
  <c r="DB17"/>
  <c r="DC17"/>
  <c r="V17"/>
  <c r="V17" i="4"/>
  <c r="DC17"/>
  <c r="U17"/>
  <c r="DB17"/>
  <c r="DM17" i="5" l="1"/>
  <c r="D18"/>
  <c r="D18" i="4"/>
  <c r="DM17"/>
  <c r="DL17" i="5"/>
  <c r="C18"/>
  <c r="DL17" i="4"/>
  <c r="C18"/>
  <c r="K18" l="1"/>
  <c r="CT18"/>
  <c r="CT18" i="5"/>
  <c r="K18"/>
  <c r="L18"/>
  <c r="CU18"/>
  <c r="CU18" i="4"/>
  <c r="L18"/>
  <c r="V18" l="1"/>
  <c r="DC18"/>
  <c r="DB18" i="5"/>
  <c r="U18"/>
  <c r="V18"/>
  <c r="DC18"/>
  <c r="U18" i="4"/>
  <c r="DB18"/>
  <c r="C19" i="5" l="1"/>
  <c r="DL18"/>
  <c r="DM18"/>
  <c r="D19"/>
  <c r="DM18" i="4"/>
  <c r="D19"/>
  <c r="C19"/>
  <c r="DL18"/>
  <c r="L19" i="5" l="1"/>
  <c r="CU19"/>
  <c r="CT19"/>
  <c r="K19"/>
  <c r="CU19" i="4"/>
  <c r="L19"/>
  <c r="CT19"/>
  <c r="K19"/>
  <c r="U19" l="1"/>
  <c r="DB19"/>
  <c r="DB19" i="5"/>
  <c r="U19"/>
  <c r="DC19"/>
  <c r="V19"/>
  <c r="V19" i="4"/>
  <c r="DC19"/>
  <c r="DL19" i="5" l="1"/>
  <c r="C20"/>
  <c r="DL19" i="4"/>
  <c r="C20"/>
  <c r="DM19" i="5"/>
  <c r="D20"/>
  <c r="DM19" i="4"/>
  <c r="D20"/>
  <c r="L20" l="1"/>
  <c r="CU20"/>
  <c r="K20"/>
  <c r="CT20"/>
  <c r="L20" i="5"/>
  <c r="CU20"/>
  <c r="CT20"/>
  <c r="K20"/>
  <c r="U20" l="1"/>
  <c r="DB20"/>
  <c r="V20"/>
  <c r="DC20"/>
  <c r="V20" i="4"/>
  <c r="DC20"/>
  <c r="U20"/>
  <c r="DB20"/>
  <c r="DM20" l="1"/>
  <c r="D21"/>
  <c r="C21" i="5"/>
  <c r="DL20"/>
  <c r="C21" i="4"/>
  <c r="DL20"/>
  <c r="DM20" i="5"/>
  <c r="D21"/>
  <c r="CU21" l="1"/>
  <c r="L21"/>
  <c r="CT21" i="4"/>
  <c r="K21"/>
  <c r="CU21"/>
  <c r="L21"/>
  <c r="CT21" i="5"/>
  <c r="K21"/>
  <c r="U21" l="1"/>
  <c r="DB21"/>
  <c r="U21" i="4"/>
  <c r="DB21"/>
  <c r="V21"/>
  <c r="DC21"/>
  <c r="DC21" i="5"/>
  <c r="V21"/>
  <c r="DM21" l="1"/>
  <c r="D22"/>
  <c r="D22" i="4"/>
  <c r="DM21"/>
  <c r="DL21" i="5"/>
  <c r="C22"/>
  <c r="DL21" i="4"/>
  <c r="C22"/>
  <c r="K22" l="1"/>
  <c r="CT22"/>
  <c r="CT22" i="5"/>
  <c r="K22"/>
  <c r="L22"/>
  <c r="CU22"/>
  <c r="L22" i="4"/>
  <c r="CU22"/>
  <c r="U22" i="5" l="1"/>
  <c r="DB22"/>
  <c r="V22"/>
  <c r="DC22"/>
  <c r="U22" i="4"/>
  <c r="DB22"/>
  <c r="V22"/>
  <c r="DC22"/>
  <c r="C23" l="1"/>
  <c r="DL22"/>
  <c r="C23" i="5"/>
  <c r="DL22"/>
  <c r="DM22" i="4"/>
  <c r="D23"/>
  <c r="DM22" i="5"/>
  <c r="D23"/>
  <c r="CU23" l="1"/>
  <c r="L23"/>
  <c r="CT23" i="4"/>
  <c r="K23"/>
  <c r="CU23"/>
  <c r="L23"/>
  <c r="CT23" i="5"/>
  <c r="K23"/>
  <c r="U23" l="1"/>
  <c r="DB23"/>
  <c r="U23" i="4"/>
  <c r="DB23"/>
  <c r="V23"/>
  <c r="DC23"/>
  <c r="DC23" i="5"/>
  <c r="V23"/>
  <c r="D24" l="1"/>
  <c r="DM23"/>
  <c r="D24" i="4"/>
  <c r="DM23"/>
  <c r="C24" i="5"/>
  <c r="DL23"/>
  <c r="DL23" i="4"/>
  <c r="C24"/>
  <c r="K24" l="1"/>
  <c r="CT24"/>
  <c r="CT24" i="5"/>
  <c r="K24"/>
  <c r="L24"/>
  <c r="CU24"/>
  <c r="L24" i="4"/>
  <c r="CU24"/>
  <c r="U24" i="5" l="1"/>
  <c r="DB24"/>
  <c r="V24"/>
  <c r="DC24"/>
  <c r="U24" i="4"/>
  <c r="DB24"/>
  <c r="V24"/>
  <c r="DC24"/>
  <c r="C25" l="1"/>
  <c r="DL24"/>
  <c r="DL24" i="5"/>
  <c r="C25"/>
  <c r="D25" i="4"/>
  <c r="DM24"/>
  <c r="DM24" i="5"/>
  <c r="D25"/>
  <c r="CU25" l="1"/>
  <c r="L25"/>
  <c r="CT25"/>
  <c r="K25"/>
  <c r="CU25" i="4"/>
  <c r="L25"/>
  <c r="K25"/>
  <c r="CT25"/>
  <c r="U25" i="5" l="1"/>
  <c r="DB25"/>
  <c r="V25" i="4"/>
  <c r="DC25"/>
  <c r="DC25" i="5"/>
  <c r="V25"/>
  <c r="U25" i="4"/>
  <c r="DB25"/>
  <c r="C26" i="5" l="1"/>
  <c r="DL25"/>
  <c r="D26"/>
  <c r="DM25"/>
  <c r="C26" i="4"/>
  <c r="DL25"/>
  <c r="D26"/>
  <c r="DM25"/>
  <c r="K26" l="1"/>
  <c r="CT26"/>
  <c r="CT26" i="5"/>
  <c r="K26"/>
  <c r="L26" i="4"/>
  <c r="CU26"/>
  <c r="L26" i="5"/>
  <c r="CU26"/>
  <c r="V26" i="4" l="1"/>
  <c r="DC26"/>
  <c r="U26"/>
  <c r="DB26"/>
  <c r="V26" i="5"/>
  <c r="DC26"/>
  <c r="U26"/>
  <c r="DB26"/>
  <c r="DM26" l="1"/>
  <c r="D27"/>
  <c r="DM26" i="4"/>
  <c r="D27"/>
  <c r="C27" i="5"/>
  <c r="DL26"/>
  <c r="C27" i="4"/>
  <c r="DL26"/>
  <c r="CU27" l="1"/>
  <c r="L27"/>
  <c r="K27" i="5"/>
  <c r="CT27"/>
  <c r="CU27"/>
  <c r="L27"/>
  <c r="CT27" i="4"/>
  <c r="K27"/>
  <c r="U27" l="1"/>
  <c r="DB27"/>
  <c r="DC27" i="5"/>
  <c r="V27"/>
  <c r="V27" i="4"/>
  <c r="DC27"/>
  <c r="DB27" i="5"/>
  <c r="U27"/>
  <c r="DL27" l="1"/>
  <c r="C28"/>
  <c r="DM27"/>
  <c r="D28"/>
  <c r="D28" i="4"/>
  <c r="DM27"/>
  <c r="C28"/>
  <c r="DL27"/>
  <c r="L28" i="5" l="1"/>
  <c r="CU28"/>
  <c r="L28" i="4"/>
  <c r="CU28"/>
  <c r="CT28" i="5"/>
  <c r="K28"/>
  <c r="K28" i="4"/>
  <c r="CT28"/>
  <c r="DC28" i="5" l="1"/>
  <c r="V28"/>
  <c r="U28"/>
  <c r="DB28"/>
  <c r="U28" i="4"/>
  <c r="DB28"/>
  <c r="V28"/>
  <c r="DC28"/>
  <c r="C29" l="1"/>
  <c r="DL28"/>
  <c r="DM28" i="5"/>
  <c r="D29"/>
  <c r="DM28" i="4"/>
  <c r="D29"/>
  <c r="C29" i="5"/>
  <c r="DL28"/>
  <c r="CU29" l="1"/>
  <c r="L29"/>
  <c r="K29" i="4"/>
  <c r="CT29"/>
  <c r="CU29"/>
  <c r="L29"/>
  <c r="CT29" i="5"/>
  <c r="K29"/>
  <c r="U29" l="1"/>
  <c r="DB29"/>
  <c r="V29" i="4"/>
  <c r="DC29"/>
  <c r="DC29" i="5"/>
  <c r="V29"/>
  <c r="U29" i="4"/>
  <c r="DB29"/>
  <c r="DL29" i="5" l="1"/>
  <c r="C30"/>
  <c r="DM29"/>
  <c r="D30"/>
  <c r="DL29" i="4"/>
  <c r="C30"/>
  <c r="D30"/>
  <c r="DM29"/>
  <c r="L30" i="5" l="1"/>
  <c r="CU30"/>
  <c r="K30" i="4"/>
  <c r="CT30"/>
  <c r="CT30" i="5"/>
  <c r="K30"/>
  <c r="L30" i="4"/>
  <c r="CU30"/>
  <c r="V30" i="5" l="1"/>
  <c r="DC30"/>
  <c r="U30"/>
  <c r="DB30"/>
  <c r="V30" i="4"/>
  <c r="DC30"/>
  <c r="U30"/>
  <c r="DB30"/>
  <c r="DM30" l="1"/>
  <c r="D31"/>
  <c r="DM30" i="5"/>
  <c r="D31"/>
  <c r="C31" i="4"/>
  <c r="DL30"/>
  <c r="C31" i="5"/>
  <c r="DL30"/>
  <c r="CU31" l="1"/>
  <c r="L31"/>
  <c r="CT31" i="4"/>
  <c r="K31"/>
  <c r="CU31"/>
  <c r="L31"/>
  <c r="CT31" i="5"/>
  <c r="K31"/>
  <c r="U31" l="1"/>
  <c r="DB31"/>
  <c r="U31" i="4"/>
  <c r="DB31"/>
  <c r="V31"/>
  <c r="DC31"/>
  <c r="DC31" i="5"/>
  <c r="V31"/>
  <c r="DM31" l="1"/>
  <c r="D32"/>
  <c r="D32" i="4"/>
  <c r="DM31"/>
  <c r="DL31" i="5"/>
  <c r="C32"/>
  <c r="DL31" i="4"/>
  <c r="C32"/>
  <c r="K32" l="1"/>
  <c r="CT32"/>
  <c r="CT32" i="5"/>
  <c r="K32"/>
  <c r="L32"/>
  <c r="CU32"/>
  <c r="CU32" i="4"/>
  <c r="L32"/>
  <c r="V32" l="1"/>
  <c r="DC32"/>
  <c r="DB32" i="5"/>
  <c r="U32"/>
  <c r="V32"/>
  <c r="DC32"/>
  <c r="U32" i="4"/>
  <c r="DB32"/>
  <c r="C33" i="5" l="1"/>
  <c r="DL32"/>
  <c r="DM32"/>
  <c r="D33"/>
  <c r="DM32" i="4"/>
  <c r="D33"/>
  <c r="C33"/>
  <c r="DL32"/>
  <c r="CU33" i="5" l="1"/>
  <c r="L33"/>
  <c r="CT33"/>
  <c r="K33"/>
  <c r="CU33" i="4"/>
  <c r="L33"/>
  <c r="K33"/>
  <c r="CT33"/>
  <c r="DB33" i="5" l="1"/>
  <c r="U33"/>
  <c r="V33" i="4"/>
  <c r="DC33"/>
  <c r="DC33" i="5"/>
  <c r="V33"/>
  <c r="U33" i="4"/>
  <c r="DB33"/>
  <c r="DM33" i="5" l="1"/>
  <c r="D34"/>
  <c r="DL33"/>
  <c r="C34"/>
  <c r="C34" i="4"/>
  <c r="DL33"/>
  <c r="DM33"/>
  <c r="D34"/>
  <c r="L34" l="1"/>
  <c r="CU34"/>
  <c r="CT34" i="5"/>
  <c r="K34"/>
  <c r="K34" i="4"/>
  <c r="CT34"/>
  <c r="L34" i="5"/>
  <c r="CU34"/>
  <c r="U34" l="1"/>
  <c r="DB34"/>
  <c r="U34" i="4"/>
  <c r="DB34"/>
  <c r="V34"/>
  <c r="DC34"/>
  <c r="V34" i="5"/>
  <c r="DC34"/>
  <c r="DM34" i="4" l="1"/>
  <c r="D35"/>
  <c r="DL34" i="5"/>
  <c r="C35"/>
  <c r="DM34"/>
  <c r="D35"/>
  <c r="C35" i="4"/>
  <c r="DL34"/>
  <c r="CT35" i="5" l="1"/>
  <c r="K35"/>
  <c r="CU35"/>
  <c r="L35"/>
  <c r="CU35" i="4"/>
  <c r="L35"/>
  <c r="CT35"/>
  <c r="K35"/>
  <c r="U35" l="1"/>
  <c r="DB35"/>
  <c r="DC35" i="5"/>
  <c r="V35"/>
  <c r="V35" i="4"/>
  <c r="DC35"/>
  <c r="U35" i="5"/>
  <c r="DB35"/>
  <c r="DM35" l="1"/>
  <c r="D36"/>
  <c r="D36" i="4"/>
  <c r="DM35"/>
  <c r="DL35"/>
  <c r="C36"/>
  <c r="DL35" i="5"/>
  <c r="C36"/>
  <c r="CT36" l="1"/>
  <c r="K36"/>
  <c r="K36" i="4"/>
  <c r="CT36"/>
  <c r="L36" i="5"/>
  <c r="CU36"/>
  <c r="L36" i="4"/>
  <c r="CU36"/>
  <c r="V36" i="5" l="1"/>
  <c r="DM36" s="1"/>
  <c r="DC36"/>
  <c r="U36"/>
  <c r="DL36" s="1"/>
  <c r="DB36"/>
  <c r="V36" i="4"/>
  <c r="DM36" s="1"/>
  <c r="DC36"/>
  <c r="U36"/>
  <c r="DL36" s="1"/>
  <c r="DB36"/>
  <c r="K43" i="11" l="1"/>
  <c r="L43"/>
  <c r="H43" l="1"/>
</calcChain>
</file>

<file path=xl/comments1.xml><?xml version="1.0" encoding="utf-8"?>
<comments xmlns="http://schemas.openxmlformats.org/spreadsheetml/2006/main">
  <authors>
    <author>Author</author>
  </authors>
  <commentList>
    <comment ref="C2" authorId="0">
      <text>
        <r>
          <rPr>
            <b/>
            <sz val="14"/>
            <color indexed="81"/>
            <rFont val="Calibri"/>
            <family val="2"/>
            <scheme val="minor"/>
          </rPr>
          <t>H.L. JAT</t>
        </r>
        <r>
          <rPr>
            <sz val="14"/>
            <color indexed="81"/>
            <rFont val="Kruti Dev 010"/>
          </rPr>
          <t xml:space="preserve">
;fn ehuw ds vuqlkj [kk|kUu miyC/k u gks rks tks Hkh miyC/k [kk|kUu gS] mlsa Hkjsa vU;Fkk dkWye [kkyh j[ksa A</t>
        </r>
      </text>
    </comment>
  </commentList>
</comments>
</file>

<file path=xl/comments2.xml><?xml version="1.0" encoding="utf-8"?>
<comments xmlns="http://schemas.openxmlformats.org/spreadsheetml/2006/main">
  <authors>
    <author>Author</author>
  </authors>
  <commentList>
    <comment ref="N6" authorId="0">
      <text>
        <r>
          <rPr>
            <sz val="12"/>
            <color indexed="81"/>
            <rFont val="Calibri"/>
            <family val="2"/>
            <scheme val="minor"/>
          </rPr>
          <t>HL jat</t>
        </r>
        <r>
          <rPr>
            <sz val="12"/>
            <color indexed="81"/>
            <rFont val="Kruti Dev 010"/>
          </rPr>
          <t xml:space="preserve">
forfjr rkjh[k dks otu fdyksxzke esa fy[ksaA lQsn dyj esa dkWye vuykWd gSaA</t>
        </r>
      </text>
    </comment>
    <comment ref="O6" authorId="0">
      <text>
        <r>
          <rPr>
            <sz val="14"/>
            <color indexed="81"/>
            <rFont val="Calibri"/>
            <family val="2"/>
            <scheme val="minor"/>
          </rPr>
          <t>HL jat</t>
        </r>
        <r>
          <rPr>
            <sz val="14"/>
            <color indexed="81"/>
            <rFont val="Kruti Dev 010"/>
          </rPr>
          <t xml:space="preserve"> 
lqfo/kkuqlkj tks miyC/k bZ/ku gSa dks cVu dh lgk;rk ls lySDV djds HkjsaA</t>
        </r>
      </text>
    </comment>
    <comment ref="N44" authorId="0">
      <text>
        <r>
          <rPr>
            <sz val="12"/>
            <color indexed="81"/>
            <rFont val="Calibri"/>
            <family val="2"/>
            <scheme val="minor"/>
          </rPr>
          <t>HL jat</t>
        </r>
        <r>
          <rPr>
            <sz val="12"/>
            <color indexed="81"/>
            <rFont val="Kruti Dev 010"/>
          </rPr>
          <t xml:space="preserve">
forfjr rkjh[k dks otu fdyksxzke esa fy[ksaA lQsn dyj esa dkWye vuykWd gSaA</t>
        </r>
      </text>
    </comment>
    <comment ref="O44" authorId="0">
      <text>
        <r>
          <rPr>
            <sz val="14"/>
            <color indexed="81"/>
            <rFont val="Calibri"/>
            <family val="2"/>
            <scheme val="minor"/>
          </rPr>
          <t>HL jat</t>
        </r>
        <r>
          <rPr>
            <sz val="14"/>
            <color indexed="81"/>
            <rFont val="Kruti Dev 010"/>
          </rPr>
          <t xml:space="preserve"> 
lqfo/kkuqlkj tks miyC/k bZ/ku gSa dks cVu dh lgk;rk ls lySDV djds HkjsaA</t>
        </r>
      </text>
    </comment>
  </commentList>
</comments>
</file>

<file path=xl/sharedStrings.xml><?xml version="1.0" encoding="utf-8"?>
<sst xmlns="http://schemas.openxmlformats.org/spreadsheetml/2006/main" count="960" uniqueCount="561">
  <si>
    <t xml:space="preserve">पोषाहार से सम्बंधित तैयार किये जाने वाले सभी प्रकार के प्रपत्र के एक्सेल शीट के संबंध में जानकारी </t>
  </si>
  <si>
    <t>सर्व प्रथम आप मास्टर शीट पर जो सफ़ेद कलर की जो सेल है , उसमे आवश्यकतानुसार डाटा एंट्री फिल करे I सामान्य जानकारी के साथ नामांकन व अन्य भौतिक प्रगति रिपोर्ट और कुक कम हेल्पर की डिटेल फिल करे I  कन्वर्जन राशि भी फिल करें I</t>
  </si>
  <si>
    <t>बाकि शेष शीट्स केवल रिपोर्ट्स है , जो स्वतः तैयार होगी , उक्त डाक आगे ऑफिस में भेजने व कार्यालय में संधारण करने में काम आयेगी I</t>
  </si>
  <si>
    <t>अंत में स्टॉक रजिस्टर व बिल जनरेट शीट भी स्वतः जनरेट हो जायेगी I आप अपने स्टॉक और bill का मिलान करके कैशबुक की एंट्री आसानी से कर पाएंगे  तथा अपना पोषाहार का रिकॉर्ड अच्छे से मेन्टेन कर सकते है I</t>
  </si>
  <si>
    <t>वैसे इस शीट को बड़ी सावधानी से बनाई गई हैI फिर भी त्रुटि के लिए निर्माणकर्ता ज़िमेदार नहीं होगा I अतः डाक के अंतिम रूप से तैयार होने पर अपने स्तर पर एक बार जरुर चेक कर लेवे I</t>
  </si>
  <si>
    <t>प्रोग्राम निर्माणकर्ता</t>
  </si>
  <si>
    <t xml:space="preserve">हीरालाल जाट </t>
  </si>
  <si>
    <t xml:space="preserve">वरिष्ठ अध्यापक , महात्मा गाँधी राजकीय विद्यालय बर , पाली </t>
  </si>
  <si>
    <t xml:space="preserve">स्थाई पता :- चंडावल नगर , तह. - सोजत , जिला - पाली </t>
  </si>
  <si>
    <t>https://youtube.com/c/Heeralaljat</t>
  </si>
  <si>
    <t>सम्पूर्ण जानकारी के लिए विडियो लिंक</t>
  </si>
  <si>
    <t xml:space="preserve">School Name :- </t>
  </si>
  <si>
    <t>MGGS Bar</t>
  </si>
  <si>
    <t>SC</t>
  </si>
  <si>
    <t>ST</t>
  </si>
  <si>
    <t>OBC</t>
  </si>
  <si>
    <t>GEN</t>
  </si>
  <si>
    <t>TOTAL</t>
  </si>
  <si>
    <t>B</t>
  </si>
  <si>
    <t>G</t>
  </si>
  <si>
    <t>T</t>
  </si>
  <si>
    <t>BAR</t>
  </si>
  <si>
    <t>school Type :-</t>
  </si>
  <si>
    <t>Government</t>
  </si>
  <si>
    <t>Rural</t>
  </si>
  <si>
    <t>State :-</t>
  </si>
  <si>
    <t>Rajasthan</t>
  </si>
  <si>
    <t>District :-</t>
  </si>
  <si>
    <t>PALI</t>
  </si>
  <si>
    <t>Block :-</t>
  </si>
  <si>
    <t>RAIPUR</t>
  </si>
  <si>
    <t>Month :-</t>
  </si>
  <si>
    <t xml:space="preserve">महात्मा गाँधी राजकीय विद्यालय (अंग्रेजी माध्यम) बर , पाली </t>
  </si>
  <si>
    <t>सत्र :-</t>
  </si>
  <si>
    <t>माह :-</t>
  </si>
  <si>
    <t>-</t>
  </si>
  <si>
    <t xml:space="preserve">रा.उ.मा.वि. बर </t>
  </si>
  <si>
    <t xml:space="preserve">बर </t>
  </si>
  <si>
    <t xml:space="preserve">रायपुर </t>
  </si>
  <si>
    <t>April</t>
  </si>
  <si>
    <t>vizsy</t>
  </si>
  <si>
    <t>May</t>
  </si>
  <si>
    <t>ebZ</t>
  </si>
  <si>
    <t>Local Body</t>
  </si>
  <si>
    <t>Urban</t>
  </si>
  <si>
    <t>June</t>
  </si>
  <si>
    <t>twu</t>
  </si>
  <si>
    <t>EGS/AIE Centers</t>
  </si>
  <si>
    <t>Rural cum Urban</t>
  </si>
  <si>
    <t>July</t>
  </si>
  <si>
    <t>tqykbZ</t>
  </si>
  <si>
    <t>NCLP</t>
  </si>
  <si>
    <t>August</t>
  </si>
  <si>
    <t>vxLr</t>
  </si>
  <si>
    <t>Madarsa/ Maqtab</t>
  </si>
  <si>
    <t>September</t>
  </si>
  <si>
    <t>flrEcj</t>
  </si>
  <si>
    <t>October</t>
  </si>
  <si>
    <t>vDVqcj</t>
  </si>
  <si>
    <t>November</t>
  </si>
  <si>
    <t>uoEcj</t>
  </si>
  <si>
    <t>December</t>
  </si>
  <si>
    <t>fnlEcj</t>
  </si>
  <si>
    <t>January</t>
  </si>
  <si>
    <t xml:space="preserve">tuojh </t>
  </si>
  <si>
    <t>Febuary</t>
  </si>
  <si>
    <t>Qjojh</t>
  </si>
  <si>
    <t>February</t>
  </si>
  <si>
    <t>March</t>
  </si>
  <si>
    <t>ekpZ</t>
  </si>
  <si>
    <t>विद्यालय :-</t>
  </si>
  <si>
    <t>पीईईओ / नोडल का नाम :-</t>
  </si>
  <si>
    <t>संस्था प्रधान का नाम :-</t>
  </si>
  <si>
    <t xml:space="preserve">पोषाहार प्रभारी का नाम :- </t>
  </si>
  <si>
    <t>संस्था प्रधान मो. न. :-</t>
  </si>
  <si>
    <t>पोषाहार प्रभारी मो. न. :-</t>
  </si>
  <si>
    <t>ग्राम पंचायत का नाम :-</t>
  </si>
  <si>
    <t>ब्लॉक का नाम :-</t>
  </si>
  <si>
    <t>DISE Code :-</t>
  </si>
  <si>
    <t>M.D.M. Code :-</t>
  </si>
  <si>
    <t>Village/ward :-</t>
  </si>
  <si>
    <t>क्षेत्र :-</t>
  </si>
  <si>
    <t xml:space="preserve">कक्षा </t>
  </si>
  <si>
    <t xml:space="preserve">प्रथम </t>
  </si>
  <si>
    <t xml:space="preserve">द्वितीय </t>
  </si>
  <si>
    <t>तृतीय</t>
  </si>
  <si>
    <t>चर्तुथ</t>
  </si>
  <si>
    <t xml:space="preserve">पंचम </t>
  </si>
  <si>
    <t xml:space="preserve">योग </t>
  </si>
  <si>
    <t xml:space="preserve">षष्टम </t>
  </si>
  <si>
    <t xml:space="preserve">सप्तम </t>
  </si>
  <si>
    <t xml:space="preserve">अष्टम </t>
  </si>
  <si>
    <t>महायोग</t>
  </si>
  <si>
    <t xml:space="preserve">परम पूज्य गुरुदेव वासुदेव जी महाराज की असीम कृपा </t>
  </si>
  <si>
    <t>Bank Name :-</t>
  </si>
  <si>
    <t>SBI BAR</t>
  </si>
  <si>
    <t>IFSC Code :-</t>
  </si>
  <si>
    <t>SBIN0033382</t>
  </si>
  <si>
    <t>A/C. No. :-</t>
  </si>
  <si>
    <t xml:space="preserve">प्राथमिक कक्षा  ( 1 से 5) </t>
  </si>
  <si>
    <t xml:space="preserve">उच्च प्राथमिक कक्षा  ( 6 से 8) </t>
  </si>
  <si>
    <t xml:space="preserve">माह में निरीक्षण  की संख्या </t>
  </si>
  <si>
    <t xml:space="preserve">जनप्रतिनिधियों द्वारा :- </t>
  </si>
  <si>
    <t>अधिकारियों द्वारा :-</t>
  </si>
  <si>
    <t xml:space="preserve">कन्वर्जन की दर प्रति विद्यार्थी </t>
  </si>
  <si>
    <t>माह में आयोजित एसएमसी बैठक दिनांक :-</t>
  </si>
  <si>
    <t>Name</t>
  </si>
  <si>
    <t>Category</t>
  </si>
  <si>
    <t>Mode of Payment</t>
  </si>
  <si>
    <t>Amount Received During the Month</t>
  </si>
  <si>
    <t xml:space="preserve">                                 Gender  </t>
  </si>
  <si>
    <t xml:space="preserve">                         Sr. No.</t>
  </si>
  <si>
    <t xml:space="preserve">Class  1 to 5  </t>
  </si>
  <si>
    <t xml:space="preserve">Class  6  to  8   </t>
  </si>
  <si>
    <t>1 to 5</t>
  </si>
  <si>
    <t>6 to 8</t>
  </si>
  <si>
    <t>G. Total</t>
  </si>
  <si>
    <t>JAN</t>
  </si>
  <si>
    <t>FEB</t>
  </si>
  <si>
    <t>MAR</t>
  </si>
  <si>
    <t>Sunday</t>
  </si>
  <si>
    <t>APR</t>
  </si>
  <si>
    <t>Monday</t>
  </si>
  <si>
    <t>MAY</t>
  </si>
  <si>
    <t>Tuesday</t>
  </si>
  <si>
    <t>JUN</t>
  </si>
  <si>
    <t>Wednesday</t>
  </si>
  <si>
    <t>Wheat</t>
  </si>
  <si>
    <t>JUL</t>
  </si>
  <si>
    <t>Thursday</t>
  </si>
  <si>
    <t>AUG</t>
  </si>
  <si>
    <t>Friday</t>
  </si>
  <si>
    <t>SEP</t>
  </si>
  <si>
    <t>Saturday</t>
  </si>
  <si>
    <t>OCT</t>
  </si>
  <si>
    <t>NOV</t>
  </si>
  <si>
    <t>DEC</t>
  </si>
  <si>
    <t>Rice</t>
  </si>
  <si>
    <t xml:space="preserve">Total </t>
  </si>
  <si>
    <t>PS</t>
  </si>
  <si>
    <t>UPS</t>
  </si>
  <si>
    <t xml:space="preserve">तिथि </t>
  </si>
  <si>
    <t>क्र. स.</t>
  </si>
  <si>
    <r>
      <t xml:space="preserve">यदि मीनू के अनुसार खाद्यान्न उपलब्ध न हो तो जो भी खाद्यान्न उपलब्ध हो, उसे डाउन लिस्ट में से सलेक्ट करें </t>
    </r>
    <r>
      <rPr>
        <b/>
        <sz val="10"/>
        <color rgb="FF0000CC"/>
        <rFont val="Calibri"/>
        <family val="2"/>
        <scheme val="minor"/>
      </rPr>
      <t>अन्यथा कॉलम खाली रखें I</t>
    </r>
  </si>
  <si>
    <t xml:space="preserve">कक्षा   </t>
  </si>
  <si>
    <t xml:space="preserve">नामांकन </t>
  </si>
  <si>
    <t xml:space="preserve">वार  </t>
  </si>
  <si>
    <t xml:space="preserve">दिनांकवार कुल नामांकन </t>
  </si>
  <si>
    <t xml:space="preserve">पोषाहार से लाभान्वित </t>
  </si>
  <si>
    <t>पोषाहार से लाभान्वित दिनों की संख्या :-</t>
  </si>
  <si>
    <t>विद्यालय के लाभान्वित विद्यार्थियों की दिनांकवार सूचना रजिस्टर (उपस्थिति रजिस्टर)</t>
  </si>
  <si>
    <t>Presented By:-</t>
  </si>
  <si>
    <t xml:space="preserve">Mr. HeeraLaL Jat Sojat (PALI)   </t>
  </si>
  <si>
    <t>Sr.</t>
  </si>
  <si>
    <t>dqy</t>
  </si>
  <si>
    <t>Wheat/Rice</t>
  </si>
  <si>
    <t>YES</t>
  </si>
  <si>
    <t>NO</t>
  </si>
  <si>
    <t xml:space="preserve">दिनांक </t>
  </si>
  <si>
    <t>प्रारंभिक खाधान्न की मात्रा किलो ग्राम में</t>
  </si>
  <si>
    <t>गेहूं</t>
  </si>
  <si>
    <t xml:space="preserve">चावल </t>
  </si>
  <si>
    <t xml:space="preserve">छात्र </t>
  </si>
  <si>
    <t xml:space="preserve">छात्रा </t>
  </si>
  <si>
    <t xml:space="preserve">कुल </t>
  </si>
  <si>
    <t xml:space="preserve">वितरण कर्त्ता से प्राप्त खाद्यान्न किलोग्राम में </t>
  </si>
  <si>
    <t>अन्यत्र स्रोत से उधार लिया / दिया (किग्रा)</t>
  </si>
  <si>
    <t>अन्य विद्यालय  से उधार लिया / दिया (किग्रा)</t>
  </si>
  <si>
    <t xml:space="preserve">उधार देने पर (-) चिन्ह लगाए </t>
  </si>
  <si>
    <t xml:space="preserve">कुल खाद्यान्न </t>
  </si>
  <si>
    <t xml:space="preserve">कुल नामांकन कक्षा 1 से 5 </t>
  </si>
  <si>
    <r>
      <t xml:space="preserve">कुल नामांकन कक्षा </t>
    </r>
    <r>
      <rPr>
        <b/>
        <sz val="14"/>
        <rFont val="Calibri"/>
        <family val="2"/>
        <scheme val="minor"/>
      </rPr>
      <t>1</t>
    </r>
    <r>
      <rPr>
        <b/>
        <sz val="11"/>
        <rFont val="Calibri"/>
        <family val="2"/>
        <scheme val="minor"/>
      </rPr>
      <t xml:space="preserve"> से </t>
    </r>
    <r>
      <rPr>
        <b/>
        <sz val="14"/>
        <rFont val="Calibri"/>
        <family val="2"/>
        <scheme val="minor"/>
      </rPr>
      <t>5</t>
    </r>
    <r>
      <rPr>
        <b/>
        <sz val="11"/>
        <rFont val="Calibri"/>
        <family val="2"/>
        <scheme val="minor"/>
      </rPr>
      <t xml:space="preserve"> </t>
    </r>
  </si>
  <si>
    <t xml:space="preserve">कुल लाभान्वित छात्र / छात्रा कक्षा 1 से 5 </t>
  </si>
  <si>
    <r>
      <t xml:space="preserve">कुल लाभान्वित छात्र / छात्रा कक्षा </t>
    </r>
    <r>
      <rPr>
        <b/>
        <sz val="14"/>
        <rFont val="Calibri"/>
        <family val="2"/>
        <scheme val="minor"/>
      </rPr>
      <t>1</t>
    </r>
    <r>
      <rPr>
        <b/>
        <sz val="11"/>
        <rFont val="Calibri"/>
        <family val="2"/>
        <scheme val="minor"/>
      </rPr>
      <t xml:space="preserve"> से </t>
    </r>
    <r>
      <rPr>
        <b/>
        <sz val="14"/>
        <rFont val="Calibri"/>
        <family val="2"/>
        <scheme val="minor"/>
      </rPr>
      <t>5</t>
    </r>
    <r>
      <rPr>
        <b/>
        <sz val="11"/>
        <rFont val="Calibri"/>
        <family val="2"/>
        <scheme val="minor"/>
      </rPr>
      <t xml:space="preserve"> </t>
    </r>
  </si>
  <si>
    <t xml:space="preserve"> </t>
  </si>
  <si>
    <t>माह के दौरान उपयोग लिया गया प्रतिदिन खाद्यान्न</t>
  </si>
  <si>
    <t xml:space="preserve">शेष खाद्यान्न </t>
  </si>
  <si>
    <t>माह में प्रतिदिन कन्वर्जन पर व्यय राशि</t>
  </si>
  <si>
    <t xml:space="preserve">मीनू के अनुसार भोजन </t>
  </si>
  <si>
    <r>
      <t xml:space="preserve">कुल नामांकन कक्षा </t>
    </r>
    <r>
      <rPr>
        <b/>
        <sz val="14"/>
        <rFont val="Calibri"/>
        <family val="2"/>
        <scheme val="minor"/>
      </rPr>
      <t>6</t>
    </r>
    <r>
      <rPr>
        <b/>
        <sz val="11"/>
        <rFont val="Calibri"/>
        <family val="2"/>
        <scheme val="minor"/>
      </rPr>
      <t xml:space="preserve"> से </t>
    </r>
    <r>
      <rPr>
        <b/>
        <sz val="14"/>
        <rFont val="Calibri"/>
        <family val="2"/>
        <scheme val="minor"/>
      </rPr>
      <t>8</t>
    </r>
    <r>
      <rPr>
        <b/>
        <sz val="11"/>
        <rFont val="Calibri"/>
        <family val="2"/>
        <scheme val="minor"/>
      </rPr>
      <t xml:space="preserve"> </t>
    </r>
  </si>
  <si>
    <r>
      <t xml:space="preserve">कुल लाभान्वित छात्र / छात्रा कक्षा </t>
    </r>
    <r>
      <rPr>
        <b/>
        <sz val="14"/>
        <rFont val="Calibri"/>
        <family val="2"/>
        <scheme val="minor"/>
      </rPr>
      <t xml:space="preserve">6 </t>
    </r>
    <r>
      <rPr>
        <b/>
        <sz val="11"/>
        <rFont val="Calibri"/>
        <family val="2"/>
        <scheme val="minor"/>
      </rPr>
      <t>से</t>
    </r>
    <r>
      <rPr>
        <b/>
        <sz val="14"/>
        <rFont val="Calibri"/>
        <family val="2"/>
        <scheme val="minor"/>
      </rPr>
      <t xml:space="preserve"> 8</t>
    </r>
    <r>
      <rPr>
        <b/>
        <sz val="11"/>
        <rFont val="Calibri"/>
        <family val="2"/>
        <scheme val="minor"/>
      </rPr>
      <t xml:space="preserve"> </t>
    </r>
  </si>
  <si>
    <t>School Monthaly Data capture Format (MDCF)</t>
  </si>
  <si>
    <t>Instructions : Keep Following Registers At The Time Filling The Form:-</t>
  </si>
  <si>
    <t>1) Enrolment Register , 2) Account , 3) Bank Account Pass Book , 4) Cooking Coast Details etc.</t>
  </si>
  <si>
    <t>1. School Details</t>
  </si>
  <si>
    <t>Month :</t>
  </si>
  <si>
    <t>Year :</t>
  </si>
  <si>
    <t>School Code</t>
  </si>
  <si>
    <t>School Name</t>
  </si>
  <si>
    <t>school Type</t>
  </si>
  <si>
    <t>i) Government</t>
  </si>
  <si>
    <t>i) PS , UPS</t>
  </si>
  <si>
    <t>ii)  Local Body</t>
  </si>
  <si>
    <t>ii) Secondary</t>
  </si>
  <si>
    <t>iii) Sr. Secondary</t>
  </si>
  <si>
    <t>iv)  NCLP</t>
  </si>
  <si>
    <t>Village / Ward</t>
  </si>
  <si>
    <t>Block</t>
  </si>
  <si>
    <t>Area</t>
  </si>
  <si>
    <t>i) Rural</t>
  </si>
  <si>
    <t>District</t>
  </si>
  <si>
    <t>ii) Urban</t>
  </si>
  <si>
    <t>Type of Kitchen</t>
  </si>
  <si>
    <t>School Kitchen</t>
  </si>
  <si>
    <t>iii) Rural cum Urban</t>
  </si>
  <si>
    <t>Total Enrolment</t>
  </si>
  <si>
    <t>State</t>
  </si>
  <si>
    <t>NGO / SHG</t>
  </si>
  <si>
    <t>2. Meals Availed Status</t>
  </si>
  <si>
    <t>Primary</t>
  </si>
  <si>
    <t>upper Primary</t>
  </si>
  <si>
    <t>i) Number of School days during month.</t>
  </si>
  <si>
    <t>ii) Actual number of days Mid day Meal served</t>
  </si>
  <si>
    <t>iii) Total Meals served during the month*</t>
  </si>
  <si>
    <t>*total Meals served during the Month : Total attendance (-Minus) total children not availed Mid Day Meals during the Month.</t>
  </si>
  <si>
    <t>3. Cook Cum Helper Amount Detail (In Rs.)</t>
  </si>
  <si>
    <t>Opening Balance</t>
  </si>
  <si>
    <t>Received during the Month</t>
  </si>
  <si>
    <t>Total Expenditure during the Month</t>
  </si>
  <si>
    <t>closing Balance</t>
  </si>
  <si>
    <t>Cook-cum-helper Name</t>
  </si>
  <si>
    <t xml:space="preserve">Gender                     </t>
  </si>
  <si>
    <t>Amount Received during the month (Rs.)</t>
  </si>
  <si>
    <t>Female</t>
  </si>
  <si>
    <t>monthly data capture formet</t>
  </si>
  <si>
    <t>Mid Day Meals scheme, MHRD, Govt. Of India</t>
  </si>
  <si>
    <t>Upper Primary</t>
  </si>
  <si>
    <t>Amount Received during Month</t>
  </si>
  <si>
    <t>Expenditure during the month</t>
  </si>
  <si>
    <t xml:space="preserve"> Received during the Month</t>
  </si>
  <si>
    <t>Total Expenditure during the month</t>
  </si>
  <si>
    <t>Food Grain</t>
  </si>
  <si>
    <t>Food grain Received during Month</t>
  </si>
  <si>
    <t>Consumption during the month</t>
  </si>
  <si>
    <t>Closing Balance</t>
  </si>
  <si>
    <t>8. school Inspection</t>
  </si>
  <si>
    <t>school inspection done during the month</t>
  </si>
  <si>
    <t>Yes</t>
  </si>
  <si>
    <t>No</t>
  </si>
  <si>
    <t>Inspected By</t>
  </si>
  <si>
    <t>(In Numbers)</t>
  </si>
  <si>
    <t>Member of Task Force</t>
  </si>
  <si>
    <t>District Officials</t>
  </si>
  <si>
    <t>Block/taluka level officials</t>
  </si>
  <si>
    <t>SMC Members</t>
  </si>
  <si>
    <t>9. Untowards incidents during the month ( If any)</t>
  </si>
  <si>
    <t>Number of Incident occurred during the month</t>
  </si>
  <si>
    <t>…………………………………………………</t>
  </si>
  <si>
    <t>……………………………………………………………….</t>
  </si>
  <si>
    <t>Signature of Head Teacher</t>
  </si>
  <si>
    <t>Signature of the SMC Chairperson / Gram Pradhan</t>
  </si>
  <si>
    <t xml:space="preserve">                                 Mid Day Meal Scheme</t>
  </si>
  <si>
    <t>राजस्थान सरकार</t>
  </si>
  <si>
    <t>Mode of Payment  
( Cash/Bank)</t>
  </si>
  <si>
    <t>Detail</t>
  </si>
  <si>
    <t>BY CASH</t>
  </si>
  <si>
    <t xml:space="preserve">BY CHEQE </t>
  </si>
  <si>
    <t>A</t>
  </si>
  <si>
    <t>C</t>
  </si>
  <si>
    <t>Cook Cum Helper Amount Detail (In Rs.)</t>
  </si>
  <si>
    <t>Opening Balance (Cook Cum Helper)</t>
  </si>
  <si>
    <t>Received Amount during the Month</t>
  </si>
  <si>
    <t>closing Balance (Cook Cum Helper)</t>
  </si>
  <si>
    <t>Cooking Cost Amount Detail (In Rs.)</t>
  </si>
  <si>
    <t>Opening Balance (Cooking cost)</t>
  </si>
  <si>
    <t>Class 1 to 5</t>
  </si>
  <si>
    <t>Class 6 to 8</t>
  </si>
  <si>
    <t>4. Cooking cost Details (In Rs.)</t>
  </si>
  <si>
    <t>5. School Expenses  : Management , Monitoring and Evaluation Expenses</t>
  </si>
  <si>
    <t>6. Details of food grain (In kilograme)</t>
  </si>
  <si>
    <t>1) No. of children from class 1 to 8 who had received 4 IFA tablets (Boys)</t>
  </si>
  <si>
    <t>2) No. of children from class 1 to 8 who had received 4 IFA tablets (Girls)</t>
  </si>
  <si>
    <t>3) No. of children screened by mobile health (RBSK) team</t>
  </si>
  <si>
    <t>3) No. of children referred by mobile health (RBSK) team</t>
  </si>
  <si>
    <t>7. Children Health Status</t>
  </si>
  <si>
    <t xml:space="preserve">मिड-डे- मील कार्यक्रम </t>
  </si>
  <si>
    <t xml:space="preserve">विद्यालय का नाम </t>
  </si>
  <si>
    <t>विद्यालय का नाम :-</t>
  </si>
  <si>
    <t>नोडल केंद्र का नाम :-</t>
  </si>
  <si>
    <t>प्रपत्र - 1</t>
  </si>
  <si>
    <t>खाद्यान्न का उपयोगिता प्रमाण - पत्र (समेकित)  (किलोग्राम में)</t>
  </si>
  <si>
    <t xml:space="preserve">कुल नामांकन </t>
  </si>
  <si>
    <t>कुल लाभान्वित छात्र / छात्रा</t>
  </si>
  <si>
    <t xml:space="preserve">पूर्व का शेष खाद्यान्न </t>
  </si>
  <si>
    <t xml:space="preserve">सप्लायर से प्राप्त </t>
  </si>
  <si>
    <t xml:space="preserve">जन सहयोग या अन्यत्र से प्राप्त </t>
  </si>
  <si>
    <t xml:space="preserve">कुल उपलब्ध खाद्यान्न </t>
  </si>
  <si>
    <t xml:space="preserve">माह में उपयोग </t>
  </si>
  <si>
    <t xml:space="preserve">अन्यत्र व्यवस्थित किया गया खाद्यान्न </t>
  </si>
  <si>
    <t xml:space="preserve">कार्य दिवस </t>
  </si>
  <si>
    <t xml:space="preserve">कुक कम हेल्पर की संख्या </t>
  </si>
  <si>
    <t xml:space="preserve">कक्षा 1 से 5 </t>
  </si>
  <si>
    <t xml:space="preserve">कक्षा 6 से 8 </t>
  </si>
  <si>
    <t>चावल</t>
  </si>
  <si>
    <t>राशि का उपयोगिता प्रमाण - पत्र (समेकित)  (रुपयों में)</t>
  </si>
  <si>
    <t>प्रपत्र - 2</t>
  </si>
  <si>
    <t xml:space="preserve">प्रारंभिक शेष </t>
  </si>
  <si>
    <t xml:space="preserve">माह के दौरान प्राप्त राशि </t>
  </si>
  <si>
    <t xml:space="preserve">कुल राशि </t>
  </si>
  <si>
    <t xml:space="preserve">माह में उपयोग राशि </t>
  </si>
  <si>
    <t xml:space="preserve">भुगतान पश्चात् शेष राशि </t>
  </si>
  <si>
    <t xml:space="preserve">कक्षा 1 से 5  
</t>
  </si>
  <si>
    <t xml:space="preserve">कक्षा 6 से 8 
</t>
  </si>
  <si>
    <t>कुल राशि 
कक्षा 1 से 8</t>
  </si>
  <si>
    <t xml:space="preserve">कक्षा 1 से 5
 (+ या -) </t>
  </si>
  <si>
    <t xml:space="preserve">कक्षा 6 से 8
 (+ या -) </t>
  </si>
  <si>
    <t xml:space="preserve">कुल कक्षा 1 से 8
 (+ या -) </t>
  </si>
  <si>
    <t>भौतिक रिपोर्ट (समेकित)</t>
  </si>
  <si>
    <t>प्रपत्र - 3</t>
  </si>
  <si>
    <t xml:space="preserve">निरीक्षणकी विवरण संख्या </t>
  </si>
  <si>
    <t>जनप्रतिनिधि द्वारा</t>
  </si>
  <si>
    <t xml:space="preserve">अधिकारीयों द्वारा </t>
  </si>
  <si>
    <t xml:space="preserve">किचन शेड की स्थिति </t>
  </si>
  <si>
    <t xml:space="preserve">डी.पी.ई.पी. द्वारा </t>
  </si>
  <si>
    <t xml:space="preserve">एस.जी.आर. वाई. द्वारा </t>
  </si>
  <si>
    <t xml:space="preserve">आदर्श रसोईघर </t>
  </si>
  <si>
    <t xml:space="preserve">एम.डी.एम. योजना द्वारा </t>
  </si>
  <si>
    <t xml:space="preserve">पूर्ण </t>
  </si>
  <si>
    <t xml:space="preserve">अपूर्ण </t>
  </si>
  <si>
    <t>पेयजल सुविधा (हैंडपंप)</t>
  </si>
  <si>
    <t>चालू</t>
  </si>
  <si>
    <t>खराब</t>
  </si>
  <si>
    <t>नकारा</t>
  </si>
  <si>
    <t xml:space="preserve">शौचालय है या नहीं </t>
  </si>
  <si>
    <t>आयोजित बैठक एस.एम.सी. (दिनांक)</t>
  </si>
  <si>
    <t xml:space="preserve">विद्यालय में तराजू है या नहीं </t>
  </si>
  <si>
    <t xml:space="preserve">खाद्यान्न सुरक्षित रखने के लिए बर्तनों की संख्या
</t>
  </si>
  <si>
    <t xml:space="preserve">रेम्प है या नहीं </t>
  </si>
  <si>
    <t xml:space="preserve">माह के अंत में कुल खाली बोरियाँ (वारदान) की संख्या 
</t>
  </si>
  <si>
    <t xml:space="preserve">चार दिवारी है या नहीं </t>
  </si>
  <si>
    <t xml:space="preserve">हस्ताक्षर प्रधानाध्यापक /  प्रधानाचार्य /  नोडल प्रभारी </t>
  </si>
  <si>
    <t>नोट :- सभी कॉलम को सही एवं पूर्ण रूप से भरें I इसकी समस्त जिम्मेदारी हस्ताक्षरकर्ता की होगी I</t>
  </si>
  <si>
    <t>iii) EGS/AIE Centers</t>
  </si>
  <si>
    <t>v) Madarsa/ Maqtab</t>
  </si>
  <si>
    <t>Gas</t>
  </si>
  <si>
    <t>KG</t>
  </si>
  <si>
    <t>Fire Woods</t>
  </si>
  <si>
    <t>बाकि अन्य कॉलम तो ऑटो जनरेट है , केवल फ्रूट्स के लिए आप निश्चित वार को वितरित करके उसका विवरण नियत तारीख के सामने लिखे I यह कॉलम अनलॉक (सफ़ेद कलर की सेल में) है I  ↓</t>
  </si>
  <si>
    <t>प्रतिदिन राशन सफ्लाई की मात्रा का स्टॉक विवरण</t>
  </si>
  <si>
    <t xml:space="preserve">प्राथमिक कक्षा हेतु </t>
  </si>
  <si>
    <t>वार</t>
  </si>
  <si>
    <t>प्रारम्भिक शेष</t>
  </si>
  <si>
    <t xml:space="preserve">कुल लाभान्वित </t>
  </si>
  <si>
    <t>सब्जी</t>
  </si>
  <si>
    <t>तेल</t>
  </si>
  <si>
    <t>मिर्ची</t>
  </si>
  <si>
    <t>धनिया</t>
  </si>
  <si>
    <t>हल्दी</t>
  </si>
  <si>
    <t>जीरा</t>
  </si>
  <si>
    <t>नमक</t>
  </si>
  <si>
    <t>फ्रूट्स</t>
  </si>
  <si>
    <t xml:space="preserve">उच्च प्राथमिक कक्षा हेतु </t>
  </si>
  <si>
    <t>दाल</t>
  </si>
  <si>
    <t xml:space="preserve">भोजन का प्रकार </t>
  </si>
  <si>
    <t xml:space="preserve">सोमवार </t>
  </si>
  <si>
    <t xml:space="preserve">मंगलवार </t>
  </si>
  <si>
    <t xml:space="preserve">बुधवार </t>
  </si>
  <si>
    <t xml:space="preserve">गुरुवार </t>
  </si>
  <si>
    <t xml:space="preserve">शुक्रवार </t>
  </si>
  <si>
    <t xml:space="preserve">शनिवार </t>
  </si>
  <si>
    <t xml:space="preserve">सब्जी रोटी </t>
  </si>
  <si>
    <t xml:space="preserve">दाल चावल </t>
  </si>
  <si>
    <t xml:space="preserve">दाल रोटी </t>
  </si>
  <si>
    <t xml:space="preserve">खिचड़ी </t>
  </si>
  <si>
    <r>
      <t xml:space="preserve">भोजन  </t>
    </r>
    <r>
      <rPr>
        <b/>
        <u/>
        <sz val="14"/>
        <color theme="1"/>
        <rFont val="Calibri"/>
        <family val="2"/>
        <scheme val="minor"/>
      </rPr>
      <t>Menu</t>
    </r>
  </si>
  <si>
    <t xml:space="preserve">सामग्री विवरण </t>
  </si>
  <si>
    <t xml:space="preserve">सामग्री </t>
  </si>
  <si>
    <t>प्राथमिक कक्षाओ हेतु</t>
  </si>
  <si>
    <t xml:space="preserve">उच्च प्राथमिक कक्षाओ हेतु </t>
  </si>
  <si>
    <t xml:space="preserve">खाद्यान्न </t>
  </si>
  <si>
    <t>दालें</t>
  </si>
  <si>
    <t xml:space="preserve">सब्जी </t>
  </si>
  <si>
    <t xml:space="preserve">तेल </t>
  </si>
  <si>
    <t xml:space="preserve">नमक व मसाले </t>
  </si>
  <si>
    <t xml:space="preserve">सप्ताह में मौसम के अनुसार एक बार फल का वितरण </t>
  </si>
  <si>
    <t>ग्राम</t>
  </si>
  <si>
    <t>आवश्यकतानुसार</t>
  </si>
  <si>
    <t xml:space="preserve">चालू माह में स्टॉक व बिल का विवरण </t>
  </si>
  <si>
    <t>मिड-डे- मील कार्यक्रम</t>
  </si>
  <si>
    <t xml:space="preserve">अनुमानित बिल </t>
  </si>
  <si>
    <t xml:space="preserve">चालू माह में लाभान्वित विद्यार्थी </t>
  </si>
  <si>
    <t xml:space="preserve">प्राथमिक </t>
  </si>
  <si>
    <t xml:space="preserve">उच्च प्राथमिक </t>
  </si>
  <si>
    <t xml:space="preserve">दाल </t>
  </si>
  <si>
    <t xml:space="preserve">हल्दी </t>
  </si>
  <si>
    <t xml:space="preserve">नमक </t>
  </si>
  <si>
    <t xml:space="preserve">जीरा </t>
  </si>
  <si>
    <t xml:space="preserve">अनुमानित दर </t>
  </si>
  <si>
    <t xml:space="preserve">अनुमानित खर्च राशि </t>
  </si>
  <si>
    <t>प्राथमिक</t>
  </si>
  <si>
    <t>कुल मात्रा</t>
  </si>
  <si>
    <t xml:space="preserve">कुल योग </t>
  </si>
  <si>
    <t xml:space="preserve">फ्रूट्स </t>
  </si>
  <si>
    <t xml:space="preserve">बिल हेड </t>
  </si>
  <si>
    <t xml:space="preserve">कुकिंग कन्वर्जन राशि का विवरण </t>
  </si>
  <si>
    <t xml:space="preserve">राशन सामग्री का अनुमानित विवरण </t>
  </si>
  <si>
    <t xml:space="preserve">माह की प्रारम्भिक शेष राशि </t>
  </si>
  <si>
    <t>कक्षाएँ</t>
  </si>
  <si>
    <t xml:space="preserve">माह के दौरान प्राप्त  राशि </t>
  </si>
  <si>
    <r>
      <t xml:space="preserve">योग  (कक्षा </t>
    </r>
    <r>
      <rPr>
        <b/>
        <sz val="12"/>
        <color theme="1"/>
        <rFont val="Calibri"/>
        <family val="2"/>
        <scheme val="minor"/>
      </rPr>
      <t>1</t>
    </r>
    <r>
      <rPr>
        <b/>
        <sz val="11"/>
        <color theme="1"/>
        <rFont val="Calibri"/>
        <family val="2"/>
        <scheme val="minor"/>
      </rPr>
      <t xml:space="preserve"> से </t>
    </r>
    <r>
      <rPr>
        <b/>
        <sz val="12"/>
        <color theme="1"/>
        <rFont val="Calibri"/>
        <family val="2"/>
        <scheme val="minor"/>
      </rPr>
      <t>8</t>
    </r>
    <r>
      <rPr>
        <b/>
        <sz val="11"/>
        <color theme="1"/>
        <rFont val="Calibri"/>
        <family val="2"/>
        <scheme val="minor"/>
      </rPr>
      <t>)</t>
    </r>
  </si>
  <si>
    <r>
      <t xml:space="preserve">माह के दौरान अलग-अलग कुल खर्च राशि रुपयों में   </t>
    </r>
    <r>
      <rPr>
        <b/>
        <sz val="12"/>
        <color rgb="FFCC00CC"/>
        <rFont val="Calibri"/>
        <family val="2"/>
        <scheme val="minor"/>
      </rPr>
      <t>(Estimate Bill)</t>
    </r>
  </si>
  <si>
    <t>लकड़ी / गैस</t>
  </si>
  <si>
    <t>गेहूँ पिसाई</t>
  </si>
  <si>
    <t xml:space="preserve">फल </t>
  </si>
  <si>
    <t xml:space="preserve">किराना राशन </t>
  </si>
  <si>
    <t xml:space="preserve">कुल अनुमानित व्यय </t>
  </si>
  <si>
    <t>सब्जी रोटी</t>
  </si>
  <si>
    <t>खिचड़ी</t>
  </si>
  <si>
    <t>दाल रोटी</t>
  </si>
  <si>
    <t>दाल चावल</t>
  </si>
  <si>
    <t xml:space="preserve">माह के अंत में शेष राशि </t>
  </si>
  <si>
    <t>आइटम (वस्तु)</t>
  </si>
  <si>
    <t xml:space="preserve">माह :- </t>
  </si>
  <si>
    <t xml:space="preserve">कुल योग  </t>
  </si>
  <si>
    <t xml:space="preserve">माह में बनाये गए भोजन का विवरण </t>
  </si>
  <si>
    <t xml:space="preserve">कुल भोजन बने दिनों की संख्या </t>
  </si>
  <si>
    <r>
      <t xml:space="preserve">दूसरे नंबर पर शीट  </t>
    </r>
    <r>
      <rPr>
        <b/>
        <sz val="14"/>
        <color rgb="FF7030A0"/>
        <rFont val="Calibri"/>
        <family val="2"/>
        <scheme val="minor"/>
      </rPr>
      <t>attendence Diary</t>
    </r>
    <r>
      <rPr>
        <b/>
        <sz val="11"/>
        <color rgb="FF7030A0"/>
        <rFont val="Calibri"/>
        <family val="2"/>
        <scheme val="minor"/>
      </rPr>
      <t xml:space="preserve"> है , इसके अन्तरगत बाकि सब ऑटो जनरेट है केवल नामांकित व लाभान्वित विद्यार्थियों की सूचना भरनी है , दिनांक और वार सब स्वतः आ जायेंगे I</t>
    </r>
  </si>
  <si>
    <t>बाद में प्राथमिक कक्षा और उच्च प्राथमिक कक्षा की अलग अलग बैलेंस शीट है I इस शीट में सभी एंट्रिया स्वतः आयेगी I केवल कुछ एंट्री जो पोषाहार सप्लायर व अन्यत्र से प्राप्त खाद्यान्न की जरुरत होने पर फिल करनी है I</t>
  </si>
  <si>
    <t>https://youtu.be/u8ph3e6qP9Y</t>
  </si>
  <si>
    <t>April-2024</t>
  </si>
  <si>
    <t>MDM#2024</t>
  </si>
  <si>
    <t>UPDATE ON</t>
  </si>
  <si>
    <t>Password Of MDM Sheet  :-             MDM#2024</t>
  </si>
  <si>
    <t>School Monthly Data For:-</t>
  </si>
  <si>
    <t xml:space="preserve">1.  School Details </t>
  </si>
  <si>
    <t>School Dise Code :</t>
  </si>
  <si>
    <t>School Name :</t>
  </si>
  <si>
    <t>School Type :</t>
  </si>
  <si>
    <t>State :</t>
  </si>
  <si>
    <t>District :</t>
  </si>
  <si>
    <t>Village/Ward :</t>
  </si>
  <si>
    <t>Block :</t>
  </si>
  <si>
    <t>Bank Name :</t>
  </si>
  <si>
    <t>IFSC Code  &amp;  A/C. No. :</t>
  </si>
  <si>
    <t>MDM Incharge :</t>
  </si>
  <si>
    <t>MDM Incharge Mobile No. :</t>
  </si>
  <si>
    <t>Enrollment</t>
  </si>
  <si>
    <t>1 To 5</t>
  </si>
  <si>
    <t xml:space="preserve"> Head Of Institution Mobile No. : </t>
  </si>
  <si>
    <t>6 To 8</t>
  </si>
  <si>
    <t>MDM Code :</t>
  </si>
  <si>
    <t>1- माह</t>
  </si>
  <si>
    <t>हेतु भुगतान योग्य राशि का विवरण</t>
  </si>
  <si>
    <t>कक्षा 1 से 5 लाभान्वित विद्यार्थी संख्या</t>
  </si>
  <si>
    <t>कुक कन्वर्जन दर</t>
  </si>
  <si>
    <r>
      <t xml:space="preserve">राशि
 </t>
    </r>
    <r>
      <rPr>
        <sz val="9"/>
        <rFont val="Cambria"/>
        <family val="1"/>
        <scheme val="major"/>
      </rPr>
      <t>(1X2)</t>
    </r>
  </si>
  <si>
    <t>दुग्ध लाभार्थी</t>
  </si>
  <si>
    <t>चीनी दर</t>
  </si>
  <si>
    <r>
      <t xml:space="preserve">राशि
 </t>
    </r>
    <r>
      <rPr>
        <sz val="9"/>
        <rFont val="Cambria"/>
        <family val="1"/>
        <scheme val="major"/>
      </rPr>
      <t>(4X5)</t>
    </r>
  </si>
  <si>
    <t>कक्षा 6 से 8 लाभान्वित विद्यार्थी संख्या</t>
  </si>
  <si>
    <r>
      <t xml:space="preserve">राशि
 </t>
    </r>
    <r>
      <rPr>
        <sz val="9"/>
        <rFont val="Cambria"/>
        <family val="1"/>
        <scheme val="major"/>
      </rPr>
      <t>(7X8)</t>
    </r>
  </si>
  <si>
    <r>
      <t xml:space="preserve">राशि
</t>
    </r>
    <r>
      <rPr>
        <sz val="9"/>
        <rFont val="Cambria"/>
        <family val="1"/>
        <scheme val="major"/>
      </rPr>
      <t>(10X11</t>
    </r>
    <r>
      <rPr>
        <sz val="10"/>
        <rFont val="Cambria"/>
        <family val="1"/>
        <scheme val="major"/>
      </rPr>
      <t>)</t>
    </r>
  </si>
  <si>
    <t>कुक कम हेल्पर की संख्या</t>
  </si>
  <si>
    <t>भुगतान योग्य राशि (प्रति कुक)</t>
  </si>
  <si>
    <t>कुक कम हेल्पर की कुल भुगतान राशी (13X14)</t>
  </si>
  <si>
    <t>ईंधन व्यय</t>
  </si>
  <si>
    <t>दूध गर्म करने हेतु मानदेय</t>
  </si>
  <si>
    <t>योग कॉलम संख्या
 (3+6+9+12+15+16+17)</t>
  </si>
  <si>
    <t>कार्यालय द्वारा भुगतान योग्य पारित राशि</t>
  </si>
  <si>
    <t>2. खाद्यान्न (मात्रा किलोग्राम में)</t>
  </si>
  <si>
    <t>सामग्री</t>
  </si>
  <si>
    <t>सप्लायर्स (सरकार) से माह के दौरान प्राप्त</t>
  </si>
  <si>
    <t>अन्य स्त्रोत से उधार लिया व दिया (+/-)</t>
  </si>
  <si>
    <t>अन्य विद्यालय / जनसहयोग से प्राप्त (+/-)</t>
  </si>
  <si>
    <r>
      <t xml:space="preserve">कुल
</t>
    </r>
    <r>
      <rPr>
        <sz val="10.5"/>
        <rFont val="Cambria"/>
        <family val="1"/>
        <scheme val="major"/>
      </rPr>
      <t xml:space="preserve"> </t>
    </r>
    <r>
      <rPr>
        <sz val="10"/>
        <rFont val="Cambria"/>
        <family val="1"/>
        <scheme val="major"/>
      </rPr>
      <t>(3+4+5+6+7)</t>
    </r>
  </si>
  <si>
    <t>माह के दौरान व्यय</t>
  </si>
  <si>
    <r>
      <t xml:space="preserve">कुल 
</t>
    </r>
    <r>
      <rPr>
        <sz val="10"/>
        <rFont val="Cambria"/>
        <family val="1"/>
        <scheme val="major"/>
      </rPr>
      <t>(9+10)</t>
    </r>
  </si>
  <si>
    <r>
      <t xml:space="preserve">माह के अंत में शेष
 </t>
    </r>
    <r>
      <rPr>
        <sz val="10"/>
        <rFont val="Cambria"/>
        <family val="1"/>
        <scheme val="major"/>
      </rPr>
      <t>(8-11)</t>
    </r>
  </si>
  <si>
    <t xml:space="preserve">से पिछले माह के अंत तक कुल  व्यय  </t>
  </si>
  <si>
    <t>1 से 5</t>
  </si>
  <si>
    <t>6 से 8</t>
  </si>
  <si>
    <t>योग</t>
  </si>
  <si>
    <t>दुग्ध पाउडर</t>
  </si>
  <si>
    <t>3. माह के दौरान श्रेणीवार लाभान्वित छात्र/छात्राओं/कुक कम हेल्परों की संख्या</t>
  </si>
  <si>
    <t>माह के दौरान लाभान्वित विद्यार्थी (1 से 5)</t>
  </si>
  <si>
    <t>माह के दौरान लाभान्वित विद्यार्थी (6 से 8)</t>
  </si>
  <si>
    <t>Grand Total</t>
  </si>
  <si>
    <t>नियुक्त कुक कम हेल्पर की श्रेणी</t>
  </si>
  <si>
    <t>Boys</t>
  </si>
  <si>
    <t>Girls</t>
  </si>
  <si>
    <t>OTHER (OBC, SBC, GEN)</t>
  </si>
  <si>
    <t xml:space="preserve">4. कुक कम हेल्पर की सूचना </t>
  </si>
  <si>
    <t>क्रम संख्या</t>
  </si>
  <si>
    <t>कुक कम हेल्पर का नाम</t>
  </si>
  <si>
    <t>लिंग</t>
  </si>
  <si>
    <r>
      <t xml:space="preserve">श्रेणी / </t>
    </r>
    <r>
      <rPr>
        <sz val="11"/>
        <rFont val="Cambria"/>
        <family val="1"/>
        <scheme val="major"/>
      </rPr>
      <t>Gender</t>
    </r>
  </si>
  <si>
    <t>वेतन प्रकार</t>
  </si>
  <si>
    <t xml:space="preserve">राशि </t>
  </si>
  <si>
    <t>आधार कार्ड संख्या</t>
  </si>
  <si>
    <t>5. अन्य सूचना</t>
  </si>
  <si>
    <t>6. वित्तीय सूचना</t>
  </si>
  <si>
    <t>माह के दौरान किये गए निरीक्षण (संख्या दर्ज करें)</t>
  </si>
  <si>
    <t>माह</t>
  </si>
  <si>
    <t>पूर्व की बकाया अग्रिम राशि</t>
  </si>
  <si>
    <t>कुल अग्रिम राशि</t>
  </si>
  <si>
    <t>कुकिंग कन्वर्जन एवं कुक कम हेल्पर का बकाया भुगतान (माह अंकित करें)</t>
  </si>
  <si>
    <t>अधिकारीयों द्वारा निरीक्षण (संख्या लिखें)</t>
  </si>
  <si>
    <t>जनप्रतिनिधियों द्वारा निरीक्षण (संख्या लिखें)</t>
  </si>
  <si>
    <t>में स्वीकृत अग्रिम राशि</t>
  </si>
  <si>
    <t>S.M.C. सदस्यों द्वारा निरीक्षण (संख्या लिखें)</t>
  </si>
  <si>
    <t>नोट:- (लाल स्याही में अंकित करें)</t>
  </si>
  <si>
    <t>पेयजल सुविधा एवं वाटर टैंक की अंतिम सफाई की दिनांक</t>
  </si>
  <si>
    <t>चिकित्सा जाँच की दिनांक</t>
  </si>
  <si>
    <r>
      <t>1. प्रमाणित किया जाता है कि विद्यालय में पोषाहार निर्धारित मेनू के अनुसार वितरित किया जा रहा है, प्रति सप्ताह फल तथा निर्धारित दिवस को दुग्ध का वितरण किया जाता है</t>
    </r>
    <r>
      <rPr>
        <sz val="8"/>
        <color theme="1"/>
        <rFont val="Calibri"/>
        <family val="2"/>
        <scheme val="minor"/>
      </rPr>
      <t>I</t>
    </r>
  </si>
  <si>
    <t>हस्ताक्षर पोषाहार प्रभारी</t>
  </si>
  <si>
    <r>
      <t>2. प्रमाणित किया जाता है कि मुख्यमंत्री बाल योजना के अन्तर्गत वितरित किये जा रहे दुग्ध की गुणवत्ता, रंग एवं स्वाद सही है तथा चखने एवं भलीभांति जाँच-परखने के उपरांत ही पाउडर
 निर्मित दुग्ध विद्यार्थियों को वितरित किया जा रहा है</t>
    </r>
    <r>
      <rPr>
        <sz val="9"/>
        <color theme="1"/>
        <rFont val="Calibri"/>
        <family val="2"/>
        <scheme val="minor"/>
      </rPr>
      <t>I</t>
    </r>
  </si>
  <si>
    <t xml:space="preserve">को माह </t>
  </si>
  <si>
    <t>……………………</t>
  </si>
  <si>
    <r>
      <t>तक का भुगतान उनके बैंक खाते में कर दिया गया है</t>
    </r>
    <r>
      <rPr>
        <sz val="9"/>
        <color theme="1"/>
        <rFont val="Calibri"/>
        <family val="2"/>
        <scheme val="minor"/>
      </rPr>
      <t xml:space="preserve"> I</t>
    </r>
  </si>
  <si>
    <t>4. प्रमाणित किया जाता है कि विद्यालय में खाद्यान्न उपलब्ध नहीं होने पर डीलर या अन्य स्रोत से</t>
  </si>
  <si>
    <t>किग्रा गेहूं/चावल उधार लिए (+)/लौटाए गए (-)</t>
  </si>
  <si>
    <r>
      <t xml:space="preserve">5. प्रमाणित किया जाता है कि पोषाहार पकाने एवं वितरण व्यवस्था में गाइडलाइन के तहत पूर्ण सावधानी बरती जा रही है </t>
    </r>
    <r>
      <rPr>
        <sz val="9"/>
        <color theme="1"/>
        <rFont val="Calibri"/>
        <family val="2"/>
        <scheme val="minor"/>
      </rPr>
      <t>I</t>
    </r>
  </si>
  <si>
    <t xml:space="preserve">6. माह के दौरान अन्य विद्यालय/जनसहयोग से खाद्यान्न (यदि जनसहयोग से प्राप्त किया तो मात्रा किग्रा में अंकित करें)     </t>
  </si>
  <si>
    <t xml:space="preserve"> गेहूं  व  चावल</t>
  </si>
  <si>
    <r>
      <t>प्राप्त किये</t>
    </r>
    <r>
      <rPr>
        <sz val="9"/>
        <color theme="1"/>
        <rFont val="Calibri"/>
        <family val="2"/>
        <scheme val="minor"/>
      </rPr>
      <t xml:space="preserve"> I</t>
    </r>
  </si>
  <si>
    <t>7. माह के दौरान उत्सव आदि में भोज के रूप में लाभान्वित छात्र/छात्राओं की संख्या कक्षा 1 से 5</t>
  </si>
  <si>
    <t>कक्षा 6 से 8</t>
  </si>
  <si>
    <r>
      <t xml:space="preserve">नोट:-  1.  राशन डीलर के अतिरिक्त किसी अन्य से लिया गया खाद्यान्न लौटने योग्य नहीं होगा </t>
    </r>
    <r>
      <rPr>
        <sz val="9"/>
        <color theme="1"/>
        <rFont val="Calibri"/>
        <family val="2"/>
        <scheme val="minor"/>
      </rPr>
      <t xml:space="preserve">I
          </t>
    </r>
    <r>
      <rPr>
        <sz val="9"/>
        <color theme="1"/>
        <rFont val="Cambria"/>
        <family val="1"/>
        <scheme val="major"/>
      </rPr>
      <t xml:space="preserve">2.  उक्त प्रपत्र के सभी कॉलम की पूर्ति कर प्रतिमाह 5 तारीख तक भिजवाना सुनिश्चित करें </t>
    </r>
    <r>
      <rPr>
        <sz val="9"/>
        <color theme="1"/>
        <rFont val="Calibri"/>
        <family val="2"/>
        <scheme val="minor"/>
      </rPr>
      <t xml:space="preserve">I
          </t>
    </r>
    <r>
      <rPr>
        <sz val="9"/>
        <color theme="1"/>
        <rFont val="Cambria"/>
        <family val="1"/>
        <scheme val="major"/>
      </rPr>
      <t>3.  कक्षा 1 से 5 के लिए चीनी की मात्रा 8.4 ग्राम/विद्यार्थी तथा कक्षा 6 से 8 के लिए 10.2 ग्राम/विद्यार्थी रहेगी</t>
    </r>
    <r>
      <rPr>
        <sz val="9"/>
        <color theme="1"/>
        <rFont val="Calibri"/>
        <family val="2"/>
        <scheme val="minor"/>
      </rPr>
      <t xml:space="preserve"> I</t>
    </r>
  </si>
  <si>
    <t>PRADIP SINGH</t>
  </si>
  <si>
    <t>School Type/Category  :</t>
  </si>
  <si>
    <t>---------</t>
  </si>
  <si>
    <t>माह का प्रारम्भिक  शेष</t>
  </si>
  <si>
    <t>से गत माह तक कुल खाद्यान्न / दुग्ध</t>
  </si>
  <si>
    <t>संस्था प्रधान हस्ताक्षर मय मोहर</t>
  </si>
  <si>
    <t>USHA PALIYA</t>
  </si>
  <si>
    <t>PASSWORD</t>
  </si>
  <si>
    <t xml:space="preserve">जिस दिन दुग्ध का वितरण होता है ड्राप डाउन लिस्ट में से सेलेक्ट करें </t>
  </si>
  <si>
    <t>दुग्ध</t>
  </si>
  <si>
    <t>----</t>
  </si>
  <si>
    <t>नामांकित विद्यार्थी</t>
  </si>
  <si>
    <t>दुग्ध वितरण पंजिका (मुख्यमंत्री बाल गोपाल दुग्ध वितरण योजना)</t>
  </si>
  <si>
    <t>कक्षा 1 से 5</t>
  </si>
  <si>
    <t>कुलयोग</t>
  </si>
  <si>
    <t xml:space="preserve">क्रम संख्या </t>
  </si>
  <si>
    <t>दिनांक</t>
  </si>
  <si>
    <t>लाभान्वित कक्षा 1 से 5</t>
  </si>
  <si>
    <t>लाभान्वित कक्षा 6 से 8</t>
  </si>
  <si>
    <t>कुल लाभान्वित 
(1 से 8)</t>
  </si>
  <si>
    <t>कुल दुग्ध वितरण</t>
  </si>
  <si>
    <t>कुल चीनी वितरण</t>
  </si>
  <si>
    <t xml:space="preserve">अन्य </t>
  </si>
  <si>
    <r>
      <t xml:space="preserve">1-5 तक 
</t>
    </r>
    <r>
      <rPr>
        <b/>
        <vertAlign val="superscript"/>
        <sz val="12"/>
        <rFont val="Cambria"/>
        <family val="1"/>
        <scheme val="major"/>
      </rPr>
      <t>15</t>
    </r>
    <r>
      <rPr>
        <b/>
        <vertAlign val="superscript"/>
        <sz val="14"/>
        <rFont val="Cambria"/>
        <family val="1"/>
        <scheme val="major"/>
      </rPr>
      <t xml:space="preserve"> </t>
    </r>
    <r>
      <rPr>
        <b/>
        <vertAlign val="superscript"/>
        <sz val="12"/>
        <rFont val="Cambria"/>
        <family val="1"/>
        <scheme val="major"/>
      </rPr>
      <t>ग्राम/ विद्यार्थी</t>
    </r>
  </si>
  <si>
    <r>
      <t xml:space="preserve">6-8 तक
</t>
    </r>
    <r>
      <rPr>
        <b/>
        <vertAlign val="superscript"/>
        <sz val="12"/>
        <rFont val="Cambria"/>
        <family val="1"/>
        <scheme val="major"/>
      </rPr>
      <t>20 ग्राम/ विद्यार्थी</t>
    </r>
  </si>
  <si>
    <r>
      <rPr>
        <b/>
        <vertAlign val="superscript"/>
        <sz val="14"/>
        <color rgb="FFC00000"/>
        <rFont val="Cambria"/>
        <family val="1"/>
        <scheme val="major"/>
      </rPr>
      <t>योग</t>
    </r>
    <r>
      <rPr>
        <b/>
        <vertAlign val="superscript"/>
        <sz val="12"/>
        <color rgb="FFC00000"/>
        <rFont val="Cambria"/>
        <family val="1"/>
        <scheme val="major"/>
      </rPr>
      <t xml:space="preserve"> 
(कुल खपत)
 1-8 तक</t>
    </r>
  </si>
  <si>
    <r>
      <t xml:space="preserve">1-5 तक 
</t>
    </r>
    <r>
      <rPr>
        <b/>
        <vertAlign val="superscript"/>
        <sz val="12"/>
        <rFont val="Cambria"/>
        <family val="1"/>
        <scheme val="major"/>
      </rPr>
      <t>8.4 ग्राम/ विद्यार्थी</t>
    </r>
  </si>
  <si>
    <r>
      <t xml:space="preserve">6-8 तक </t>
    </r>
    <r>
      <rPr>
        <b/>
        <vertAlign val="superscript"/>
        <sz val="12"/>
        <rFont val="Cambria"/>
        <family val="1"/>
        <scheme val="major"/>
      </rPr>
      <t>10.2 ग्राम/ विद्यार्थी</t>
    </r>
  </si>
  <si>
    <r>
      <t xml:space="preserve">योग 
</t>
    </r>
    <r>
      <rPr>
        <b/>
        <vertAlign val="superscript"/>
        <sz val="12"/>
        <color rgb="FFC00000"/>
        <rFont val="Cambria"/>
        <family val="1"/>
        <scheme val="major"/>
      </rPr>
      <t>(कुल खपत) 
1-8 तक</t>
    </r>
  </si>
  <si>
    <t>लाभान्वित विद्यार्थी तथा दुग्ध वितरण का समेकित विवरण</t>
  </si>
  <si>
    <t>प्रति विद्यार्थी</t>
  </si>
  <si>
    <t xml:space="preserve">कुक कम हेल्पर को भुगतान की गयी राशि </t>
  </si>
  <si>
    <t>15 ग्राम</t>
  </si>
  <si>
    <t>20 ग्राम</t>
  </si>
  <si>
    <t>चीनी</t>
  </si>
  <si>
    <t>8.4 ग्राम</t>
  </si>
  <si>
    <t>10.2 ग्राम</t>
  </si>
  <si>
    <t>तैयार दुग्ध</t>
  </si>
  <si>
    <t>150 मि.ली.</t>
  </si>
  <si>
    <t>200 मि.ली.</t>
  </si>
  <si>
    <r>
      <t xml:space="preserve">6-8 तक 
</t>
    </r>
    <r>
      <rPr>
        <b/>
        <vertAlign val="superscript"/>
        <sz val="12"/>
        <rFont val="Cambria"/>
        <family val="1"/>
        <scheme val="major"/>
      </rPr>
      <t>10.2 ग्राम/ विद्यार्थी</t>
    </r>
  </si>
  <si>
    <t>Sheet Password</t>
  </si>
  <si>
    <t>SHEET PASWORD</t>
  </si>
</sst>
</file>

<file path=xl/styles.xml><?xml version="1.0" encoding="utf-8"?>
<styleSheet xmlns="http://schemas.openxmlformats.org/spreadsheetml/2006/main">
  <numFmts count="15">
    <numFmt numFmtId="164" formatCode="[$-409]mmmm/yy;@"/>
    <numFmt numFmtId="165" formatCode="dd/mm/yyyy"/>
    <numFmt numFmtId="166" formatCode="[$-409]dd\-mmm\-yy;@"/>
    <numFmt numFmtId="167" formatCode="0.000"/>
    <numFmt numFmtId="168" formatCode="&quot;0&quot;0"/>
    <numFmt numFmtId="169" formatCode="[$₹-4009]\ #,##0.00"/>
    <numFmt numFmtId="170" formatCode="&quot;₹&quot;\ #,##0.00"/>
    <numFmt numFmtId="171" formatCode="&quot;₹&quot;\ #,##0.000"/>
    <numFmt numFmtId="172" formatCode="[$₹-4009]\ #,##0"/>
    <numFmt numFmtId="173" formatCode="&quot;₹&quot;\ #,##0"/>
    <numFmt numFmtId="174" formatCode="0000\ 0000\ 0000\ "/>
    <numFmt numFmtId="175" formatCode="0\ &quot;Kg.&quot;"/>
    <numFmt numFmtId="176" formatCode="[$-409]mmm/yy;@"/>
    <numFmt numFmtId="177" formatCode="0."/>
    <numFmt numFmtId="178" formatCode="[$-409]d/mmm/yyyy;@"/>
  </numFmts>
  <fonts count="235">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rgb="FF0000CC"/>
      <name val="Calibri"/>
      <family val="2"/>
      <scheme val="minor"/>
    </font>
    <font>
      <b/>
      <sz val="11"/>
      <color rgb="FF7030A0"/>
      <name val="Calibri"/>
      <family val="2"/>
      <scheme val="minor"/>
    </font>
    <font>
      <b/>
      <sz val="14"/>
      <color rgb="FF7030A0"/>
      <name val="Calibri"/>
      <family val="2"/>
      <scheme val="minor"/>
    </font>
    <font>
      <b/>
      <sz val="11"/>
      <color rgb="FFCC00CC"/>
      <name val="Calibri"/>
      <family val="2"/>
      <scheme val="minor"/>
    </font>
    <font>
      <b/>
      <sz val="11"/>
      <color theme="5" tint="-0.499984740745262"/>
      <name val="Calibri"/>
      <family val="2"/>
      <scheme val="minor"/>
    </font>
    <font>
      <b/>
      <sz val="11"/>
      <color rgb="FF0000CC"/>
      <name val="Calibri"/>
      <family val="2"/>
      <scheme val="minor"/>
    </font>
    <font>
      <b/>
      <sz val="11"/>
      <color rgb="FFFF0000"/>
      <name val="Calibri"/>
      <family val="2"/>
      <scheme val="minor"/>
    </font>
    <font>
      <b/>
      <sz val="14"/>
      <color theme="1"/>
      <name val="Calibri"/>
      <family val="2"/>
      <scheme val="minor"/>
    </font>
    <font>
      <b/>
      <sz val="12"/>
      <color rgb="FF0000CC"/>
      <name val="Calibri"/>
      <family val="2"/>
      <scheme val="minor"/>
    </font>
    <font>
      <b/>
      <sz val="12"/>
      <color rgb="FF006600"/>
      <name val="Calibri"/>
      <family val="2"/>
      <scheme val="minor"/>
    </font>
    <font>
      <b/>
      <sz val="12"/>
      <color rgb="FFCC00CC"/>
      <name val="Calibri"/>
      <family val="2"/>
      <scheme val="minor"/>
    </font>
    <font>
      <u/>
      <sz val="10"/>
      <color indexed="12"/>
      <name val="Arial"/>
      <family val="2"/>
    </font>
    <font>
      <b/>
      <u/>
      <sz val="14"/>
      <color rgb="FF0000CC"/>
      <name val="Calibri"/>
      <family val="2"/>
    </font>
    <font>
      <b/>
      <i/>
      <u/>
      <sz val="20"/>
      <color theme="0"/>
      <name val="Kruti Dev 010"/>
    </font>
    <font>
      <sz val="10"/>
      <name val="Arial"/>
      <family val="2"/>
    </font>
    <font>
      <b/>
      <sz val="16"/>
      <color rgb="FF0070C0"/>
      <name val="Kruti Dev 010"/>
    </font>
    <font>
      <sz val="11"/>
      <name val="Calibri"/>
      <family val="2"/>
    </font>
    <font>
      <b/>
      <sz val="14"/>
      <color rgb="FF0C0C0C"/>
      <name val="Calibri"/>
      <family val="2"/>
      <scheme val="minor"/>
    </font>
    <font>
      <b/>
      <sz val="16"/>
      <color rgb="FF0070C0"/>
      <name val="Calibri"/>
      <family val="2"/>
      <scheme val="minor"/>
    </font>
    <font>
      <b/>
      <sz val="18"/>
      <color theme="0"/>
      <name val="Kruti Dev 010"/>
    </font>
    <font>
      <sz val="22"/>
      <color rgb="FF00B050"/>
      <name val="Kruti Dev 010"/>
    </font>
    <font>
      <b/>
      <sz val="14"/>
      <color theme="1"/>
      <name val="Kruti Dev 010"/>
    </font>
    <font>
      <b/>
      <sz val="12"/>
      <color rgb="FF0C0C0C"/>
      <name val="Calibri"/>
      <family val="2"/>
      <scheme val="minor"/>
    </font>
    <font>
      <b/>
      <sz val="12"/>
      <color rgb="FF0070C0"/>
      <name val="Calibri"/>
      <family val="2"/>
      <scheme val="minor"/>
    </font>
    <font>
      <sz val="14"/>
      <color rgb="FFFF0000"/>
      <name val="Calibri"/>
      <family val="2"/>
      <scheme val="minor"/>
    </font>
    <font>
      <b/>
      <sz val="16"/>
      <color rgb="FF0F253F"/>
      <name val="Calibri"/>
      <family val="2"/>
      <scheme val="minor"/>
    </font>
    <font>
      <b/>
      <sz val="11"/>
      <color rgb="FF0C0C0C"/>
      <name val="Arial"/>
      <family val="2"/>
    </font>
    <font>
      <b/>
      <sz val="16"/>
      <color rgb="FFFF0000"/>
      <name val="Calibri"/>
      <family val="2"/>
      <scheme val="minor"/>
    </font>
    <font>
      <b/>
      <sz val="18"/>
      <color rgb="FFFF0000"/>
      <name val="Calibri"/>
      <family val="2"/>
      <scheme val="minor"/>
    </font>
    <font>
      <b/>
      <sz val="14"/>
      <color rgb="FF002060"/>
      <name val="Calibri"/>
      <family val="2"/>
      <scheme val="minor"/>
    </font>
    <font>
      <b/>
      <sz val="11"/>
      <color rgb="FF0F253F"/>
      <name val="Arial"/>
      <family val="2"/>
    </font>
    <font>
      <b/>
      <sz val="18"/>
      <color rgb="FFFF0000"/>
      <name val="Calibri"/>
      <family val="2"/>
    </font>
    <font>
      <b/>
      <sz val="20"/>
      <color rgb="FFFF0000"/>
      <name val="Calibri"/>
      <family val="2"/>
      <scheme val="minor"/>
    </font>
    <font>
      <b/>
      <sz val="14"/>
      <color rgb="FFCC00CC"/>
      <name val="Calibri"/>
      <family val="2"/>
      <scheme val="minor"/>
    </font>
    <font>
      <b/>
      <sz val="13"/>
      <color indexed="36"/>
      <name val="Calibri"/>
      <family val="2"/>
      <scheme val="minor"/>
    </font>
    <font>
      <b/>
      <sz val="12"/>
      <color rgb="FF002060"/>
      <name val="Calibri"/>
      <family val="2"/>
      <scheme val="minor"/>
    </font>
    <font>
      <b/>
      <sz val="13"/>
      <color rgb="FF0C0C0C"/>
      <name val="Calibri"/>
      <family val="2"/>
      <scheme val="minor"/>
    </font>
    <font>
      <sz val="11"/>
      <color theme="1"/>
      <name val="Kruti Dev 010"/>
    </font>
    <font>
      <sz val="11"/>
      <name val="Arial"/>
      <family val="2"/>
    </font>
    <font>
      <b/>
      <i/>
      <sz val="16"/>
      <color rgb="FF0000CC"/>
      <name val="Calibri"/>
      <family val="2"/>
      <scheme val="minor"/>
    </font>
    <font>
      <b/>
      <i/>
      <sz val="14"/>
      <color rgb="FF0000CC"/>
      <name val="Calibri"/>
      <family val="2"/>
      <scheme val="minor"/>
    </font>
    <font>
      <b/>
      <sz val="16"/>
      <color rgb="FF0000CC"/>
      <name val="Calibri"/>
      <family val="2"/>
      <scheme val="minor"/>
    </font>
    <font>
      <b/>
      <sz val="14"/>
      <color rgb="FF0000CC"/>
      <name val="Arial"/>
      <family val="2"/>
    </font>
    <font>
      <b/>
      <sz val="20"/>
      <color rgb="FFCC00FF"/>
      <name val="Calibri"/>
      <family val="2"/>
      <scheme val="minor"/>
    </font>
    <font>
      <b/>
      <sz val="12"/>
      <color rgb="FFCC00FF"/>
      <name val="Calibri"/>
      <family val="2"/>
      <scheme val="minor"/>
    </font>
    <font>
      <b/>
      <sz val="12"/>
      <color rgb="FF000099"/>
      <name val="Calibri"/>
      <family val="2"/>
      <scheme val="minor"/>
    </font>
    <font>
      <b/>
      <sz val="14"/>
      <color rgb="FFFF00FF"/>
      <name val="Calibri"/>
      <family val="2"/>
      <scheme val="minor"/>
    </font>
    <font>
      <b/>
      <sz val="16"/>
      <color rgb="FFC00000"/>
      <name val="Calibri"/>
      <family val="2"/>
      <scheme val="minor"/>
    </font>
    <font>
      <b/>
      <sz val="14"/>
      <color rgb="FF000099"/>
      <name val="Calibri"/>
      <family val="2"/>
      <scheme val="minor"/>
    </font>
    <font>
      <b/>
      <sz val="18"/>
      <color rgb="FFFF0000"/>
      <name val="Kruti Dev 010"/>
    </font>
    <font>
      <b/>
      <sz val="16"/>
      <name val="Kruti Dev 010"/>
    </font>
    <font>
      <b/>
      <sz val="14"/>
      <name val="Kruti Dev 010"/>
    </font>
    <font>
      <b/>
      <sz val="12"/>
      <name val="Kruti Dev 010"/>
    </font>
    <font>
      <b/>
      <sz val="12"/>
      <color rgb="FFFF0000"/>
      <name val="Kruti Dev 010"/>
    </font>
    <font>
      <b/>
      <sz val="12"/>
      <color rgb="FF000099"/>
      <name val="Kruti Dev 010"/>
    </font>
    <font>
      <b/>
      <sz val="14"/>
      <name val="Calibri"/>
      <family val="2"/>
      <scheme val="minor"/>
    </font>
    <font>
      <b/>
      <sz val="12"/>
      <name val="Calibri"/>
      <family val="2"/>
      <scheme val="minor"/>
    </font>
    <font>
      <b/>
      <sz val="13"/>
      <name val="Calibri"/>
      <family val="2"/>
      <scheme val="minor"/>
    </font>
    <font>
      <b/>
      <sz val="14"/>
      <color rgb="FFC00000"/>
      <name val="Calibri"/>
      <family val="2"/>
      <scheme val="minor"/>
    </font>
    <font>
      <b/>
      <sz val="14"/>
      <color rgb="FFFF0000"/>
      <name val="Calibri"/>
      <family val="2"/>
      <scheme val="minor"/>
    </font>
    <font>
      <b/>
      <sz val="11"/>
      <color theme="1"/>
      <name val="Kruti Dev 010"/>
    </font>
    <font>
      <b/>
      <i/>
      <sz val="14"/>
      <color rgb="FFFFFF00"/>
      <name val="Kruti Dev 010"/>
    </font>
    <font>
      <b/>
      <i/>
      <sz val="14"/>
      <color rgb="FFFFFF00"/>
      <name val="Calibri"/>
      <family val="2"/>
      <scheme val="minor"/>
    </font>
    <font>
      <b/>
      <sz val="16"/>
      <color theme="1"/>
      <name val="Calibri"/>
      <family val="2"/>
      <scheme val="minor"/>
    </font>
    <font>
      <b/>
      <sz val="16"/>
      <color rgb="FF00B050"/>
      <name val="Kruti Dev 010"/>
    </font>
    <font>
      <sz val="11"/>
      <name val="Calibri"/>
      <family val="2"/>
      <scheme val="minor"/>
    </font>
    <font>
      <sz val="12"/>
      <name val="Calibri"/>
      <family val="2"/>
      <scheme val="minor"/>
    </font>
    <font>
      <b/>
      <sz val="12"/>
      <color rgb="FFFFFF00"/>
      <name val="Kruti Dev 010"/>
    </font>
    <font>
      <sz val="12"/>
      <color theme="1"/>
      <name val="Calibri"/>
      <family val="2"/>
      <scheme val="minor"/>
    </font>
    <font>
      <b/>
      <sz val="12"/>
      <color theme="1"/>
      <name val="Calibri"/>
      <family val="2"/>
      <scheme val="minor"/>
    </font>
    <font>
      <sz val="14"/>
      <name val="Kruti Dev 010"/>
    </font>
    <font>
      <b/>
      <sz val="14"/>
      <color theme="6" tint="0.79998168889431442"/>
      <name val="Calibri"/>
      <family val="2"/>
      <scheme val="minor"/>
    </font>
    <font>
      <b/>
      <sz val="12"/>
      <name val="Arial"/>
      <family val="2"/>
    </font>
    <font>
      <b/>
      <sz val="10"/>
      <name val="Arial"/>
      <family val="2"/>
    </font>
    <font>
      <b/>
      <sz val="12"/>
      <color rgb="FFFF0000"/>
      <name val="Calibri"/>
      <family val="2"/>
      <scheme val="minor"/>
    </font>
    <font>
      <b/>
      <sz val="12"/>
      <name val="Times New Roman"/>
      <family val="1"/>
    </font>
    <font>
      <b/>
      <sz val="10"/>
      <color indexed="60"/>
      <name val="Arial"/>
      <family val="2"/>
    </font>
    <font>
      <b/>
      <sz val="11"/>
      <name val="Kruti Dev 010"/>
    </font>
    <font>
      <sz val="14"/>
      <color rgb="FF002060"/>
      <name val="Kruti Dev 010"/>
    </font>
    <font>
      <b/>
      <u/>
      <sz val="14"/>
      <color rgb="FFCC00CC"/>
      <name val="Calibri"/>
      <family val="2"/>
      <scheme val="minor"/>
    </font>
    <font>
      <b/>
      <sz val="14"/>
      <name val="Arial"/>
      <family val="2"/>
    </font>
    <font>
      <sz val="11"/>
      <color rgb="FF002060"/>
      <name val="Calibri"/>
      <family val="2"/>
      <scheme val="minor"/>
    </font>
    <font>
      <sz val="14"/>
      <name val="Arial"/>
      <family val="2"/>
    </font>
    <font>
      <b/>
      <sz val="14"/>
      <color indexed="81"/>
      <name val="Calibri"/>
      <family val="2"/>
      <scheme val="minor"/>
    </font>
    <font>
      <sz val="14"/>
      <color indexed="81"/>
      <name val="Kruti Dev 010"/>
    </font>
    <font>
      <b/>
      <sz val="10"/>
      <color rgb="FFCC00CC"/>
      <name val="Calibri"/>
      <family val="2"/>
      <scheme val="minor"/>
    </font>
    <font>
      <b/>
      <sz val="10"/>
      <color rgb="FF0000CC"/>
      <name val="Calibri"/>
      <family val="2"/>
      <scheme val="minor"/>
    </font>
    <font>
      <b/>
      <sz val="10"/>
      <color theme="2"/>
      <name val="Calibri"/>
      <family val="2"/>
      <scheme val="minor"/>
    </font>
    <font>
      <b/>
      <sz val="14"/>
      <color rgb="FFCC00FF"/>
      <name val="Calibri"/>
      <family val="2"/>
      <scheme val="minor"/>
    </font>
    <font>
      <b/>
      <i/>
      <sz val="14"/>
      <color rgb="FFCC00FF"/>
      <name val="Calibri"/>
      <family val="2"/>
      <scheme val="minor"/>
    </font>
    <font>
      <b/>
      <sz val="13"/>
      <color rgb="FF0000CC"/>
      <name val="Calibri"/>
      <family val="2"/>
      <scheme val="minor"/>
    </font>
    <font>
      <b/>
      <sz val="13"/>
      <color rgb="FFCC00FF"/>
      <name val="Calibri"/>
      <family val="2"/>
      <scheme val="minor"/>
    </font>
    <font>
      <sz val="11"/>
      <color theme="7" tint="0.39997558519241921"/>
      <name val="Calibri"/>
      <family val="2"/>
      <scheme val="minor"/>
    </font>
    <font>
      <sz val="11"/>
      <color theme="8" tint="0.39997558519241921"/>
      <name val="Calibri"/>
      <family val="2"/>
      <scheme val="minor"/>
    </font>
    <font>
      <sz val="14"/>
      <name val="Calibri"/>
      <family val="2"/>
      <scheme val="minor"/>
    </font>
    <font>
      <b/>
      <u/>
      <sz val="14"/>
      <color rgb="FF0000CC"/>
      <name val="Calibri"/>
      <family val="2"/>
      <scheme val="minor"/>
    </font>
    <font>
      <b/>
      <sz val="13"/>
      <color rgb="FFFF0000"/>
      <name val="Calibri"/>
      <family val="2"/>
      <scheme val="minor"/>
    </font>
    <font>
      <b/>
      <u/>
      <sz val="12"/>
      <name val="Calibri"/>
      <family val="2"/>
      <scheme val="minor"/>
    </font>
    <font>
      <sz val="14"/>
      <name val="Comic Sans MS"/>
      <family val="4"/>
    </font>
    <font>
      <sz val="20"/>
      <color theme="0"/>
      <name val="Forte"/>
      <family val="4"/>
    </font>
    <font>
      <b/>
      <sz val="22"/>
      <color rgb="FFFFFF00"/>
      <name val="Bookman Old Style"/>
      <family val="1"/>
    </font>
    <font>
      <b/>
      <sz val="24"/>
      <color rgb="FFFFFF00"/>
      <name val="Bookman Old Style"/>
      <family val="1"/>
    </font>
    <font>
      <sz val="11"/>
      <color theme="1"/>
      <name val="Bookman Old Style"/>
      <family val="1"/>
    </font>
    <font>
      <sz val="14"/>
      <color theme="0"/>
      <name val="Comic Sans MS"/>
      <family val="4"/>
    </font>
    <font>
      <b/>
      <sz val="11"/>
      <name val="Comic Sans MS"/>
      <family val="4"/>
    </font>
    <font>
      <sz val="10"/>
      <name val="Comic Sans MS"/>
      <family val="4"/>
    </font>
    <font>
      <b/>
      <sz val="8"/>
      <name val="Comic Sans MS"/>
      <family val="4"/>
    </font>
    <font>
      <b/>
      <sz val="10"/>
      <color rgb="FFFF0000"/>
      <name val="Comic Sans MS"/>
      <family val="4"/>
    </font>
    <font>
      <b/>
      <sz val="10"/>
      <name val="Comic Sans MS"/>
      <family val="4"/>
    </font>
    <font>
      <sz val="11"/>
      <name val="Comic Sans MS"/>
      <family val="4"/>
    </font>
    <font>
      <sz val="10"/>
      <name val="Impact"/>
      <family val="2"/>
    </font>
    <font>
      <sz val="10"/>
      <color theme="1"/>
      <name val="Calibri"/>
      <family val="2"/>
      <scheme val="minor"/>
    </font>
    <font>
      <b/>
      <sz val="8"/>
      <color rgb="FFFF0000"/>
      <name val="Comic Sans MS"/>
      <family val="4"/>
    </font>
    <font>
      <sz val="8"/>
      <name val="Comic Sans MS"/>
      <family val="4"/>
    </font>
    <font>
      <b/>
      <sz val="12"/>
      <name val="Comic Sans MS"/>
      <family val="4"/>
    </font>
    <font>
      <b/>
      <sz val="9"/>
      <color rgb="FFFF0000"/>
      <name val="Comic Sans MS"/>
      <family val="4"/>
    </font>
    <font>
      <b/>
      <sz val="9"/>
      <name val="Comic Sans MS"/>
      <family val="4"/>
    </font>
    <font>
      <sz val="12"/>
      <name val="Comic Sans MS"/>
      <family val="4"/>
    </font>
    <font>
      <sz val="10"/>
      <name val="Calibri"/>
      <family val="2"/>
      <scheme val="minor"/>
    </font>
    <font>
      <b/>
      <sz val="10"/>
      <name val="Calibri"/>
      <family val="2"/>
      <scheme val="minor"/>
    </font>
    <font>
      <b/>
      <sz val="10.5"/>
      <name val="Kruti Dev 010"/>
    </font>
    <font>
      <b/>
      <sz val="11"/>
      <name val="Calibri"/>
      <family val="2"/>
      <scheme val="minor"/>
    </font>
    <font>
      <b/>
      <sz val="9"/>
      <name val="Calibri"/>
      <family val="2"/>
      <scheme val="minor"/>
    </font>
    <font>
      <sz val="11"/>
      <color theme="1"/>
      <name val="DevLys 010"/>
    </font>
    <font>
      <sz val="9"/>
      <name val="Calibri"/>
      <family val="2"/>
      <scheme val="minor"/>
    </font>
    <font>
      <b/>
      <sz val="6"/>
      <name val="Calibri"/>
      <family val="2"/>
      <scheme val="minor"/>
    </font>
    <font>
      <b/>
      <sz val="14"/>
      <name val="Calibri"/>
      <family val="2"/>
    </font>
    <font>
      <sz val="12"/>
      <name val="Arial"/>
      <family val="2"/>
    </font>
    <font>
      <b/>
      <sz val="11"/>
      <name val="Arial"/>
      <family val="2"/>
    </font>
    <font>
      <b/>
      <sz val="11"/>
      <name val="Calibri"/>
      <family val="2"/>
    </font>
    <font>
      <sz val="8"/>
      <name val="Calibri"/>
      <family val="2"/>
      <scheme val="minor"/>
    </font>
    <font>
      <i/>
      <sz val="11"/>
      <name val="Calibri"/>
      <family val="2"/>
      <scheme val="minor"/>
    </font>
    <font>
      <i/>
      <sz val="12"/>
      <name val="Calibri"/>
      <family val="2"/>
    </font>
    <font>
      <sz val="12"/>
      <name val="Calibri"/>
      <family val="2"/>
    </font>
    <font>
      <b/>
      <sz val="11"/>
      <name val="Cambria"/>
      <family val="1"/>
      <scheme val="major"/>
    </font>
    <font>
      <b/>
      <sz val="13"/>
      <name val="Calibri"/>
      <family val="2"/>
    </font>
    <font>
      <b/>
      <sz val="14"/>
      <color rgb="FFFFFF00"/>
      <name val="Calibri"/>
      <family val="2"/>
      <scheme val="minor"/>
    </font>
    <font>
      <sz val="14"/>
      <color theme="1"/>
      <name val="Kruti Dev 010"/>
    </font>
    <font>
      <sz val="16"/>
      <color theme="1"/>
      <name val="Kruti Dev 010"/>
    </font>
    <font>
      <b/>
      <sz val="12"/>
      <color theme="1"/>
      <name val="Wingdings"/>
      <charset val="2"/>
    </font>
    <font>
      <b/>
      <u/>
      <sz val="12"/>
      <color theme="1"/>
      <name val="Calibri"/>
      <family val="2"/>
      <scheme val="minor"/>
    </font>
    <font>
      <sz val="9"/>
      <color theme="1"/>
      <name val="Calibri"/>
      <family val="2"/>
      <scheme val="minor"/>
    </font>
    <font>
      <sz val="8"/>
      <color theme="1"/>
      <name val="Calibri"/>
      <family val="2"/>
      <scheme val="minor"/>
    </font>
    <font>
      <b/>
      <u/>
      <sz val="11"/>
      <color theme="1"/>
      <name val="Calibri"/>
      <family val="2"/>
      <scheme val="minor"/>
    </font>
    <font>
      <sz val="14"/>
      <color rgb="FFFF0000"/>
      <name val="Kruti Dev 010"/>
    </font>
    <font>
      <sz val="11"/>
      <color theme="2" tint="-9.9978637043366805E-2"/>
      <name val="Calibri"/>
      <family val="2"/>
      <scheme val="minor"/>
    </font>
    <font>
      <sz val="12"/>
      <color indexed="81"/>
      <name val="Kruti Dev 010"/>
    </font>
    <font>
      <b/>
      <sz val="10.5"/>
      <name val="Calibri"/>
      <family val="2"/>
      <scheme val="minor"/>
    </font>
    <font>
      <sz val="14"/>
      <color indexed="81"/>
      <name val="Calibri"/>
      <family val="2"/>
      <scheme val="minor"/>
    </font>
    <font>
      <sz val="12"/>
      <color indexed="81"/>
      <name val="Calibri"/>
      <family val="2"/>
      <scheme val="minor"/>
    </font>
    <font>
      <b/>
      <sz val="18"/>
      <color theme="1"/>
      <name val="Kruti Dev 010"/>
    </font>
    <font>
      <b/>
      <u val="double"/>
      <sz val="12"/>
      <color rgb="FF7030A0"/>
      <name val="Calibri"/>
      <family val="2"/>
      <scheme val="minor"/>
    </font>
    <font>
      <b/>
      <u/>
      <sz val="14"/>
      <color theme="1"/>
      <name val="Calibri"/>
      <family val="2"/>
      <scheme val="minor"/>
    </font>
    <font>
      <sz val="12"/>
      <color rgb="FF0000CC"/>
      <name val="Calibri"/>
      <family val="2"/>
      <scheme val="minor"/>
    </font>
    <font>
      <b/>
      <sz val="11"/>
      <color rgb="FF000099"/>
      <name val="Calibri"/>
      <family val="2"/>
      <scheme val="minor"/>
    </font>
    <font>
      <b/>
      <sz val="11"/>
      <color rgb="FFFF00FF"/>
      <name val="Calibri"/>
      <family val="2"/>
      <scheme val="minor"/>
    </font>
    <font>
      <b/>
      <sz val="13"/>
      <color theme="1"/>
      <name val="Calibri"/>
      <family val="2"/>
      <scheme val="minor"/>
    </font>
    <font>
      <b/>
      <sz val="10"/>
      <color theme="9" tint="-0.499984740745262"/>
      <name val="Kruti Dev 010"/>
    </font>
    <font>
      <b/>
      <sz val="12"/>
      <color rgb="FFC00000"/>
      <name val="Calibri"/>
      <family val="2"/>
      <scheme val="minor"/>
    </font>
    <font>
      <b/>
      <u val="double"/>
      <sz val="11"/>
      <color rgb="FF0000CC"/>
      <name val="Calibri"/>
      <family val="2"/>
      <scheme val="minor"/>
    </font>
    <font>
      <b/>
      <sz val="11"/>
      <color rgb="FF0000CC"/>
      <name val="Kruti Dev 010"/>
    </font>
    <font>
      <b/>
      <sz val="11"/>
      <color rgb="FF660033"/>
      <name val="Calibri"/>
      <family val="2"/>
      <scheme val="minor"/>
    </font>
    <font>
      <b/>
      <sz val="10"/>
      <color rgb="FF660033"/>
      <name val="Calibri"/>
      <family val="2"/>
      <scheme val="minor"/>
    </font>
    <font>
      <b/>
      <sz val="10"/>
      <color rgb="FF780A51"/>
      <name val="Kruti Dev 010"/>
    </font>
    <font>
      <b/>
      <sz val="10"/>
      <color rgb="FF000099"/>
      <name val="Calibri"/>
      <family val="2"/>
      <scheme val="minor"/>
    </font>
    <font>
      <b/>
      <sz val="12"/>
      <color rgb="FFFF00FF"/>
      <name val="Calibri"/>
      <family val="2"/>
      <scheme val="minor"/>
    </font>
    <font>
      <b/>
      <sz val="10"/>
      <color theme="1"/>
      <name val="Calibri"/>
      <family val="2"/>
      <scheme val="minor"/>
    </font>
    <font>
      <b/>
      <sz val="10"/>
      <color rgb="FFC00000"/>
      <name val="Calibri"/>
      <family val="2"/>
      <scheme val="minor"/>
    </font>
    <font>
      <b/>
      <u/>
      <sz val="14"/>
      <color indexed="12"/>
      <name val="Arial"/>
      <family val="2"/>
    </font>
    <font>
      <b/>
      <sz val="12"/>
      <color rgb="FF0000CC"/>
      <name val="Cambria"/>
      <family val="1"/>
      <scheme val="major"/>
    </font>
    <font>
      <b/>
      <sz val="12"/>
      <name val="Cambria"/>
      <family val="1"/>
      <scheme val="major"/>
    </font>
    <font>
      <sz val="11"/>
      <color theme="1"/>
      <name val="Cambria"/>
      <family val="1"/>
      <scheme val="major"/>
    </font>
    <font>
      <b/>
      <sz val="10"/>
      <name val="Cambria"/>
      <family val="1"/>
      <scheme val="major"/>
    </font>
    <font>
      <sz val="10"/>
      <color theme="1"/>
      <name val="Cambria"/>
      <family val="1"/>
      <scheme val="major"/>
    </font>
    <font>
      <b/>
      <sz val="9"/>
      <name val="Cambria"/>
      <family val="1"/>
      <scheme val="major"/>
    </font>
    <font>
      <b/>
      <sz val="10"/>
      <color theme="1"/>
      <name val="Cambria"/>
      <family val="1"/>
      <scheme val="major"/>
    </font>
    <font>
      <sz val="10"/>
      <name val="Cambria"/>
      <family val="1"/>
      <scheme val="major"/>
    </font>
    <font>
      <sz val="9"/>
      <name val="Cambria"/>
      <family val="1"/>
      <scheme val="major"/>
    </font>
    <font>
      <b/>
      <sz val="8"/>
      <name val="Cambria"/>
      <family val="1"/>
      <scheme val="major"/>
    </font>
    <font>
      <sz val="12"/>
      <name val="Cambria"/>
      <family val="1"/>
      <scheme val="major"/>
    </font>
    <font>
      <sz val="9.5"/>
      <name val="Cambria"/>
      <family val="1"/>
      <scheme val="major"/>
    </font>
    <font>
      <sz val="11"/>
      <name val="Cambria"/>
      <family val="1"/>
      <scheme val="major"/>
    </font>
    <font>
      <b/>
      <sz val="12"/>
      <color rgb="FF000099"/>
      <name val="Cambria"/>
      <family val="1"/>
      <scheme val="major"/>
    </font>
    <font>
      <b/>
      <sz val="10"/>
      <color rgb="FF000099"/>
      <name val="Cambria"/>
      <family val="1"/>
      <scheme val="major"/>
    </font>
    <font>
      <b/>
      <sz val="11"/>
      <color theme="5" tint="-0.499984740745262"/>
      <name val="Cambria"/>
      <family val="1"/>
      <scheme val="major"/>
    </font>
    <font>
      <b/>
      <sz val="11"/>
      <color rgb="FF000099"/>
      <name val="Cambria"/>
      <family val="1"/>
      <scheme val="major"/>
    </font>
    <font>
      <b/>
      <sz val="10.5"/>
      <name val="Cambria"/>
      <family val="1"/>
      <scheme val="major"/>
    </font>
    <font>
      <sz val="10.5"/>
      <name val="Cambria"/>
      <family val="1"/>
      <scheme val="major"/>
    </font>
    <font>
      <b/>
      <sz val="10"/>
      <color rgb="FF0000CC"/>
      <name val="Cambria"/>
      <family val="1"/>
      <scheme val="major"/>
    </font>
    <font>
      <b/>
      <sz val="9"/>
      <color rgb="FF0000CC"/>
      <name val="Cambria"/>
      <family val="1"/>
      <scheme val="major"/>
    </font>
    <font>
      <b/>
      <sz val="10"/>
      <color rgb="FFFF00FF"/>
      <name val="Cambria"/>
      <family val="1"/>
      <scheme val="major"/>
    </font>
    <font>
      <b/>
      <sz val="9"/>
      <color rgb="FFFF00FF"/>
      <name val="Cambria"/>
      <family val="1"/>
      <scheme val="major"/>
    </font>
    <font>
      <b/>
      <sz val="9"/>
      <color rgb="FFFF0000"/>
      <name val="Cambria"/>
      <family val="1"/>
      <scheme val="major"/>
    </font>
    <font>
      <b/>
      <sz val="10"/>
      <color rgb="FFFF0000"/>
      <name val="Cambria"/>
      <family val="1"/>
      <scheme val="major"/>
    </font>
    <font>
      <b/>
      <sz val="9"/>
      <color rgb="FFC00000"/>
      <name val="Cambria"/>
      <family val="1"/>
      <scheme val="major"/>
    </font>
    <font>
      <sz val="8"/>
      <name val="Cambria"/>
      <family val="1"/>
      <scheme val="major"/>
    </font>
    <font>
      <b/>
      <sz val="12"/>
      <color theme="1"/>
      <name val="Cambria"/>
      <family val="1"/>
      <scheme val="major"/>
    </font>
    <font>
      <b/>
      <sz val="13"/>
      <color rgb="FF0000CC"/>
      <name val="Cambria"/>
      <family val="1"/>
      <scheme val="major"/>
    </font>
    <font>
      <sz val="12"/>
      <color theme="1"/>
      <name val="Cambria"/>
      <family val="1"/>
      <scheme val="major"/>
    </font>
    <font>
      <b/>
      <sz val="11"/>
      <color theme="1"/>
      <name val="Cambria"/>
      <family val="1"/>
      <scheme val="major"/>
    </font>
    <font>
      <sz val="8"/>
      <color theme="1"/>
      <name val="Cambria"/>
      <family val="1"/>
      <scheme val="major"/>
    </font>
    <font>
      <sz val="9"/>
      <color theme="1"/>
      <name val="Cambria"/>
      <family val="1"/>
      <scheme val="major"/>
    </font>
    <font>
      <sz val="6"/>
      <color theme="1"/>
      <name val="Cambria"/>
      <family val="1"/>
      <scheme val="major"/>
    </font>
    <font>
      <b/>
      <sz val="12"/>
      <color rgb="FFCC00FF"/>
      <name val="Cambria"/>
      <family val="1"/>
      <scheme val="major"/>
    </font>
    <font>
      <b/>
      <sz val="11"/>
      <color rgb="FF0C0C0C"/>
      <name val="Calibri"/>
      <family val="2"/>
      <scheme val="minor"/>
    </font>
    <font>
      <b/>
      <sz val="10.5"/>
      <color rgb="FF0000CC"/>
      <name val="Calibri"/>
      <family val="2"/>
      <scheme val="minor"/>
    </font>
    <font>
      <b/>
      <sz val="12"/>
      <color theme="7" tint="0.39997558519241921"/>
      <name val="Times New Roman"/>
      <family val="1"/>
    </font>
    <font>
      <b/>
      <sz val="12"/>
      <color rgb="FFC00000"/>
      <name val="Cambria"/>
      <family val="1"/>
      <scheme val="major"/>
    </font>
    <font>
      <b/>
      <sz val="13"/>
      <color rgb="FFFF00FF"/>
      <name val="Cambria"/>
      <family val="1"/>
      <scheme val="major"/>
    </font>
    <font>
      <b/>
      <sz val="11"/>
      <color rgb="FFC00000"/>
      <name val="Cambria"/>
      <family val="1"/>
      <scheme val="major"/>
    </font>
    <font>
      <b/>
      <sz val="11"/>
      <color rgb="FF002060"/>
      <name val="Cambria"/>
      <family val="1"/>
      <scheme val="major"/>
    </font>
    <font>
      <b/>
      <sz val="28"/>
      <color rgb="FF002060"/>
      <name val="Cambria"/>
      <family val="1"/>
      <scheme val="major"/>
    </font>
    <font>
      <b/>
      <sz val="12"/>
      <color rgb="FF002060"/>
      <name val="Cambria"/>
      <family val="1"/>
      <scheme val="major"/>
    </font>
    <font>
      <b/>
      <sz val="13"/>
      <color rgb="FF002060"/>
      <name val="Calibri"/>
      <family val="2"/>
      <scheme val="minor"/>
    </font>
    <font>
      <b/>
      <vertAlign val="superscript"/>
      <sz val="14"/>
      <color rgb="FFC00000"/>
      <name val="Cambria"/>
      <family val="1"/>
      <scheme val="major"/>
    </font>
    <font>
      <b/>
      <vertAlign val="superscript"/>
      <sz val="14"/>
      <color theme="1"/>
      <name val="Cambria"/>
      <family val="1"/>
      <scheme val="major"/>
    </font>
    <font>
      <b/>
      <sz val="11"/>
      <color rgb="FF0000CC"/>
      <name val="Cambria"/>
      <family val="1"/>
      <scheme val="major"/>
    </font>
    <font>
      <b/>
      <sz val="11"/>
      <color rgb="FFFF00FF"/>
      <name val="Cambria"/>
      <family val="1"/>
      <scheme val="major"/>
    </font>
    <font>
      <b/>
      <vertAlign val="superscript"/>
      <sz val="14"/>
      <name val="Cambria"/>
      <family val="1"/>
      <scheme val="major"/>
    </font>
    <font>
      <b/>
      <vertAlign val="superscript"/>
      <sz val="12"/>
      <name val="Cambria"/>
      <family val="1"/>
      <scheme val="major"/>
    </font>
    <font>
      <b/>
      <vertAlign val="superscript"/>
      <sz val="12"/>
      <color rgb="FFC00000"/>
      <name val="Cambria"/>
      <family val="1"/>
      <scheme val="major"/>
    </font>
    <font>
      <b/>
      <sz val="10"/>
      <color rgb="FFC00000"/>
      <name val="Cambria"/>
      <family val="1"/>
      <scheme val="major"/>
    </font>
    <font>
      <sz val="8"/>
      <color rgb="FF002060"/>
      <name val="Cambria"/>
      <family val="1"/>
      <scheme val="major"/>
    </font>
    <font>
      <b/>
      <u/>
      <sz val="13"/>
      <color rgb="FF002060"/>
      <name val="Cambria"/>
      <family val="1"/>
      <scheme val="major"/>
    </font>
    <font>
      <b/>
      <sz val="10"/>
      <color rgb="FF002060"/>
      <name val="Cambria"/>
      <family val="1"/>
      <scheme val="major"/>
    </font>
    <font>
      <b/>
      <sz val="10.5"/>
      <color theme="1"/>
      <name val="Cambria"/>
      <family val="1"/>
      <scheme val="major"/>
    </font>
    <font>
      <b/>
      <sz val="12"/>
      <color rgb="FFFF00FF"/>
      <name val="Cambria"/>
      <family val="1"/>
      <scheme val="major"/>
    </font>
    <font>
      <b/>
      <sz val="13"/>
      <color rgb="FFFFFF99"/>
      <name val="Cambria"/>
      <family val="1"/>
      <scheme val="major"/>
    </font>
    <font>
      <b/>
      <u/>
      <sz val="14"/>
      <color rgb="FF0000CC"/>
      <name val="Cambria"/>
      <family val="1"/>
      <scheme val="major"/>
    </font>
    <font>
      <b/>
      <sz val="16"/>
      <color rgb="FF000099"/>
      <name val="Calibri"/>
      <family val="2"/>
      <scheme val="minor"/>
    </font>
    <font>
      <b/>
      <sz val="16"/>
      <color rgb="FF780A51"/>
      <name val="Calibri"/>
      <family val="2"/>
      <scheme val="minor"/>
    </font>
  </fonts>
  <fills count="40">
    <fill>
      <patternFill patternType="none"/>
    </fill>
    <fill>
      <patternFill patternType="gray125"/>
    </fill>
    <fill>
      <patternFill patternType="solid">
        <fgColor theme="9" tint="-0.249977111117893"/>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rgb="FFECFC9E"/>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8" tint="-0.499984740745262"/>
        <bgColor indexed="64"/>
      </patternFill>
    </fill>
    <fill>
      <patternFill patternType="solid">
        <fgColor rgb="FFFFFF00"/>
        <bgColor indexed="64"/>
      </patternFill>
    </fill>
    <fill>
      <patternFill patternType="solid">
        <fgColor theme="9" tint="-0.49998474074526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9"/>
        <bgColor indexed="64"/>
      </patternFill>
    </fill>
    <fill>
      <patternFill patternType="solid">
        <fgColor theme="5" tint="-0.499984740745262"/>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6"/>
        <bgColor indexed="64"/>
      </patternFill>
    </fill>
    <fill>
      <patternFill patternType="solid">
        <fgColor rgb="FFFFC00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1" tint="4.9989318521683403E-2"/>
        <bgColor indexed="64"/>
      </patternFill>
    </fill>
    <fill>
      <gradientFill degree="90">
        <stop position="0">
          <color theme="0"/>
        </stop>
        <stop position="1">
          <color theme="0"/>
        </stop>
      </gradientFill>
    </fill>
    <fill>
      <patternFill patternType="solid">
        <fgColor rgb="FFFFFF99"/>
        <bgColor indexed="64"/>
      </patternFill>
    </fill>
    <fill>
      <patternFill patternType="solid">
        <fgColor theme="0" tint="-4.9989318521683403E-2"/>
        <bgColor indexed="64"/>
      </patternFill>
    </fill>
  </fills>
  <borders count="149">
    <border>
      <left/>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indexed="64"/>
      </left>
      <right style="medium">
        <color indexed="64"/>
      </right>
      <top style="medium">
        <color indexed="64"/>
      </top>
      <bottom style="medium">
        <color indexed="64"/>
      </bottom>
      <diagonal/>
    </border>
    <border>
      <left style="thin">
        <color auto="1"/>
      </left>
      <right/>
      <top/>
      <bottom/>
      <diagonal/>
    </border>
    <border>
      <left/>
      <right style="thin">
        <color rgb="FFCC00CC"/>
      </right>
      <top style="thin">
        <color rgb="FFCC00CC"/>
      </top>
      <bottom style="thin">
        <color rgb="FFCC00CC"/>
      </bottom>
      <diagonal/>
    </border>
    <border>
      <left style="thin">
        <color rgb="FFCC00CC"/>
      </left>
      <right style="thin">
        <color rgb="FFCC00CC"/>
      </right>
      <top style="thin">
        <color rgb="FFCC00CC"/>
      </top>
      <bottom style="thin">
        <color rgb="FFCC00CC"/>
      </bottom>
      <diagonal/>
    </border>
    <border>
      <left style="thin">
        <color rgb="FFCC00CC"/>
      </left>
      <right/>
      <top/>
      <bottom/>
      <diagonal/>
    </border>
    <border>
      <left/>
      <right style="thin">
        <color rgb="FFCC00CC"/>
      </right>
      <top/>
      <bottom/>
      <diagonal/>
    </border>
    <border>
      <left style="thin">
        <color rgb="FFCC00CC"/>
      </left>
      <right/>
      <top style="thin">
        <color rgb="FFCC00CC"/>
      </top>
      <bottom/>
      <diagonal/>
    </border>
    <border>
      <left/>
      <right style="thin">
        <color rgb="FFCC00CC"/>
      </right>
      <top style="thin">
        <color rgb="FFCC00CC"/>
      </top>
      <bottom/>
      <diagonal/>
    </border>
    <border>
      <left/>
      <right/>
      <top/>
      <bottom style="thin">
        <color rgb="FFCC00CC"/>
      </bottom>
      <diagonal/>
    </border>
    <border>
      <left style="thin">
        <color rgb="FFCC00CC"/>
      </left>
      <right style="thin">
        <color rgb="FFCC00CC"/>
      </right>
      <top/>
      <bottom/>
      <diagonal/>
    </border>
    <border>
      <left style="thin">
        <color rgb="FFCC00CC"/>
      </left>
      <right style="thin">
        <color rgb="FFCC00CC"/>
      </right>
      <top/>
      <bottom style="thin">
        <color rgb="FFCC00CC"/>
      </bottom>
      <diagonal/>
    </border>
    <border>
      <left style="thin">
        <color indexed="64"/>
      </left>
      <right style="thin">
        <color indexed="64"/>
      </right>
      <top style="thin">
        <color indexed="64"/>
      </top>
      <bottom style="thin">
        <color indexed="64"/>
      </bottom>
      <diagonal/>
    </border>
    <border>
      <left style="thin">
        <color rgb="FFCC00CC"/>
      </left>
      <right style="thin">
        <color rgb="FFCC00CC"/>
      </right>
      <top style="thin">
        <color rgb="FFCC00CC"/>
      </top>
      <bottom/>
      <diagonal/>
    </border>
    <border>
      <left style="thin">
        <color rgb="FFCC00FF"/>
      </left>
      <right style="thin">
        <color rgb="FFCC00FF"/>
      </right>
      <top style="thin">
        <color rgb="FFCC00FF"/>
      </top>
      <bottom style="thin">
        <color rgb="FFCC00FF"/>
      </bottom>
      <diagonal/>
    </border>
    <border>
      <left style="thin">
        <color indexed="64"/>
      </left>
      <right style="thin">
        <color indexed="64"/>
      </right>
      <top/>
      <bottom style="thin">
        <color indexed="64"/>
      </bottom>
      <diagonal/>
    </border>
    <border>
      <left style="thin">
        <color rgb="FFCC00FF"/>
      </left>
      <right style="thin">
        <color rgb="FFCC00CC"/>
      </right>
      <top style="thin">
        <color rgb="FFCC00FF"/>
      </top>
      <bottom style="thin">
        <color rgb="FFCC00FF"/>
      </bottom>
      <diagonal/>
    </border>
    <border>
      <left style="thin">
        <color rgb="FFCC00CC"/>
      </left>
      <right style="thin">
        <color rgb="FFCC00CC"/>
      </right>
      <top style="thin">
        <color rgb="FFCC00FF"/>
      </top>
      <bottom style="thin">
        <color rgb="FFCC00FF"/>
      </bottom>
      <diagonal/>
    </border>
    <border>
      <left style="thin">
        <color rgb="FFCC00CC"/>
      </left>
      <right style="thin">
        <color rgb="FFCC00FF"/>
      </right>
      <top style="thin">
        <color rgb="FFCC00FF"/>
      </top>
      <bottom style="thin">
        <color rgb="FFCC00FF"/>
      </bottom>
      <diagonal/>
    </border>
    <border>
      <left/>
      <right style="thin">
        <color rgb="FFCC00CC"/>
      </right>
      <top/>
      <bottom style="thin">
        <color rgb="FFCC00CC"/>
      </bottom>
      <diagonal/>
    </border>
    <border>
      <left style="thin">
        <color rgb="FFCC00CC"/>
      </left>
      <right/>
      <top style="thin">
        <color rgb="FFCC00CC"/>
      </top>
      <bottom style="thin">
        <color rgb="FFCC00CC"/>
      </bottom>
      <diagonal/>
    </border>
    <border>
      <left style="thin">
        <color rgb="FFCC00FF"/>
      </left>
      <right style="thin">
        <color rgb="FFCC00FF"/>
      </right>
      <top style="thin">
        <color rgb="FFCC00FF"/>
      </top>
      <bottom/>
      <diagonal/>
    </border>
    <border>
      <left style="thin">
        <color rgb="FFCC00FF"/>
      </left>
      <right/>
      <top/>
      <bottom/>
      <diagonal/>
    </border>
    <border>
      <left/>
      <right style="thin">
        <color rgb="FFCC00FF"/>
      </right>
      <top/>
      <bottom/>
      <diagonal/>
    </border>
    <border>
      <left/>
      <right/>
      <top/>
      <bottom style="thin">
        <color auto="1"/>
      </bottom>
      <diagonal/>
    </border>
    <border>
      <left style="thin">
        <color auto="1"/>
      </left>
      <right style="thin">
        <color rgb="FF7030A0"/>
      </right>
      <top style="thin">
        <color auto="1"/>
      </top>
      <bottom/>
      <diagonal/>
    </border>
    <border>
      <left style="thin">
        <color rgb="FF7030A0"/>
      </left>
      <right style="thin">
        <color rgb="FF7030A0"/>
      </right>
      <top style="thin">
        <color rgb="FF7030A0"/>
      </top>
      <bottom style="thin">
        <color rgb="FF7030A0"/>
      </bottom>
      <diagonal/>
    </border>
    <border>
      <left style="thin">
        <color rgb="FF7030A0"/>
      </left>
      <right style="thin">
        <color indexed="64"/>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rgb="FF7030A0"/>
      </right>
      <top/>
      <bottom/>
      <diagonal/>
    </border>
    <border>
      <left style="thin">
        <color rgb="FF7030A0"/>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rgb="FF000099"/>
      </left>
      <right style="thin">
        <color rgb="FF000099"/>
      </right>
      <top style="thin">
        <color rgb="FF000099"/>
      </top>
      <bottom style="thin">
        <color rgb="FF000099"/>
      </bottom>
      <diagonal/>
    </border>
    <border>
      <left style="thin">
        <color rgb="FFFF0000"/>
      </left>
      <right style="thin">
        <color rgb="FF9966FF"/>
      </right>
      <top style="thin">
        <color rgb="FF9966FF"/>
      </top>
      <bottom style="thin">
        <color rgb="FF9966FF"/>
      </bottom>
      <diagonal/>
    </border>
    <border>
      <left style="thin">
        <color rgb="FF9966FF"/>
      </left>
      <right/>
      <top/>
      <bottom/>
      <diagonal/>
    </border>
    <border>
      <left style="thin">
        <color rgb="FF9966FF"/>
      </left>
      <right style="thin">
        <color rgb="FF9966FF"/>
      </right>
      <top style="thin">
        <color rgb="FF9966FF"/>
      </top>
      <bottom style="thin">
        <color rgb="FF9966FF"/>
      </bottom>
      <diagonal/>
    </border>
    <border>
      <left/>
      <right/>
      <top style="thin">
        <color rgb="FF9966FF"/>
      </top>
      <bottom style="thin">
        <color rgb="FF9966FF"/>
      </bottom>
      <diagonal/>
    </border>
    <border>
      <left style="thin">
        <color rgb="FF9966FF"/>
      </left>
      <right style="thin">
        <color rgb="FF9966FF"/>
      </right>
      <top/>
      <bottom style="thin">
        <color rgb="FF9966FF"/>
      </bottom>
      <diagonal/>
    </border>
    <border>
      <left style="thin">
        <color rgb="FF9966FF"/>
      </left>
      <right style="thin">
        <color rgb="FFFF0000"/>
      </right>
      <top/>
      <bottom style="thin">
        <color rgb="FF9966FF"/>
      </bottom>
      <diagonal/>
    </border>
    <border>
      <left style="thin">
        <color rgb="FF9966FF"/>
      </left>
      <right style="thin">
        <color rgb="FFFF0000"/>
      </right>
      <top style="thin">
        <color rgb="FF9966FF"/>
      </top>
      <bottom style="thin">
        <color rgb="FF9966FF"/>
      </bottom>
      <diagonal/>
    </border>
    <border>
      <left/>
      <right style="thin">
        <color rgb="FF9966FF"/>
      </right>
      <top style="thin">
        <color rgb="FF9966FF"/>
      </top>
      <bottom style="thin">
        <color rgb="FF9966FF"/>
      </bottom>
      <diagonal/>
    </border>
    <border>
      <left/>
      <right/>
      <top/>
      <bottom style="thin">
        <color rgb="FFCC00FF"/>
      </bottom>
      <diagonal/>
    </border>
    <border>
      <left style="thin">
        <color rgb="FFFF0000"/>
      </left>
      <right/>
      <top style="thin">
        <color rgb="FF9966FF"/>
      </top>
      <bottom style="thin">
        <color rgb="FF9966FF"/>
      </bottom>
      <diagonal/>
    </border>
    <border>
      <left/>
      <right/>
      <top style="thin">
        <color rgb="FFCC00CC"/>
      </top>
      <bottom/>
      <diagonal/>
    </border>
    <border>
      <left/>
      <right style="thin">
        <color rgb="FFFF0000"/>
      </right>
      <top/>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medium">
        <color rgb="FFCC00FF"/>
      </left>
      <right/>
      <top style="medium">
        <color rgb="FFCC00FF"/>
      </top>
      <bottom/>
      <diagonal/>
    </border>
    <border>
      <left style="thin">
        <color auto="1"/>
      </left>
      <right style="thin">
        <color auto="1"/>
      </right>
      <top style="medium">
        <color rgb="FFCC00FF"/>
      </top>
      <bottom/>
      <diagonal/>
    </border>
    <border>
      <left style="thin">
        <color indexed="64"/>
      </left>
      <right/>
      <top style="medium">
        <color rgb="FFCC00FF"/>
      </top>
      <bottom/>
      <diagonal/>
    </border>
    <border>
      <left/>
      <right/>
      <top style="medium">
        <color rgb="FFCC00FF"/>
      </top>
      <bottom/>
      <diagonal/>
    </border>
    <border>
      <left/>
      <right style="thin">
        <color auto="1"/>
      </right>
      <top style="medium">
        <color rgb="FFCC00FF"/>
      </top>
      <bottom/>
      <diagonal/>
    </border>
    <border>
      <left style="thin">
        <color auto="1"/>
      </left>
      <right style="medium">
        <color rgb="FFCC00FF"/>
      </right>
      <top style="medium">
        <color rgb="FFCC00FF"/>
      </top>
      <bottom/>
      <diagonal/>
    </border>
    <border>
      <left style="thin">
        <color rgb="FFFF00FF"/>
      </left>
      <right style="thin">
        <color rgb="FFFF00FF"/>
      </right>
      <top style="thin">
        <color rgb="FFFF00FF"/>
      </top>
      <bottom style="thin">
        <color rgb="FFFF00FF"/>
      </bottom>
      <diagonal/>
    </border>
    <border>
      <left style="thin">
        <color rgb="FFFF00FF"/>
      </left>
      <right/>
      <top style="thin">
        <color rgb="FFFF00FF"/>
      </top>
      <bottom style="thin">
        <color rgb="FFFF00FF"/>
      </bottom>
      <diagonal/>
    </border>
    <border>
      <left/>
      <right/>
      <top style="thin">
        <color rgb="FFFF00FF"/>
      </top>
      <bottom style="thin">
        <color rgb="FFFF00FF"/>
      </bottom>
      <diagonal/>
    </border>
    <border>
      <left/>
      <right style="thin">
        <color rgb="FFFF00FF"/>
      </right>
      <top style="thin">
        <color rgb="FFFF00FF"/>
      </top>
      <bottom style="thin">
        <color rgb="FFFF00FF"/>
      </bottom>
      <diagonal/>
    </border>
    <border>
      <left/>
      <right/>
      <top/>
      <bottom style="thin">
        <color rgb="FFFF00FF"/>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top style="thin">
        <color auto="1"/>
      </top>
      <bottom/>
      <diagonal/>
    </border>
    <border>
      <left style="thin">
        <color indexed="64"/>
      </left>
      <right style="thin">
        <color theme="1"/>
      </right>
      <top style="thin">
        <color indexed="64"/>
      </top>
      <bottom style="thin">
        <color indexed="64"/>
      </bottom>
      <diagonal/>
    </border>
    <border>
      <left style="thin">
        <color theme="1"/>
      </left>
      <right/>
      <top style="thin">
        <color indexed="64"/>
      </top>
      <bottom style="thin">
        <color indexed="64"/>
      </bottom>
      <diagonal/>
    </border>
    <border>
      <left/>
      <right style="medium">
        <color indexed="64"/>
      </right>
      <top style="thin">
        <color auto="1"/>
      </top>
      <bottom/>
      <diagonal/>
    </border>
    <border>
      <left style="medium">
        <color indexed="64"/>
      </left>
      <right style="thin">
        <color theme="1"/>
      </right>
      <top style="thin">
        <color theme="1"/>
      </top>
      <bottom style="medium">
        <color indexed="64"/>
      </bottom>
      <diagonal/>
    </border>
    <border>
      <left style="thin">
        <color theme="1"/>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thin">
        <color auto="1"/>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auto="1"/>
      </bottom>
      <diagonal/>
    </border>
    <border>
      <left style="medium">
        <color indexed="64"/>
      </left>
      <right style="thin">
        <color auto="1"/>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auto="1"/>
      </right>
      <top/>
      <bottom style="thin">
        <color auto="1"/>
      </bottom>
      <diagonal/>
    </border>
    <border>
      <left style="thin">
        <color indexed="64"/>
      </left>
      <right/>
      <top style="thin">
        <color indexed="64"/>
      </top>
      <bottom style="medium">
        <color indexed="64"/>
      </bottom>
      <diagonal/>
    </border>
    <border>
      <left style="medium">
        <color rgb="FF000099"/>
      </left>
      <right/>
      <top style="medium">
        <color rgb="FF000099"/>
      </top>
      <bottom/>
      <diagonal/>
    </border>
    <border>
      <left/>
      <right/>
      <top style="medium">
        <color rgb="FF000099"/>
      </top>
      <bottom/>
      <diagonal/>
    </border>
    <border>
      <left style="thin">
        <color rgb="FF0000CC"/>
      </left>
      <right/>
      <top style="medium">
        <color rgb="FF000099"/>
      </top>
      <bottom/>
      <diagonal/>
    </border>
    <border>
      <left/>
      <right style="medium">
        <color rgb="FF000099"/>
      </right>
      <top style="medium">
        <color rgb="FF000099"/>
      </top>
      <bottom/>
      <diagonal/>
    </border>
    <border>
      <left style="medium">
        <color rgb="FF000099"/>
      </left>
      <right style="thin">
        <color rgb="FF000099"/>
      </right>
      <top style="thin">
        <color rgb="FF000099"/>
      </top>
      <bottom style="thin">
        <color rgb="FF000099"/>
      </bottom>
      <diagonal/>
    </border>
    <border>
      <left/>
      <right style="medium">
        <color rgb="FF000099"/>
      </right>
      <top/>
      <bottom/>
      <diagonal/>
    </border>
    <border>
      <left style="medium">
        <color rgb="FF000099"/>
      </left>
      <right style="thin">
        <color rgb="FF0000CC"/>
      </right>
      <top/>
      <bottom style="medium">
        <color rgb="FF000099"/>
      </bottom>
      <diagonal/>
    </border>
    <border>
      <left style="thin">
        <color rgb="FF0000CC"/>
      </left>
      <right style="thin">
        <color rgb="FF0000CC"/>
      </right>
      <top/>
      <bottom style="medium">
        <color rgb="FF000099"/>
      </bottom>
      <diagonal/>
    </border>
    <border>
      <left style="thin">
        <color rgb="FF0000CC"/>
      </left>
      <right/>
      <top/>
      <bottom style="medium">
        <color rgb="FF000099"/>
      </bottom>
      <diagonal/>
    </border>
    <border>
      <left/>
      <right style="thin">
        <color rgb="FF0000CC"/>
      </right>
      <top/>
      <bottom style="medium">
        <color rgb="FF000099"/>
      </bottom>
      <diagonal/>
    </border>
    <border>
      <left/>
      <right/>
      <top/>
      <bottom style="medium">
        <color rgb="FF000099"/>
      </bottom>
      <diagonal/>
    </border>
    <border>
      <left/>
      <right style="medium">
        <color rgb="FF000099"/>
      </right>
      <top/>
      <bottom style="medium">
        <color rgb="FF000099"/>
      </bottom>
      <diagonal/>
    </border>
    <border>
      <left style="medium">
        <color rgb="FF000099"/>
      </left>
      <right style="thin">
        <color rgb="FF0000CC"/>
      </right>
      <top style="medium">
        <color rgb="FF000099"/>
      </top>
      <bottom/>
      <diagonal/>
    </border>
    <border>
      <left style="thin">
        <color rgb="FF0000CC"/>
      </left>
      <right style="thin">
        <color rgb="FF0000CC"/>
      </right>
      <top style="medium">
        <color rgb="FF000099"/>
      </top>
      <bottom style="thin">
        <color rgb="FF0000CC"/>
      </bottom>
      <diagonal/>
    </border>
    <border>
      <left style="thin">
        <color rgb="FF0000CC"/>
      </left>
      <right style="thin">
        <color rgb="FF0000CC"/>
      </right>
      <top style="medium">
        <color rgb="FF000099"/>
      </top>
      <bottom/>
      <diagonal/>
    </border>
    <border>
      <left style="thin">
        <color rgb="FF0000CC"/>
      </left>
      <right/>
      <top style="medium">
        <color rgb="FF000099"/>
      </top>
      <bottom style="thin">
        <color rgb="FF0000CC"/>
      </bottom>
      <diagonal/>
    </border>
    <border>
      <left style="thin">
        <color rgb="FF000099"/>
      </left>
      <right style="medium">
        <color rgb="FF000099"/>
      </right>
      <top style="medium">
        <color rgb="FF000099"/>
      </top>
      <bottom/>
      <diagonal/>
    </border>
    <border>
      <left style="medium">
        <color rgb="FF000099"/>
      </left>
      <right style="thin">
        <color rgb="FF0000CC"/>
      </right>
      <top/>
      <bottom/>
      <diagonal/>
    </border>
    <border>
      <left style="thin">
        <color rgb="FF0000CC"/>
      </left>
      <right style="thin">
        <color rgb="FF0000CC"/>
      </right>
      <top style="thin">
        <color rgb="FF0000CC"/>
      </top>
      <bottom/>
      <diagonal/>
    </border>
    <border>
      <left style="thin">
        <color rgb="FF0000CC"/>
      </left>
      <right style="thin">
        <color rgb="FF0000CC"/>
      </right>
      <top/>
      <bottom style="thin">
        <color rgb="FF000099"/>
      </bottom>
      <diagonal/>
    </border>
    <border>
      <left style="thin">
        <color rgb="FF0000CC"/>
      </left>
      <right/>
      <top style="thin">
        <color rgb="FF0000CC"/>
      </top>
      <bottom/>
      <diagonal/>
    </border>
    <border>
      <left style="thin">
        <color rgb="FF000099"/>
      </left>
      <right style="medium">
        <color rgb="FF000099"/>
      </right>
      <top/>
      <bottom style="thin">
        <color rgb="FF000099"/>
      </bottom>
      <diagonal/>
    </border>
    <border>
      <left style="medium">
        <color rgb="FF000099"/>
      </left>
      <right style="thin">
        <color rgb="FF0000CC"/>
      </right>
      <top style="thin">
        <color rgb="FF0000CC"/>
      </top>
      <bottom style="thin">
        <color rgb="FF0000CC"/>
      </bottom>
      <diagonal/>
    </border>
    <border>
      <left style="thin">
        <color rgb="FF7030A0"/>
      </left>
      <right/>
      <top style="thin">
        <color rgb="FF7030A0"/>
      </top>
      <bottom style="thin">
        <color rgb="FF7030A0"/>
      </bottom>
      <diagonal/>
    </border>
    <border>
      <left style="thin">
        <color rgb="FF000099"/>
      </left>
      <right style="medium">
        <color rgb="FF000099"/>
      </right>
      <top style="thin">
        <color rgb="FF000099"/>
      </top>
      <bottom style="thin">
        <color rgb="FF000099"/>
      </bottom>
      <diagonal/>
    </border>
    <border>
      <left style="thin">
        <color rgb="FF000099"/>
      </left>
      <right/>
      <top style="thin">
        <color rgb="FF000099"/>
      </top>
      <bottom style="thin">
        <color rgb="FF000099"/>
      </bottom>
      <diagonal/>
    </border>
    <border>
      <left style="thin">
        <color rgb="FF000099"/>
      </left>
      <right style="thin">
        <color rgb="FF000099"/>
      </right>
      <top style="thin">
        <color rgb="FF000099"/>
      </top>
      <bottom/>
      <diagonal/>
    </border>
    <border>
      <left style="thin">
        <color rgb="FF0000CC"/>
      </left>
      <right style="thin">
        <color rgb="FF0000CC"/>
      </right>
      <top style="thin">
        <color rgb="FF0000CC"/>
      </top>
      <bottom style="thin">
        <color rgb="FF0000CC"/>
      </bottom>
      <diagonal/>
    </border>
    <border>
      <left style="thin">
        <color rgb="FF000099"/>
      </left>
      <right style="medium">
        <color rgb="FF000099"/>
      </right>
      <top style="thin">
        <color rgb="FF000099"/>
      </top>
      <bottom/>
      <diagonal/>
    </border>
    <border>
      <left style="medium">
        <color rgb="FF000099"/>
      </left>
      <right/>
      <top style="thin">
        <color rgb="FF0000CC"/>
      </top>
      <bottom style="thin">
        <color rgb="FF0000CC"/>
      </bottom>
      <diagonal/>
    </border>
    <border>
      <left style="thin">
        <color rgb="FF0000CC"/>
      </left>
      <right/>
      <top style="thin">
        <color rgb="FF0000CC"/>
      </top>
      <bottom style="thin">
        <color rgb="FF0000CC"/>
      </bottom>
      <diagonal/>
    </border>
    <border>
      <left style="thin">
        <color rgb="FF000099"/>
      </left>
      <right style="thin">
        <color rgb="FF000099"/>
      </right>
      <top/>
      <bottom/>
      <diagonal/>
    </border>
    <border>
      <left style="thin">
        <color rgb="FF000099"/>
      </left>
      <right style="medium">
        <color rgb="FF000099"/>
      </right>
      <top/>
      <bottom/>
      <diagonal/>
    </border>
    <border>
      <left style="thin">
        <color rgb="FF000099"/>
      </left>
      <right style="thin">
        <color rgb="FF000099"/>
      </right>
      <top/>
      <bottom style="thin">
        <color rgb="FF000099"/>
      </bottom>
      <diagonal/>
    </border>
    <border>
      <left style="medium">
        <color rgb="FF000099"/>
      </left>
      <right/>
      <top style="thin">
        <color rgb="FF0000CC"/>
      </top>
      <bottom style="medium">
        <color rgb="FF000099"/>
      </bottom>
      <diagonal/>
    </border>
    <border>
      <left style="thin">
        <color rgb="FF0000CC"/>
      </left>
      <right/>
      <top style="thin">
        <color rgb="FF0000CC"/>
      </top>
      <bottom style="medium">
        <color rgb="FF000099"/>
      </bottom>
      <diagonal/>
    </border>
    <border>
      <left style="thin">
        <color rgb="FF000099"/>
      </left>
      <right style="thin">
        <color rgb="FF000099"/>
      </right>
      <top style="thin">
        <color rgb="FF000099"/>
      </top>
      <bottom style="medium">
        <color rgb="FF000099"/>
      </bottom>
      <diagonal/>
    </border>
    <border>
      <left style="thin">
        <color rgb="FF000099"/>
      </left>
      <right style="medium">
        <color rgb="FF000099"/>
      </right>
      <top/>
      <bottom style="medium">
        <color rgb="FF000099"/>
      </bottom>
      <diagonal/>
    </border>
  </borders>
  <cellStyleXfs count="4">
    <xf numFmtId="0" fontId="0" fillId="0" borderId="0"/>
    <xf numFmtId="0" fontId="15" fillId="0" borderId="0" applyNumberFormat="0" applyFill="0" applyBorder="0" applyAlignment="0" applyProtection="0">
      <alignment vertical="top"/>
      <protection locked="0"/>
    </xf>
    <xf numFmtId="0" fontId="18" fillId="0" borderId="0"/>
    <xf numFmtId="0" fontId="20" fillId="0" borderId="0">
      <protection locked="0"/>
    </xf>
  </cellStyleXfs>
  <cellXfs count="1069">
    <xf numFmtId="0" fontId="0" fillId="0" borderId="0" xfId="0"/>
    <xf numFmtId="0" fontId="0" fillId="2" borderId="0" xfId="0" applyFill="1"/>
    <xf numFmtId="0" fontId="4" fillId="3" borderId="0" xfId="0" applyFont="1" applyFill="1" applyAlignment="1">
      <alignment horizontal="center" vertical="center" wrapText="1"/>
    </xf>
    <xf numFmtId="0" fontId="2"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7" fillId="0" borderId="2" xfId="0" applyFont="1" applyBorder="1" applyAlignment="1">
      <alignment horizontal="justify" vertical="center" wrapText="1"/>
    </xf>
    <xf numFmtId="0" fontId="8" fillId="0" borderId="2" xfId="0" applyFont="1" applyBorder="1" applyAlignment="1">
      <alignment horizontal="justify" vertical="center" wrapText="1"/>
    </xf>
    <xf numFmtId="0" fontId="9" fillId="0" borderId="2" xfId="0" applyFont="1" applyBorder="1" applyAlignment="1">
      <alignment horizontal="justify" vertical="center" wrapText="1"/>
    </xf>
    <xf numFmtId="0" fontId="10" fillId="4" borderId="3" xfId="0" applyFont="1" applyFill="1" applyBorder="1" applyAlignment="1">
      <alignment horizontal="justify" vertical="center" wrapText="1"/>
    </xf>
    <xf numFmtId="0" fontId="11" fillId="5" borderId="4" xfId="0" applyFont="1" applyFill="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6" fillId="0" borderId="0" xfId="1" applyFont="1" applyAlignment="1" applyProtection="1">
      <alignment horizontal="center" vertical="center"/>
    </xf>
    <xf numFmtId="0" fontId="11" fillId="0" borderId="0" xfId="0" applyFont="1" applyAlignment="1">
      <alignment horizontal="center" vertical="center"/>
    </xf>
    <xf numFmtId="0" fontId="0" fillId="6" borderId="0" xfId="0" applyFill="1" applyProtection="1">
      <protection hidden="1"/>
    </xf>
    <xf numFmtId="0" fontId="0" fillId="0" borderId="0" xfId="0" applyProtection="1">
      <protection hidden="1"/>
    </xf>
    <xf numFmtId="0" fontId="0" fillId="0" borderId="0" xfId="0" applyProtection="1">
      <protection locked="0"/>
    </xf>
    <xf numFmtId="0" fontId="41" fillId="0" borderId="0" xfId="0" applyFont="1" applyProtection="1">
      <protection hidden="1"/>
    </xf>
    <xf numFmtId="0" fontId="41" fillId="0" borderId="0" xfId="0" applyFont="1" applyProtection="1">
      <protection locked="0"/>
    </xf>
    <xf numFmtId="0" fontId="42" fillId="8" borderId="0" xfId="0" applyFont="1" applyFill="1" applyBorder="1" applyAlignment="1" applyProtection="1">
      <alignment vertical="center"/>
      <protection hidden="1"/>
    </xf>
    <xf numFmtId="0" fontId="18" fillId="0" borderId="0" xfId="0" applyFont="1" applyBorder="1" applyAlignment="1" applyProtection="1">
      <alignment wrapText="1"/>
      <protection hidden="1"/>
    </xf>
    <xf numFmtId="0" fontId="18" fillId="0" borderId="0" xfId="0" applyFont="1" applyBorder="1" applyAlignment="1" applyProtection="1">
      <alignment vertical="center" wrapText="1"/>
      <protection hidden="1"/>
    </xf>
    <xf numFmtId="0" fontId="0" fillId="10" borderId="0" xfId="0" applyFill="1" applyProtection="1">
      <protection hidden="1"/>
    </xf>
    <xf numFmtId="0" fontId="17" fillId="11" borderId="0" xfId="0" applyFont="1" applyFill="1" applyBorder="1" applyAlignment="1" applyProtection="1">
      <alignment vertical="center" wrapText="1"/>
      <protection hidden="1"/>
    </xf>
    <xf numFmtId="0" fontId="17" fillId="11" borderId="0" xfId="0" applyFont="1" applyFill="1" applyBorder="1" applyAlignment="1" applyProtection="1">
      <alignment horizontal="center" vertical="center" wrapText="1"/>
      <protection hidden="1"/>
    </xf>
    <xf numFmtId="0" fontId="0" fillId="11" borderId="0" xfId="0" applyFill="1" applyBorder="1" applyProtection="1">
      <protection hidden="1"/>
    </xf>
    <xf numFmtId="0" fontId="0" fillId="11" borderId="0" xfId="0" applyFill="1" applyProtection="1">
      <protection hidden="1"/>
    </xf>
    <xf numFmtId="0" fontId="37" fillId="11" borderId="0" xfId="0" applyFont="1" applyFill="1" applyBorder="1" applyAlignment="1" applyProtection="1">
      <alignment horizontal="right" vertical="center"/>
      <protection hidden="1"/>
    </xf>
    <xf numFmtId="0" fontId="37" fillId="11" borderId="0" xfId="0" applyFont="1" applyFill="1" applyBorder="1" applyAlignment="1" applyProtection="1">
      <alignment horizontal="center" vertical="center"/>
      <protection hidden="1"/>
    </xf>
    <xf numFmtId="0" fontId="23" fillId="11" borderId="0" xfId="0" applyFont="1" applyFill="1" applyBorder="1" applyAlignment="1" applyProtection="1">
      <alignment horizontal="center" vertical="center"/>
      <protection hidden="1"/>
    </xf>
    <xf numFmtId="0" fontId="22" fillId="11" borderId="0" xfId="0" applyFont="1" applyFill="1" applyBorder="1" applyAlignment="1" applyProtection="1">
      <alignment horizontal="left" vertical="center"/>
      <protection hidden="1"/>
    </xf>
    <xf numFmtId="0" fontId="24" fillId="11" borderId="8" xfId="2" applyFont="1" applyFill="1" applyBorder="1" applyAlignment="1" applyProtection="1">
      <alignment vertical="center"/>
      <protection hidden="1"/>
    </xf>
    <xf numFmtId="0" fontId="24" fillId="11" borderId="0" xfId="2" applyFont="1" applyFill="1" applyBorder="1" applyAlignment="1" applyProtection="1">
      <alignment vertical="center"/>
      <protection hidden="1"/>
    </xf>
    <xf numFmtId="0" fontId="19" fillId="11" borderId="12" xfId="2" applyFont="1" applyFill="1" applyBorder="1" applyAlignment="1" applyProtection="1">
      <alignment vertical="center"/>
      <protection hidden="1"/>
    </xf>
    <xf numFmtId="0" fontId="25" fillId="11" borderId="0" xfId="0" applyFont="1" applyFill="1" applyBorder="1" applyAlignment="1" applyProtection="1">
      <alignment wrapText="1"/>
      <protection hidden="1"/>
    </xf>
    <xf numFmtId="0" fontId="27" fillId="11" borderId="0" xfId="2" applyFont="1" applyFill="1" applyBorder="1" applyAlignment="1" applyProtection="1">
      <alignment vertical="center"/>
      <protection hidden="1"/>
    </xf>
    <xf numFmtId="0" fontId="27" fillId="11" borderId="0" xfId="2" applyFont="1" applyFill="1" applyBorder="1" applyAlignment="1" applyProtection="1">
      <alignment horizontal="center" vertical="center"/>
      <protection hidden="1"/>
    </xf>
    <xf numFmtId="0" fontId="28" fillId="11" borderId="0" xfId="2" applyFont="1" applyFill="1" applyBorder="1" applyAlignment="1" applyProtection="1">
      <alignment horizontal="center" vertical="center"/>
      <protection hidden="1"/>
    </xf>
    <xf numFmtId="0" fontId="32" fillId="11" borderId="0" xfId="2" applyFont="1" applyFill="1" applyBorder="1" applyAlignment="1" applyProtection="1">
      <alignment horizontal="center" vertical="center"/>
      <protection hidden="1"/>
    </xf>
    <xf numFmtId="0" fontId="36" fillId="11" borderId="0" xfId="2" applyFont="1" applyFill="1" applyBorder="1" applyAlignment="1" applyProtection="1">
      <alignment horizontal="center" vertical="center"/>
      <protection hidden="1"/>
    </xf>
    <xf numFmtId="0" fontId="0" fillId="3" borderId="0" xfId="0" applyFill="1" applyBorder="1" applyProtection="1">
      <protection hidden="1"/>
    </xf>
    <xf numFmtId="0" fontId="0" fillId="3" borderId="0" xfId="0" applyFill="1" applyProtection="1">
      <protection hidden="1"/>
    </xf>
    <xf numFmtId="0" fontId="21" fillId="7" borderId="7" xfId="3" applyFont="1" applyFill="1" applyBorder="1" applyAlignment="1" applyProtection="1">
      <alignment horizontal="left" vertical="center"/>
      <protection locked="0"/>
    </xf>
    <xf numFmtId="0" fontId="26" fillId="7" borderId="7" xfId="3" applyFont="1" applyFill="1" applyBorder="1" applyAlignment="1" applyProtection="1">
      <alignment horizontal="left" vertical="center"/>
      <protection locked="0"/>
    </xf>
    <xf numFmtId="0" fontId="38" fillId="7" borderId="10" xfId="3" applyFont="1" applyFill="1" applyBorder="1" applyAlignment="1" applyProtection="1">
      <alignment horizontal="left" vertical="center" wrapText="1"/>
      <protection locked="0"/>
    </xf>
    <xf numFmtId="0" fontId="39" fillId="7" borderId="7" xfId="3" applyFont="1" applyFill="1" applyBorder="1" applyAlignment="1" applyProtection="1">
      <alignment horizontal="left" vertical="center" wrapText="1"/>
      <protection locked="0"/>
    </xf>
    <xf numFmtId="0" fontId="40" fillId="7" borderId="7" xfId="3" applyFont="1" applyFill="1" applyBorder="1" applyAlignment="1" applyProtection="1">
      <alignment horizontal="left" vertical="center"/>
      <protection locked="0"/>
    </xf>
    <xf numFmtId="0" fontId="30" fillId="7" borderId="7" xfId="3" applyFont="1" applyFill="1" applyBorder="1" applyAlignment="1" applyProtection="1">
      <alignment horizontal="left" vertical="center"/>
      <protection locked="0"/>
    </xf>
    <xf numFmtId="0" fontId="33" fillId="7" borderId="7" xfId="3" applyFont="1" applyFill="1" applyBorder="1" applyAlignment="1" applyProtection="1">
      <alignment horizontal="left" vertical="center"/>
      <protection locked="0"/>
    </xf>
    <xf numFmtId="0" fontId="43" fillId="11" borderId="0" xfId="0" applyFont="1" applyFill="1" applyBorder="1" applyAlignment="1" applyProtection="1">
      <alignment horizontal="right" vertical="center"/>
      <protection hidden="1"/>
    </xf>
    <xf numFmtId="0" fontId="44" fillId="11" borderId="0" xfId="0" applyFont="1" applyFill="1" applyBorder="1" applyAlignment="1" applyProtection="1">
      <alignment horizontal="right" vertical="center" wrapText="1"/>
      <protection hidden="1"/>
    </xf>
    <xf numFmtId="0" fontId="44" fillId="11" borderId="0" xfId="0" applyFont="1" applyFill="1" applyBorder="1" applyAlignment="1" applyProtection="1">
      <alignment horizontal="right" vertical="center"/>
      <protection hidden="1"/>
    </xf>
    <xf numFmtId="0" fontId="45" fillId="11" borderId="0" xfId="0" applyFont="1" applyFill="1" applyBorder="1" applyAlignment="1" applyProtection="1">
      <alignment horizontal="right" vertical="center"/>
      <protection hidden="1"/>
    </xf>
    <xf numFmtId="0" fontId="21" fillId="7" borderId="14" xfId="3" applyFont="1" applyFill="1" applyBorder="1" applyAlignment="1" applyProtection="1">
      <alignment horizontal="left" vertical="center"/>
      <protection locked="0"/>
    </xf>
    <xf numFmtId="0" fontId="22" fillId="7" borderId="17" xfId="0" applyFont="1" applyFill="1" applyBorder="1" applyAlignment="1" applyProtection="1">
      <alignment horizontal="center" vertical="center"/>
      <protection locked="0"/>
    </xf>
    <xf numFmtId="0" fontId="22" fillId="7" borderId="17" xfId="0" applyFont="1" applyFill="1" applyBorder="1" applyAlignment="1" applyProtection="1">
      <alignment horizontal="left" vertical="center"/>
      <protection locked="0"/>
    </xf>
    <xf numFmtId="0" fontId="33" fillId="11" borderId="0" xfId="0" applyFont="1" applyFill="1" applyBorder="1" applyAlignment="1" applyProtection="1">
      <alignment horizontal="right" vertical="center"/>
      <protection hidden="1"/>
    </xf>
    <xf numFmtId="0" fontId="4" fillId="11" borderId="0" xfId="2" applyFont="1" applyFill="1" applyBorder="1" applyAlignment="1" applyProtection="1">
      <alignment horizontal="right" vertical="center"/>
      <protection hidden="1"/>
    </xf>
    <xf numFmtId="0" fontId="12" fillId="11" borderId="0" xfId="2" applyFont="1" applyFill="1" applyBorder="1" applyAlignment="1" applyProtection="1">
      <alignment horizontal="right" vertical="center"/>
      <protection hidden="1"/>
    </xf>
    <xf numFmtId="0" fontId="50" fillId="11" borderId="6" xfId="2" applyFont="1" applyFill="1" applyBorder="1" applyAlignment="1" applyProtection="1">
      <alignment horizontal="center" vertical="center"/>
      <protection hidden="1"/>
    </xf>
    <xf numFmtId="0" fontId="50" fillId="11" borderId="7" xfId="2" applyFont="1" applyFill="1" applyBorder="1" applyAlignment="1" applyProtection="1">
      <alignment horizontal="center" vertical="center"/>
      <protection hidden="1"/>
    </xf>
    <xf numFmtId="0" fontId="56" fillId="11" borderId="13" xfId="2" applyFont="1" applyFill="1" applyBorder="1" applyAlignment="1" applyProtection="1">
      <alignment horizontal="center" vertical="center"/>
      <protection hidden="1"/>
    </xf>
    <xf numFmtId="0" fontId="56" fillId="11" borderId="8" xfId="2" applyFont="1" applyFill="1" applyBorder="1" applyAlignment="1" applyProtection="1">
      <alignment vertical="center"/>
      <protection hidden="1"/>
    </xf>
    <xf numFmtId="0" fontId="50" fillId="11" borderId="17" xfId="2" applyFont="1" applyFill="1" applyBorder="1" applyAlignment="1" applyProtection="1">
      <alignment horizontal="center" vertical="center"/>
      <protection hidden="1"/>
    </xf>
    <xf numFmtId="0" fontId="58" fillId="11" borderId="13" xfId="2" applyFont="1" applyFill="1" applyBorder="1" applyAlignment="1" applyProtection="1">
      <alignment horizontal="center" vertical="center"/>
      <protection hidden="1"/>
    </xf>
    <xf numFmtId="0" fontId="52" fillId="12" borderId="7" xfId="2" applyFont="1" applyFill="1" applyBorder="1" applyAlignment="1" applyProtection="1">
      <alignment horizontal="center" vertical="center"/>
      <protection hidden="1"/>
    </xf>
    <xf numFmtId="0" fontId="47" fillId="11" borderId="0" xfId="0" applyFont="1" applyFill="1" applyBorder="1" applyAlignment="1" applyProtection="1">
      <alignment horizontal="right" vertical="center"/>
      <protection hidden="1"/>
    </xf>
    <xf numFmtId="0" fontId="46" fillId="11" borderId="0" xfId="0" applyFont="1" applyFill="1" applyBorder="1" applyAlignment="1" applyProtection="1">
      <alignment horizontal="right"/>
      <protection hidden="1"/>
    </xf>
    <xf numFmtId="0" fontId="58" fillId="11" borderId="9" xfId="2" applyFont="1" applyFill="1" applyBorder="1" applyAlignment="1" applyProtection="1">
      <alignment horizontal="center" vertical="center"/>
      <protection hidden="1"/>
    </xf>
    <xf numFmtId="0" fontId="57" fillId="11" borderId="9" xfId="2" applyFont="1" applyFill="1" applyBorder="1" applyAlignment="1" applyProtection="1">
      <alignment horizontal="center" vertical="center"/>
      <protection hidden="1"/>
    </xf>
    <xf numFmtId="0" fontId="33" fillId="7" borderId="16" xfId="3" applyFont="1" applyFill="1" applyBorder="1" applyAlignment="1" applyProtection="1">
      <alignment horizontal="left" vertical="center"/>
      <protection locked="0"/>
    </xf>
    <xf numFmtId="0" fontId="34" fillId="7" borderId="17" xfId="3" applyFont="1" applyFill="1" applyBorder="1" applyAlignment="1" applyProtection="1">
      <alignment horizontal="left" vertical="center"/>
      <protection locked="0"/>
    </xf>
    <xf numFmtId="0" fontId="61" fillId="7" borderId="22" xfId="2" applyFont="1" applyFill="1" applyBorder="1" applyAlignment="1" applyProtection="1">
      <alignment horizontal="center" vertical="center"/>
      <protection locked="0"/>
    </xf>
    <xf numFmtId="0" fontId="61" fillId="7" borderId="7" xfId="2" applyFont="1" applyFill="1" applyBorder="1" applyAlignment="1" applyProtection="1">
      <alignment horizontal="center" vertical="center"/>
      <protection locked="0"/>
    </xf>
    <xf numFmtId="0" fontId="61" fillId="7" borderId="6" xfId="2" applyFont="1" applyFill="1" applyBorder="1" applyAlignment="1" applyProtection="1">
      <alignment horizontal="center" vertical="center"/>
      <protection locked="0"/>
    </xf>
    <xf numFmtId="0" fontId="62" fillId="12" borderId="6" xfId="2" applyFont="1" applyFill="1" applyBorder="1" applyAlignment="1" applyProtection="1">
      <alignment horizontal="center" vertical="center"/>
      <protection hidden="1"/>
    </xf>
    <xf numFmtId="0" fontId="62" fillId="12" borderId="7" xfId="2" applyFont="1" applyFill="1" applyBorder="1" applyAlignment="1" applyProtection="1">
      <alignment horizontal="center" vertical="center"/>
      <protection hidden="1"/>
    </xf>
    <xf numFmtId="0" fontId="63" fillId="12" borderId="7" xfId="2" applyFont="1" applyFill="1" applyBorder="1" applyAlignment="1" applyProtection="1">
      <alignment horizontal="center" vertical="center"/>
      <protection hidden="1"/>
    </xf>
    <xf numFmtId="0" fontId="65" fillId="11" borderId="0" xfId="0" applyFont="1" applyFill="1" applyBorder="1" applyAlignment="1" applyProtection="1">
      <alignment horizontal="center"/>
      <protection hidden="1"/>
    </xf>
    <xf numFmtId="0" fontId="31" fillId="12" borderId="11" xfId="2" applyFont="1" applyFill="1" applyBorder="1" applyAlignment="1" applyProtection="1">
      <alignment horizontal="center" vertical="center"/>
      <protection hidden="1"/>
    </xf>
    <xf numFmtId="0" fontId="31" fillId="12" borderId="16" xfId="2" applyFont="1" applyFill="1" applyBorder="1" applyAlignment="1" applyProtection="1">
      <alignment horizontal="center" vertical="center"/>
      <protection hidden="1"/>
    </xf>
    <xf numFmtId="164" fontId="35" fillId="7" borderId="24" xfId="3" applyNumberFormat="1" applyFont="1" applyFill="1" applyBorder="1" applyAlignment="1" applyProtection="1">
      <alignment horizontal="left" vertical="center"/>
      <protection locked="0"/>
    </xf>
    <xf numFmtId="2" fontId="67" fillId="11" borderId="0" xfId="0" applyNumberFormat="1" applyFont="1" applyFill="1" applyBorder="1" applyAlignment="1" applyProtection="1">
      <alignment vertical="center" wrapText="1"/>
      <protection locked="0"/>
    </xf>
    <xf numFmtId="2" fontId="67" fillId="7" borderId="17" xfId="0" applyNumberFormat="1" applyFont="1" applyFill="1" applyBorder="1" applyAlignment="1" applyProtection="1">
      <alignment horizontal="center" vertical="center" wrapText="1"/>
      <protection locked="0"/>
    </xf>
    <xf numFmtId="0" fontId="0" fillId="11" borderId="0" xfId="0" applyFill="1"/>
    <xf numFmtId="0" fontId="31" fillId="12" borderId="23" xfId="2" applyFont="1" applyFill="1" applyBorder="1" applyAlignment="1" applyProtection="1">
      <alignment horizontal="center" vertical="center"/>
      <protection hidden="1"/>
    </xf>
    <xf numFmtId="0" fontId="62" fillId="12" borderId="16" xfId="2" applyFont="1" applyFill="1" applyBorder="1" applyAlignment="1" applyProtection="1">
      <alignment horizontal="center" vertical="center"/>
      <protection hidden="1"/>
    </xf>
    <xf numFmtId="0" fontId="63" fillId="12" borderId="16" xfId="2" applyFont="1" applyFill="1" applyBorder="1" applyAlignment="1" applyProtection="1">
      <alignment horizontal="center" vertical="center"/>
      <protection hidden="1"/>
    </xf>
    <xf numFmtId="0" fontId="31" fillId="12" borderId="17" xfId="2" applyFont="1" applyFill="1" applyBorder="1" applyAlignment="1" applyProtection="1">
      <alignment horizontal="center" vertical="center"/>
      <protection hidden="1"/>
    </xf>
    <xf numFmtId="0" fontId="51" fillId="12" borderId="17" xfId="2" applyFont="1" applyFill="1" applyBorder="1" applyAlignment="1" applyProtection="1">
      <alignment horizontal="center" vertical="center"/>
      <protection hidden="1"/>
    </xf>
    <xf numFmtId="0" fontId="0" fillId="16" borderId="0" xfId="0" applyFill="1"/>
    <xf numFmtId="0" fontId="0" fillId="11" borderId="0" xfId="0" applyFill="1" applyBorder="1"/>
    <xf numFmtId="17" fontId="53" fillId="10" borderId="0" xfId="1" applyNumberFormat="1" applyFont="1" applyFill="1" applyBorder="1" applyAlignment="1" applyProtection="1">
      <alignment vertical="center"/>
      <protection hidden="1"/>
    </xf>
    <xf numFmtId="17" fontId="53" fillId="6" borderId="0" xfId="1" applyNumberFormat="1" applyFont="1" applyFill="1" applyBorder="1" applyAlignment="1" applyProtection="1">
      <alignment vertical="center"/>
      <protection hidden="1"/>
    </xf>
    <xf numFmtId="17" fontId="74" fillId="10" borderId="0" xfId="0" applyNumberFormat="1" applyFont="1" applyFill="1" applyBorder="1" applyAlignment="1" applyProtection="1">
      <alignment vertical="center"/>
      <protection hidden="1"/>
    </xf>
    <xf numFmtId="0" fontId="0" fillId="6" borderId="0" xfId="0" applyFill="1" applyBorder="1" applyAlignment="1" applyProtection="1">
      <alignment vertical="center"/>
      <protection hidden="1"/>
    </xf>
    <xf numFmtId="0" fontId="0" fillId="6" borderId="0" xfId="0" applyFill="1" applyAlignment="1" applyProtection="1">
      <alignment vertical="center"/>
      <protection hidden="1"/>
    </xf>
    <xf numFmtId="0" fontId="0" fillId="0" borderId="0" xfId="0" applyAlignment="1" applyProtection="1">
      <alignment vertical="center"/>
      <protection hidden="1"/>
    </xf>
    <xf numFmtId="17" fontId="0" fillId="0" borderId="0" xfId="0" applyNumberFormat="1" applyAlignment="1" applyProtection="1">
      <alignment vertical="center"/>
      <protection hidden="1"/>
    </xf>
    <xf numFmtId="14" fontId="0" fillId="0" borderId="0" xfId="0" applyNumberFormat="1" applyAlignment="1" applyProtection="1">
      <alignment vertical="center"/>
      <protection hidden="1"/>
    </xf>
    <xf numFmtId="0" fontId="75" fillId="10" borderId="0" xfId="0" applyFont="1" applyFill="1" applyBorder="1" applyAlignment="1" applyProtection="1">
      <alignment vertical="center"/>
      <protection hidden="1"/>
    </xf>
    <xf numFmtId="0" fontId="75" fillId="6" borderId="0" xfId="0" applyFont="1" applyFill="1" applyBorder="1" applyAlignment="1" applyProtection="1">
      <alignment vertical="center"/>
      <protection hidden="1"/>
    </xf>
    <xf numFmtId="0" fontId="75" fillId="10" borderId="0" xfId="0" applyFont="1" applyFill="1" applyBorder="1" applyAlignment="1" applyProtection="1">
      <alignment horizontal="center" vertical="center"/>
      <protection hidden="1"/>
    </xf>
    <xf numFmtId="0" fontId="75" fillId="6" borderId="0" xfId="0" applyFont="1" applyFill="1" applyBorder="1" applyAlignment="1" applyProtection="1">
      <alignment horizontal="center" vertical="center"/>
      <protection hidden="1"/>
    </xf>
    <xf numFmtId="0" fontId="56" fillId="10" borderId="0" xfId="0" applyFont="1" applyFill="1" applyBorder="1" applyAlignment="1" applyProtection="1">
      <alignment horizontal="left"/>
      <protection hidden="1"/>
    </xf>
    <xf numFmtId="0" fontId="1" fillId="6" borderId="0" xfId="0" applyFont="1" applyFill="1" applyBorder="1" applyProtection="1">
      <protection hidden="1"/>
    </xf>
    <xf numFmtId="0" fontId="1" fillId="6" borderId="0" xfId="0" applyFont="1" applyFill="1" applyProtection="1">
      <protection hidden="1"/>
    </xf>
    <xf numFmtId="14" fontId="0" fillId="0" borderId="0" xfId="0" applyNumberFormat="1" applyProtection="1">
      <protection hidden="1"/>
    </xf>
    <xf numFmtId="0" fontId="73" fillId="13" borderId="15" xfId="0" applyFont="1" applyFill="1" applyBorder="1" applyAlignment="1" applyProtection="1">
      <alignment horizontal="center" vertical="center"/>
      <protection hidden="1"/>
    </xf>
    <xf numFmtId="165" fontId="60" fillId="11" borderId="37" xfId="0" applyNumberFormat="1" applyFont="1" applyFill="1" applyBorder="1" applyAlignment="1" applyProtection="1">
      <alignment horizontal="center" vertical="center"/>
      <protection hidden="1"/>
    </xf>
    <xf numFmtId="14" fontId="76" fillId="7" borderId="32" xfId="0" applyNumberFormat="1" applyFont="1" applyFill="1" applyBorder="1" applyAlignment="1" applyProtection="1">
      <alignment horizontal="center" vertical="center"/>
      <protection locked="0"/>
    </xf>
    <xf numFmtId="0" fontId="60" fillId="7" borderId="39" xfId="0" applyFont="1" applyFill="1" applyBorder="1" applyAlignment="1" applyProtection="1">
      <alignment horizontal="center" vertical="center"/>
      <protection locked="0"/>
    </xf>
    <xf numFmtId="0" fontId="78" fillId="9" borderId="39" xfId="0" applyFont="1" applyFill="1" applyBorder="1" applyAlignment="1" applyProtection="1">
      <alignment horizontal="center" vertical="center"/>
      <protection hidden="1"/>
    </xf>
    <xf numFmtId="0" fontId="79" fillId="10" borderId="0" xfId="0" applyNumberFormat="1" applyFont="1" applyFill="1" applyBorder="1" applyAlignment="1" applyProtection="1">
      <alignment horizontal="left"/>
      <protection hidden="1"/>
    </xf>
    <xf numFmtId="0" fontId="69" fillId="6" borderId="0" xfId="0" applyFont="1" applyFill="1" applyProtection="1">
      <protection hidden="1"/>
    </xf>
    <xf numFmtId="14" fontId="76" fillId="7" borderId="37" xfId="0" applyNumberFormat="1" applyFont="1" applyFill="1" applyBorder="1" applyAlignment="1" applyProtection="1">
      <alignment horizontal="center" vertical="center"/>
      <protection locked="0"/>
    </xf>
    <xf numFmtId="17" fontId="0" fillId="0" borderId="0" xfId="0" applyNumberFormat="1" applyProtection="1">
      <protection hidden="1"/>
    </xf>
    <xf numFmtId="165" fontId="60" fillId="11" borderId="15" xfId="0" applyNumberFormat="1" applyFont="1" applyFill="1" applyBorder="1" applyAlignment="1" applyProtection="1">
      <alignment horizontal="center" vertical="center"/>
      <protection hidden="1"/>
    </xf>
    <xf numFmtId="14" fontId="76" fillId="7" borderId="15" xfId="0" applyNumberFormat="1" applyFont="1" applyFill="1" applyBorder="1" applyAlignment="1" applyProtection="1">
      <alignment horizontal="center" vertical="center"/>
      <protection locked="0"/>
    </xf>
    <xf numFmtId="0" fontId="80" fillId="18" borderId="0" xfId="0" applyFont="1" applyFill="1" applyBorder="1" applyAlignment="1" applyProtection="1">
      <alignment horizontal="center" vertical="center"/>
      <protection hidden="1"/>
    </xf>
    <xf numFmtId="14" fontId="77" fillId="18" borderId="0" xfId="0" applyNumberFormat="1" applyFont="1" applyFill="1" applyBorder="1" applyAlignment="1" applyProtection="1">
      <alignment horizontal="center" vertical="center"/>
      <protection hidden="1"/>
    </xf>
    <xf numFmtId="0" fontId="76" fillId="18" borderId="0" xfId="0" applyFont="1" applyFill="1" applyBorder="1" applyAlignment="1" applyProtection="1">
      <alignment horizontal="center" vertical="center"/>
      <protection hidden="1"/>
    </xf>
    <xf numFmtId="0" fontId="81" fillId="10" borderId="0" xfId="0" applyFont="1" applyFill="1" applyBorder="1" applyAlignment="1" applyProtection="1">
      <alignment horizontal="center" vertical="top" wrapText="1"/>
      <protection hidden="1"/>
    </xf>
    <xf numFmtId="0" fontId="77" fillId="6" borderId="0" xfId="0" applyFont="1" applyFill="1" applyProtection="1">
      <protection hidden="1"/>
    </xf>
    <xf numFmtId="0" fontId="80" fillId="0" borderId="0" xfId="0" applyFont="1" applyProtection="1">
      <protection hidden="1"/>
    </xf>
    <xf numFmtId="0" fontId="0" fillId="10" borderId="0" xfId="0" applyFill="1" applyAlignment="1" applyProtection="1">
      <alignment horizontal="center" vertical="center"/>
      <protection hidden="1"/>
    </xf>
    <xf numFmtId="0" fontId="84" fillId="10" borderId="0" xfId="0" applyFont="1" applyFill="1" applyBorder="1" applyAlignment="1" applyProtection="1">
      <alignment horizontal="center"/>
      <protection hidden="1"/>
    </xf>
    <xf numFmtId="0" fontId="85" fillId="10" borderId="0" xfId="0" applyFont="1" applyFill="1" applyAlignment="1" applyProtection="1">
      <alignment horizontal="center" vertical="center"/>
      <protection hidden="1"/>
    </xf>
    <xf numFmtId="0" fontId="55" fillId="10" borderId="0" xfId="0" applyFont="1" applyFill="1" applyBorder="1" applyAlignment="1" applyProtection="1">
      <alignment horizontal="center" vertical="center" wrapText="1"/>
      <protection hidden="1"/>
    </xf>
    <xf numFmtId="0" fontId="86" fillId="10" borderId="0" xfId="0" applyFont="1" applyFill="1" applyBorder="1" applyAlignment="1" applyProtection="1">
      <alignment horizontal="center" vertical="center"/>
      <protection hidden="1"/>
    </xf>
    <xf numFmtId="0" fontId="18" fillId="10" borderId="0" xfId="0" applyFont="1" applyFill="1" applyProtection="1">
      <protection hidden="1"/>
    </xf>
    <xf numFmtId="0" fontId="0" fillId="0" borderId="0" xfId="0" applyAlignment="1" applyProtection="1">
      <alignment horizontal="center" vertical="center"/>
      <protection hidden="1"/>
    </xf>
    <xf numFmtId="0" fontId="54" fillId="11" borderId="0" xfId="0" applyFont="1" applyFill="1" applyAlignment="1" applyProtection="1">
      <alignment horizontal="center" vertical="center"/>
      <protection hidden="1"/>
    </xf>
    <xf numFmtId="0" fontId="60" fillId="11" borderId="37" xfId="0" applyFont="1" applyFill="1" applyBorder="1" applyAlignment="1" applyProtection="1">
      <alignment horizontal="center" vertical="center"/>
      <protection hidden="1"/>
    </xf>
    <xf numFmtId="0" fontId="44" fillId="9" borderId="15" xfId="0" applyFont="1" applyFill="1" applyBorder="1" applyAlignment="1" applyProtection="1">
      <alignment horizontal="center" vertical="center" wrapText="1"/>
      <protection hidden="1"/>
    </xf>
    <xf numFmtId="0" fontId="12" fillId="9" borderId="38" xfId="0" applyFont="1" applyFill="1" applyBorder="1" applyAlignment="1" applyProtection="1">
      <alignment horizontal="center" vertical="center"/>
      <protection hidden="1"/>
    </xf>
    <xf numFmtId="0" fontId="77" fillId="11" borderId="35" xfId="0" applyFont="1" applyFill="1" applyBorder="1" applyAlignment="1" applyProtection="1">
      <alignment horizontal="center" vertical="center"/>
      <protection hidden="1"/>
    </xf>
    <xf numFmtId="0" fontId="49" fillId="10" borderId="39" xfId="0" applyFont="1" applyFill="1" applyBorder="1" applyAlignment="1" applyProtection="1">
      <alignment horizontal="center" vertical="center"/>
      <protection hidden="1"/>
    </xf>
    <xf numFmtId="0" fontId="63" fillId="11" borderId="39" xfId="0" applyFont="1" applyFill="1" applyBorder="1" applyAlignment="1" applyProtection="1">
      <alignment horizontal="center" vertical="center" textRotation="90"/>
      <protection hidden="1"/>
    </xf>
    <xf numFmtId="0" fontId="0" fillId="6" borderId="0" xfId="0" applyFill="1" applyAlignment="1" applyProtection="1">
      <alignment horizontal="center" vertical="center"/>
      <protection hidden="1"/>
    </xf>
    <xf numFmtId="0" fontId="85" fillId="6" borderId="0" xfId="0" applyFont="1" applyFill="1" applyAlignment="1" applyProtection="1">
      <alignment horizontal="center" vertical="center"/>
      <protection hidden="1"/>
    </xf>
    <xf numFmtId="0" fontId="96" fillId="10" borderId="0" xfId="0" applyFont="1" applyFill="1" applyAlignment="1" applyProtection="1">
      <alignment horizontal="center" vertical="center"/>
      <protection hidden="1"/>
    </xf>
    <xf numFmtId="0" fontId="97" fillId="10" borderId="0" xfId="0" applyFont="1" applyFill="1" applyAlignment="1" applyProtection="1">
      <alignment horizontal="center" vertical="center"/>
      <protection hidden="1"/>
    </xf>
    <xf numFmtId="0" fontId="98" fillId="10" borderId="0" xfId="0" applyFont="1" applyFill="1" applyBorder="1" applyAlignment="1" applyProtection="1">
      <alignment horizontal="center" vertical="center"/>
      <protection hidden="1"/>
    </xf>
    <xf numFmtId="0" fontId="69" fillId="10" borderId="0" xfId="0" applyFont="1" applyFill="1" applyAlignment="1" applyProtection="1">
      <alignment horizontal="center" vertical="center"/>
      <protection hidden="1"/>
    </xf>
    <xf numFmtId="0" fontId="93" fillId="11" borderId="15" xfId="0" applyFont="1" applyFill="1" applyBorder="1" applyAlignment="1" applyProtection="1">
      <alignment horizontal="center" vertical="center"/>
      <protection hidden="1"/>
    </xf>
    <xf numFmtId="0" fontId="48" fillId="11" borderId="38" xfId="0" applyFont="1" applyFill="1" applyBorder="1" applyAlignment="1" applyProtection="1">
      <alignment horizontal="center" vertical="center"/>
      <protection hidden="1"/>
    </xf>
    <xf numFmtId="17" fontId="53" fillId="3" borderId="27" xfId="1" applyNumberFormat="1" applyFont="1" applyFill="1" applyBorder="1" applyAlignment="1" applyProtection="1">
      <alignment vertical="center"/>
      <protection hidden="1"/>
    </xf>
    <xf numFmtId="0" fontId="0" fillId="3" borderId="0" xfId="0" applyFill="1" applyAlignment="1" applyProtection="1">
      <alignment horizontal="center" vertical="center"/>
      <protection hidden="1"/>
    </xf>
    <xf numFmtId="0" fontId="82" fillId="3" borderId="0" xfId="0" applyFont="1" applyFill="1" applyAlignment="1" applyProtection="1">
      <alignment horizontal="center" vertical="center"/>
      <protection hidden="1"/>
    </xf>
    <xf numFmtId="0" fontId="56" fillId="3" borderId="0" xfId="0" applyFont="1" applyFill="1" applyBorder="1" applyAlignment="1" applyProtection="1">
      <alignment horizontal="center" vertical="center"/>
      <protection hidden="1"/>
    </xf>
    <xf numFmtId="0" fontId="99" fillId="3" borderId="0" xfId="0" applyFont="1" applyFill="1" applyBorder="1" applyAlignment="1" applyProtection="1">
      <alignment horizontal="center" vertical="center"/>
      <protection hidden="1"/>
    </xf>
    <xf numFmtId="0" fontId="83" fillId="3" borderId="0" xfId="0" applyFont="1" applyFill="1" applyBorder="1" applyAlignment="1" applyProtection="1">
      <alignment horizontal="center" vertical="center"/>
      <protection hidden="1"/>
    </xf>
    <xf numFmtId="17" fontId="53" fillId="3" borderId="0" xfId="1" applyNumberFormat="1" applyFont="1" applyFill="1" applyBorder="1" applyAlignment="1" applyProtection="1">
      <alignment vertical="center"/>
      <protection hidden="1"/>
    </xf>
    <xf numFmtId="0" fontId="0" fillId="3" borderId="0" xfId="0" applyFill="1" applyBorder="1" applyAlignment="1" applyProtection="1">
      <alignment vertical="center"/>
      <protection hidden="1"/>
    </xf>
    <xf numFmtId="0" fontId="75" fillId="3" borderId="5" xfId="0" applyFont="1" applyFill="1" applyBorder="1" applyAlignment="1" applyProtection="1">
      <alignment vertical="center"/>
      <protection hidden="1"/>
    </xf>
    <xf numFmtId="0" fontId="75" fillId="3" borderId="0" xfId="0" applyFont="1" applyFill="1" applyBorder="1" applyAlignment="1" applyProtection="1">
      <alignment horizontal="center" vertical="center"/>
      <protection hidden="1"/>
    </xf>
    <xf numFmtId="0" fontId="80" fillId="3" borderId="0" xfId="0" applyFont="1" applyFill="1" applyAlignment="1" applyProtection="1">
      <alignment horizontal="center"/>
      <protection hidden="1"/>
    </xf>
    <xf numFmtId="0" fontId="102" fillId="21" borderId="40" xfId="0" applyFont="1" applyFill="1" applyBorder="1" applyAlignment="1" applyProtection="1">
      <alignment horizontal="center" vertical="center"/>
      <protection hidden="1"/>
    </xf>
    <xf numFmtId="0" fontId="102" fillId="0" borderId="0" xfId="0" applyFont="1" applyAlignment="1" applyProtection="1">
      <alignment horizontal="center" vertical="center"/>
      <protection hidden="1"/>
    </xf>
    <xf numFmtId="0" fontId="107" fillId="0" borderId="0" xfId="0" applyFont="1" applyAlignment="1" applyProtection="1">
      <alignment horizontal="center" vertical="center"/>
      <protection hidden="1"/>
    </xf>
    <xf numFmtId="2" fontId="107" fillId="0" borderId="0" xfId="0" applyNumberFormat="1" applyFont="1" applyAlignment="1" applyProtection="1">
      <alignment horizontal="center" vertical="center"/>
      <protection hidden="1"/>
    </xf>
    <xf numFmtId="2" fontId="107" fillId="0" borderId="0" xfId="0" applyNumberFormat="1" applyFont="1" applyAlignment="1" applyProtection="1">
      <alignment horizontal="center"/>
      <protection hidden="1"/>
    </xf>
    <xf numFmtId="0" fontId="107" fillId="0" borderId="0" xfId="0" applyFont="1" applyAlignment="1" applyProtection="1">
      <alignment horizontal="center"/>
      <protection hidden="1"/>
    </xf>
    <xf numFmtId="0" fontId="102" fillId="0" borderId="0" xfId="0" applyFont="1" applyAlignment="1" applyProtection="1">
      <alignment horizontal="center"/>
      <protection hidden="1"/>
    </xf>
    <xf numFmtId="0" fontId="108" fillId="0" borderId="0" xfId="0" applyFont="1" applyBorder="1" applyAlignment="1" applyProtection="1">
      <alignment horizontal="center" vertical="center"/>
      <protection hidden="1"/>
    </xf>
    <xf numFmtId="0" fontId="69" fillId="0" borderId="0" xfId="0" applyFont="1" applyAlignment="1" applyProtection="1">
      <alignment vertical="center"/>
      <protection hidden="1"/>
    </xf>
    <xf numFmtId="0" fontId="3" fillId="0" borderId="0" xfId="0" applyFont="1" applyAlignment="1" applyProtection="1">
      <alignment vertical="center"/>
      <protection hidden="1"/>
    </xf>
    <xf numFmtId="0" fontId="69" fillId="0" borderId="0" xfId="0" applyFont="1" applyProtection="1">
      <protection hidden="1"/>
    </xf>
    <xf numFmtId="0" fontId="3" fillId="0" borderId="0" xfId="0" applyFont="1" applyProtection="1">
      <protection hidden="1"/>
    </xf>
    <xf numFmtId="0" fontId="109" fillId="0" borderId="0" xfId="0" applyFont="1" applyAlignment="1" applyProtection="1">
      <alignment horizontal="center" vertical="center"/>
      <protection hidden="1"/>
    </xf>
    <xf numFmtId="0" fontId="18" fillId="0" borderId="15" xfId="0" applyFont="1" applyBorder="1" applyProtection="1">
      <protection hidden="1"/>
    </xf>
    <xf numFmtId="0" fontId="110" fillId="0" borderId="40" xfId="0" applyFont="1" applyBorder="1" applyAlignment="1" applyProtection="1">
      <alignment horizontal="center" vertical="center"/>
      <protection hidden="1"/>
    </xf>
    <xf numFmtId="166" fontId="0" fillId="24" borderId="42" xfId="0" applyNumberFormat="1" applyFill="1" applyBorder="1" applyAlignment="1" applyProtection="1">
      <alignment horizontal="center" vertical="center"/>
      <protection hidden="1"/>
    </xf>
    <xf numFmtId="167" fontId="109" fillId="7" borderId="42" xfId="0" applyNumberFormat="1" applyFont="1" applyFill="1" applyBorder="1" applyAlignment="1" applyProtection="1">
      <alignment horizontal="center" vertical="center"/>
      <protection locked="0"/>
    </xf>
    <xf numFmtId="167" fontId="109" fillId="15" borderId="42" xfId="0" applyNumberFormat="1" applyFont="1" applyFill="1" applyBorder="1" applyAlignment="1" applyProtection="1">
      <alignment horizontal="center" vertical="center"/>
      <protection hidden="1"/>
    </xf>
    <xf numFmtId="167" fontId="109" fillId="9" borderId="42" xfId="0" applyNumberFormat="1" applyFont="1" applyFill="1" applyBorder="1" applyAlignment="1" applyProtection="1">
      <alignment horizontal="center" vertical="center"/>
      <protection hidden="1"/>
    </xf>
    <xf numFmtId="1" fontId="109" fillId="19" borderId="42" xfId="0" applyNumberFormat="1" applyFont="1" applyFill="1" applyBorder="1" applyAlignment="1" applyProtection="1">
      <alignment horizontal="center" vertical="center"/>
      <protection hidden="1"/>
    </xf>
    <xf numFmtId="1" fontId="112" fillId="19" borderId="42" xfId="0" applyNumberFormat="1" applyFont="1" applyFill="1" applyBorder="1" applyAlignment="1" applyProtection="1">
      <alignment horizontal="center" vertical="center"/>
      <protection hidden="1"/>
    </xf>
    <xf numFmtId="2" fontId="109" fillId="20" borderId="42" xfId="0" applyNumberFormat="1" applyFont="1" applyFill="1" applyBorder="1" applyAlignment="1" applyProtection="1">
      <alignment horizontal="center" vertical="center"/>
      <protection hidden="1"/>
    </xf>
    <xf numFmtId="0" fontId="113" fillId="0" borderId="0" xfId="0" applyFont="1" applyAlignment="1" applyProtection="1">
      <alignment horizontal="center" vertical="center"/>
      <protection hidden="1"/>
    </xf>
    <xf numFmtId="0" fontId="113" fillId="0" borderId="0" xfId="0" applyFont="1" applyAlignment="1" applyProtection="1">
      <alignment horizontal="center"/>
      <protection hidden="1"/>
    </xf>
    <xf numFmtId="0" fontId="0" fillId="0" borderId="0" xfId="0" applyNumberFormat="1" applyProtection="1">
      <protection hidden="1"/>
    </xf>
    <xf numFmtId="0" fontId="114" fillId="0" borderId="15" xfId="0" applyFont="1" applyBorder="1" applyProtection="1">
      <protection hidden="1"/>
    </xf>
    <xf numFmtId="0" fontId="114" fillId="0" borderId="15" xfId="0" applyFont="1" applyBorder="1" applyAlignment="1" applyProtection="1">
      <alignment vertical="center"/>
      <protection hidden="1"/>
    </xf>
    <xf numFmtId="0" fontId="2" fillId="0" borderId="15" xfId="0" applyFont="1" applyBorder="1" applyAlignment="1" applyProtection="1">
      <alignment vertical="center"/>
      <protection hidden="1"/>
    </xf>
    <xf numFmtId="0" fontId="113" fillId="0" borderId="0" xfId="0" applyFont="1" applyBorder="1" applyAlignment="1" applyProtection="1">
      <alignment horizontal="center"/>
      <protection hidden="1"/>
    </xf>
    <xf numFmtId="0" fontId="113" fillId="0" borderId="40" xfId="0" applyFont="1" applyBorder="1" applyAlignment="1" applyProtection="1">
      <alignment horizontal="center" vertical="center"/>
      <protection hidden="1"/>
    </xf>
    <xf numFmtId="166" fontId="113" fillId="26" borderId="41" xfId="0" applyNumberFormat="1" applyFont="1" applyFill="1" applyBorder="1" applyAlignment="1" applyProtection="1">
      <alignment horizontal="center" vertical="center"/>
      <protection hidden="1"/>
    </xf>
    <xf numFmtId="167" fontId="112" fillId="15" borderId="42" xfId="0" applyNumberFormat="1" applyFont="1" applyFill="1" applyBorder="1" applyAlignment="1" applyProtection="1">
      <alignment horizontal="center" vertical="center"/>
      <protection hidden="1"/>
    </xf>
    <xf numFmtId="167" fontId="112" fillId="9" borderId="42" xfId="0" applyNumberFormat="1" applyFont="1" applyFill="1" applyBorder="1" applyAlignment="1" applyProtection="1">
      <alignment horizontal="center" vertical="center"/>
      <protection hidden="1"/>
    </xf>
    <xf numFmtId="0" fontId="113" fillId="0" borderId="42" xfId="0" applyFont="1" applyBorder="1" applyAlignment="1" applyProtection="1">
      <alignment horizontal="center" vertical="center"/>
      <protection hidden="1"/>
    </xf>
    <xf numFmtId="1" fontId="112" fillId="11" borderId="42" xfId="0" applyNumberFormat="1" applyFont="1" applyFill="1" applyBorder="1" applyAlignment="1" applyProtection="1">
      <alignment horizontal="center" vertical="center"/>
      <protection hidden="1"/>
    </xf>
    <xf numFmtId="167" fontId="112" fillId="11" borderId="42" xfId="0" applyNumberFormat="1" applyFont="1" applyFill="1" applyBorder="1" applyAlignment="1" applyProtection="1">
      <alignment horizontal="center" vertical="center"/>
      <protection hidden="1"/>
    </xf>
    <xf numFmtId="0" fontId="112" fillId="0" borderId="42" xfId="0" applyFont="1" applyBorder="1" applyAlignment="1" applyProtection="1">
      <alignment horizontal="center" vertical="center"/>
      <protection hidden="1"/>
    </xf>
    <xf numFmtId="2" fontId="118" fillId="20" borderId="42" xfId="0" applyNumberFormat="1" applyFont="1" applyFill="1" applyBorder="1" applyAlignment="1" applyProtection="1">
      <alignment horizontal="center" vertical="center"/>
      <protection hidden="1"/>
    </xf>
    <xf numFmtId="0" fontId="108" fillId="0" borderId="46" xfId="0" applyFont="1" applyBorder="1" applyAlignment="1" applyProtection="1">
      <alignment horizontal="center" vertical="center"/>
      <protection hidden="1"/>
    </xf>
    <xf numFmtId="0" fontId="114" fillId="0" borderId="15" xfId="0" applyFont="1" applyBorder="1" applyAlignment="1" applyProtection="1">
      <alignment horizontal="center" vertical="center"/>
      <protection hidden="1"/>
    </xf>
    <xf numFmtId="166" fontId="113" fillId="0" borderId="0" xfId="0" applyNumberFormat="1" applyFont="1" applyAlignment="1" applyProtection="1">
      <alignment horizontal="center" vertical="center"/>
      <protection hidden="1"/>
    </xf>
    <xf numFmtId="167" fontId="109" fillId="20" borderId="0" xfId="0" applyNumberFormat="1" applyFont="1" applyFill="1" applyAlignment="1" applyProtection="1">
      <alignment horizontal="center" vertical="center"/>
      <protection hidden="1"/>
    </xf>
    <xf numFmtId="0" fontId="69" fillId="0" borderId="0" xfId="0" applyFont="1" applyAlignment="1" applyProtection="1">
      <alignment horizontal="center" vertical="center"/>
      <protection hidden="1"/>
    </xf>
    <xf numFmtId="2" fontId="121" fillId="12" borderId="32" xfId="0" applyNumberFormat="1" applyFont="1" applyFill="1" applyBorder="1" applyAlignment="1" applyProtection="1">
      <alignment horizontal="center" vertical="center"/>
      <protection hidden="1"/>
    </xf>
    <xf numFmtId="1" fontId="69" fillId="0" borderId="0" xfId="0" applyNumberFormat="1" applyFont="1" applyAlignment="1" applyProtection="1">
      <alignment horizontal="center"/>
      <protection hidden="1"/>
    </xf>
    <xf numFmtId="0" fontId="127" fillId="0" borderId="0" xfId="0" applyFont="1" applyProtection="1">
      <protection hidden="1"/>
    </xf>
    <xf numFmtId="167" fontId="122" fillId="25" borderId="46" xfId="0" applyNumberFormat="1" applyFont="1" applyFill="1" applyBorder="1" applyAlignment="1" applyProtection="1">
      <alignment horizontal="center" vertical="center"/>
      <protection hidden="1"/>
    </xf>
    <xf numFmtId="166" fontId="115" fillId="7" borderId="17" xfId="0" applyNumberFormat="1" applyFont="1" applyFill="1" applyBorder="1" applyAlignment="1" applyProtection="1">
      <alignment horizontal="center" vertical="center"/>
      <protection hidden="1"/>
    </xf>
    <xf numFmtId="2" fontId="116" fillId="7" borderId="17" xfId="0" applyNumberFormat="1" applyFont="1" applyFill="1" applyBorder="1" applyAlignment="1" applyProtection="1">
      <alignment horizontal="center" vertical="center"/>
      <protection hidden="1"/>
    </xf>
    <xf numFmtId="2" fontId="117" fillId="7" borderId="17" xfId="0" applyNumberFormat="1" applyFont="1" applyFill="1" applyBorder="1" applyAlignment="1" applyProtection="1">
      <alignment horizontal="center" vertical="center"/>
      <protection hidden="1"/>
    </xf>
    <xf numFmtId="1" fontId="117" fillId="7" borderId="17" xfId="0" applyNumberFormat="1" applyFont="1" applyFill="1" applyBorder="1" applyAlignment="1" applyProtection="1">
      <alignment horizontal="center" vertical="center"/>
      <protection hidden="1"/>
    </xf>
    <xf numFmtId="167" fontId="117" fillId="7" borderId="17" xfId="0" applyNumberFormat="1" applyFont="1" applyFill="1" applyBorder="1" applyAlignment="1" applyProtection="1">
      <alignment horizontal="center" vertical="center"/>
      <protection hidden="1"/>
    </xf>
    <xf numFmtId="1" fontId="128" fillId="7" borderId="17" xfId="0" applyNumberFormat="1" applyFont="1" applyFill="1" applyBorder="1" applyAlignment="1" applyProtection="1">
      <alignment horizontal="center" vertical="center"/>
      <protection hidden="1"/>
    </xf>
    <xf numFmtId="166" fontId="109" fillId="7" borderId="17" xfId="0" applyNumberFormat="1" applyFont="1" applyFill="1" applyBorder="1" applyAlignment="1" applyProtection="1">
      <alignment horizontal="center" vertical="center"/>
      <protection hidden="1"/>
    </xf>
    <xf numFmtId="2" fontId="119" fillId="7" borderId="17" xfId="0" applyNumberFormat="1" applyFont="1" applyFill="1" applyBorder="1" applyAlignment="1" applyProtection="1">
      <alignment horizontal="center" vertical="center"/>
      <protection hidden="1"/>
    </xf>
    <xf numFmtId="1" fontId="119" fillId="7" borderId="17" xfId="0" applyNumberFormat="1" applyFont="1" applyFill="1" applyBorder="1" applyAlignment="1" applyProtection="1">
      <alignment horizontal="center" vertical="center"/>
      <protection hidden="1"/>
    </xf>
    <xf numFmtId="167" fontId="119" fillId="7" borderId="17" xfId="0" applyNumberFormat="1" applyFont="1" applyFill="1" applyBorder="1" applyAlignment="1" applyProtection="1">
      <alignment horizontal="center" vertical="center"/>
      <protection hidden="1"/>
    </xf>
    <xf numFmtId="0" fontId="120" fillId="7" borderId="17" xfId="0" applyFont="1" applyFill="1" applyBorder="1" applyAlignment="1" applyProtection="1">
      <alignment horizontal="center" vertical="center"/>
      <protection hidden="1"/>
    </xf>
    <xf numFmtId="0" fontId="122" fillId="0" borderId="17" xfId="0" applyFont="1" applyFill="1" applyBorder="1" applyAlignment="1" applyProtection="1">
      <alignment horizontal="center" vertical="center"/>
      <protection hidden="1"/>
    </xf>
    <xf numFmtId="0" fontId="108" fillId="21" borderId="49" xfId="0" applyFont="1" applyFill="1" applyBorder="1" applyAlignment="1" applyProtection="1">
      <alignment horizontal="center" vertical="center"/>
      <protection hidden="1"/>
    </xf>
    <xf numFmtId="0" fontId="109" fillId="0" borderId="49" xfId="0" applyFont="1" applyBorder="1" applyAlignment="1" applyProtection="1">
      <alignment horizontal="center" vertical="center"/>
      <protection hidden="1"/>
    </xf>
    <xf numFmtId="17" fontId="53" fillId="13" borderId="50" xfId="1" applyNumberFormat="1" applyFont="1" applyFill="1" applyBorder="1" applyAlignment="1" applyProtection="1">
      <alignment vertical="center"/>
      <protection hidden="1"/>
    </xf>
    <xf numFmtId="2" fontId="105" fillId="13" borderId="0" xfId="0" applyNumberFormat="1" applyFont="1" applyFill="1" applyBorder="1" applyAlignment="1" applyProtection="1">
      <alignment vertical="center"/>
      <protection hidden="1"/>
    </xf>
    <xf numFmtId="0" fontId="106" fillId="13" borderId="0" xfId="0" applyFont="1" applyFill="1" applyBorder="1" applyAlignment="1" applyProtection="1">
      <alignment horizontal="left"/>
      <protection hidden="1"/>
    </xf>
    <xf numFmtId="17" fontId="53" fillId="13" borderId="0" xfId="1" applyNumberFormat="1" applyFont="1" applyFill="1" applyBorder="1" applyAlignment="1" applyProtection="1">
      <alignment vertical="center"/>
      <protection hidden="1"/>
    </xf>
    <xf numFmtId="0" fontId="0" fillId="13" borderId="0" xfId="0" applyFill="1" applyBorder="1" applyAlignment="1" applyProtection="1">
      <protection hidden="1"/>
    </xf>
    <xf numFmtId="0" fontId="0" fillId="13" borderId="51" xfId="0" applyFill="1" applyBorder="1" applyAlignment="1" applyProtection="1">
      <protection hidden="1"/>
    </xf>
    <xf numFmtId="166" fontId="0" fillId="24" borderId="44" xfId="0" applyNumberFormat="1" applyFill="1" applyBorder="1" applyAlignment="1" applyProtection="1">
      <alignment horizontal="center" vertical="center"/>
      <protection hidden="1"/>
    </xf>
    <xf numFmtId="167" fontId="109" fillId="7" borderId="44" xfId="0" applyNumberFormat="1" applyFont="1" applyFill="1" applyBorder="1" applyAlignment="1" applyProtection="1">
      <alignment horizontal="center" vertical="center"/>
      <protection locked="0"/>
    </xf>
    <xf numFmtId="167" fontId="109" fillId="15" borderId="44" xfId="0" applyNumberFormat="1" applyFont="1" applyFill="1" applyBorder="1" applyAlignment="1" applyProtection="1">
      <alignment horizontal="center" vertical="center"/>
      <protection hidden="1"/>
    </xf>
    <xf numFmtId="167" fontId="109" fillId="9" borderId="44" xfId="0" applyNumberFormat="1" applyFont="1" applyFill="1" applyBorder="1" applyAlignment="1" applyProtection="1">
      <alignment horizontal="center" vertical="center"/>
      <protection hidden="1"/>
    </xf>
    <xf numFmtId="1" fontId="109" fillId="19" borderId="44" xfId="0" applyNumberFormat="1" applyFont="1" applyFill="1" applyBorder="1" applyAlignment="1" applyProtection="1">
      <alignment horizontal="center" vertical="center"/>
      <protection hidden="1"/>
    </xf>
    <xf numFmtId="1" fontId="112" fillId="19" borderId="44" xfId="0" applyNumberFormat="1" applyFont="1" applyFill="1" applyBorder="1" applyAlignment="1" applyProtection="1">
      <alignment horizontal="center" vertical="center"/>
      <protection hidden="1"/>
    </xf>
    <xf numFmtId="2" fontId="109" fillId="20" borderId="44" xfId="0" applyNumberFormat="1" applyFont="1" applyFill="1" applyBorder="1" applyAlignment="1" applyProtection="1">
      <alignment horizontal="center" vertical="center"/>
      <protection hidden="1"/>
    </xf>
    <xf numFmtId="167" fontId="122" fillId="25" borderId="45" xfId="0" applyNumberFormat="1" applyFont="1" applyFill="1" applyBorder="1" applyAlignment="1" applyProtection="1">
      <alignment horizontal="center" vertical="center"/>
      <protection hidden="1"/>
    </xf>
    <xf numFmtId="0" fontId="122" fillId="15" borderId="17" xfId="0" applyFont="1" applyFill="1" applyBorder="1" applyAlignment="1" applyProtection="1">
      <alignment horizontal="center" vertical="center"/>
      <protection hidden="1"/>
    </xf>
    <xf numFmtId="0" fontId="122" fillId="9" borderId="17" xfId="0" applyFont="1" applyFill="1" applyBorder="1" applyAlignment="1" applyProtection="1">
      <alignment horizontal="center" vertical="center"/>
      <protection hidden="1"/>
    </xf>
    <xf numFmtId="0" fontId="69" fillId="20" borderId="17" xfId="0" applyFont="1" applyFill="1" applyBorder="1" applyAlignment="1" applyProtection="1">
      <alignment horizontal="center" vertical="center"/>
      <protection hidden="1"/>
    </xf>
    <xf numFmtId="167" fontId="111" fillId="17" borderId="44" xfId="0" applyNumberFormat="1" applyFont="1" applyFill="1" applyBorder="1" applyAlignment="1" applyProtection="1">
      <alignment horizontal="center" vertical="center"/>
      <protection locked="0"/>
    </xf>
    <xf numFmtId="0" fontId="20" fillId="0" borderId="0" xfId="0" applyFont="1" applyProtection="1">
      <protection hidden="1"/>
    </xf>
    <xf numFmtId="1" fontId="20" fillId="0" borderId="0" xfId="0" applyNumberFormat="1" applyFont="1" applyAlignment="1" applyProtection="1">
      <alignment horizontal="center" vertical="center"/>
      <protection hidden="1"/>
    </xf>
    <xf numFmtId="0" fontId="18" fillId="0" borderId="0" xfId="0" applyFont="1" applyAlignment="1" applyProtection="1">
      <alignment vertical="center"/>
      <protection hidden="1"/>
    </xf>
    <xf numFmtId="0" fontId="131" fillId="8" borderId="0" xfId="0" applyFont="1" applyFill="1" applyAlignment="1" applyProtection="1">
      <protection hidden="1"/>
    </xf>
    <xf numFmtId="0" fontId="76" fillId="0" borderId="0" xfId="0"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69" fillId="0" borderId="0" xfId="0" applyFont="1" applyAlignment="1" applyProtection="1">
      <alignment horizontal="left"/>
      <protection hidden="1"/>
    </xf>
    <xf numFmtId="0" fontId="69" fillId="0" borderId="0" xfId="0" applyFont="1" applyBorder="1" applyProtection="1">
      <protection hidden="1"/>
    </xf>
    <xf numFmtId="0" fontId="42" fillId="0" borderId="0" xfId="0" applyFont="1" applyBorder="1" applyAlignment="1" applyProtection="1">
      <alignment horizontal="center" vertical="center"/>
      <protection hidden="1"/>
    </xf>
    <xf numFmtId="0" fontId="69" fillId="0" borderId="0" xfId="0" applyFont="1" applyBorder="1" applyAlignment="1" applyProtection="1">
      <alignment horizontal="center" vertical="center"/>
      <protection hidden="1"/>
    </xf>
    <xf numFmtId="0" fontId="0" fillId="0" borderId="0" xfId="0" applyBorder="1" applyProtection="1">
      <protection hidden="1"/>
    </xf>
    <xf numFmtId="0" fontId="42" fillId="0" borderId="0" xfId="0" applyFont="1" applyAlignment="1" applyProtection="1">
      <alignment horizontal="center" vertical="center"/>
      <protection hidden="1"/>
    </xf>
    <xf numFmtId="0" fontId="42" fillId="0" borderId="0" xfId="0" applyFont="1" applyProtection="1">
      <protection hidden="1"/>
    </xf>
    <xf numFmtId="0" fontId="42" fillId="0" borderId="0" xfId="0" applyFont="1" applyAlignment="1" applyProtection="1">
      <alignment vertical="center"/>
      <protection hidden="1"/>
    </xf>
    <xf numFmtId="0" fontId="125" fillId="8" borderId="15" xfId="0" applyFont="1" applyFill="1" applyBorder="1" applyAlignment="1" applyProtection="1">
      <alignment horizontal="center" vertical="center" wrapText="1"/>
      <protection hidden="1"/>
    </xf>
    <xf numFmtId="0" fontId="133" fillId="8" borderId="0" xfId="0" applyFont="1" applyFill="1" applyBorder="1" applyAlignment="1" applyProtection="1">
      <alignment horizontal="center" vertical="top" wrapText="1"/>
      <protection hidden="1"/>
    </xf>
    <xf numFmtId="167" fontId="132" fillId="8" borderId="0" xfId="0" applyNumberFormat="1" applyFont="1" applyFill="1" applyBorder="1" applyAlignment="1" applyProtection="1">
      <alignment horizontal="center" vertical="top" wrapText="1"/>
      <protection hidden="1"/>
    </xf>
    <xf numFmtId="2" fontId="132" fillId="8" borderId="0" xfId="0" applyNumberFormat="1" applyFont="1" applyFill="1" applyBorder="1" applyAlignment="1" applyProtection="1">
      <alignment horizontal="center" vertical="top" wrapText="1"/>
      <protection hidden="1"/>
    </xf>
    <xf numFmtId="0" fontId="132" fillId="8" borderId="0" xfId="0" applyFont="1" applyFill="1" applyBorder="1" applyAlignment="1" applyProtection="1">
      <alignment horizontal="center" vertical="top" wrapText="1"/>
      <protection hidden="1"/>
    </xf>
    <xf numFmtId="0" fontId="70" fillId="0" borderId="0" xfId="0" applyFont="1" applyBorder="1" applyAlignment="1" applyProtection="1">
      <alignment vertical="center"/>
      <protection hidden="1"/>
    </xf>
    <xf numFmtId="0" fontId="69" fillId="0" borderId="0" xfId="0" applyFont="1" applyBorder="1" applyAlignment="1" applyProtection="1">
      <alignment vertical="center"/>
      <protection hidden="1"/>
    </xf>
    <xf numFmtId="0" fontId="0" fillId="0" borderId="0" xfId="0" applyBorder="1" applyAlignment="1" applyProtection="1">
      <alignment horizontal="center" vertical="center"/>
      <protection hidden="1"/>
    </xf>
    <xf numFmtId="0" fontId="69" fillId="0" borderId="0" xfId="0" applyFont="1" applyBorder="1" applyAlignment="1" applyProtection="1">
      <protection hidden="1"/>
    </xf>
    <xf numFmtId="0" fontId="69" fillId="0" borderId="15" xfId="0" applyFont="1" applyBorder="1" applyAlignment="1" applyProtection="1">
      <alignment horizontal="center" vertical="center" wrapText="1"/>
      <protection hidden="1"/>
    </xf>
    <xf numFmtId="1" fontId="123" fillId="0" borderId="15" xfId="0" applyNumberFormat="1" applyFont="1" applyBorder="1" applyAlignment="1" applyProtection="1">
      <alignment horizontal="center" vertical="center" wrapText="1"/>
      <protection hidden="1"/>
    </xf>
    <xf numFmtId="2" fontId="123" fillId="0" borderId="15" xfId="0" applyNumberFormat="1" applyFont="1" applyBorder="1" applyAlignment="1" applyProtection="1">
      <alignment horizontal="center" vertical="center" wrapText="1"/>
      <protection hidden="1"/>
    </xf>
    <xf numFmtId="0" fontId="125" fillId="0" borderId="0" xfId="0" applyFont="1" applyBorder="1" applyAlignment="1" applyProtection="1">
      <alignment vertical="center"/>
      <protection hidden="1"/>
    </xf>
    <xf numFmtId="0" fontId="60" fillId="0" borderId="0" xfId="0" applyFont="1" applyBorder="1" applyAlignment="1" applyProtection="1">
      <alignment vertical="center"/>
      <protection hidden="1"/>
    </xf>
    <xf numFmtId="0" fontId="69" fillId="0" borderId="0" xfId="0" applyFont="1" applyAlignment="1" applyProtection="1">
      <alignment wrapText="1"/>
      <protection hidden="1"/>
    </xf>
    <xf numFmtId="0" fontId="123" fillId="0" borderId="15" xfId="0" applyFont="1" applyBorder="1" applyAlignment="1" applyProtection="1">
      <alignment horizontal="center" vertical="center" wrapText="1"/>
      <protection hidden="1"/>
    </xf>
    <xf numFmtId="167" fontId="123" fillId="0" borderId="35" xfId="0" applyNumberFormat="1" applyFont="1" applyBorder="1" applyAlignment="1" applyProtection="1">
      <alignment horizontal="center" vertical="center" wrapText="1"/>
      <protection hidden="1"/>
    </xf>
    <xf numFmtId="167" fontId="123" fillId="0" borderId="15" xfId="0" applyNumberFormat="1" applyFont="1" applyBorder="1" applyAlignment="1" applyProtection="1">
      <alignment vertical="center" wrapText="1"/>
      <protection hidden="1"/>
    </xf>
    <xf numFmtId="167" fontId="123" fillId="0" borderId="15" xfId="0" applyNumberFormat="1" applyFont="1" applyBorder="1" applyAlignment="1" applyProtection="1">
      <alignment horizontal="center" vertical="center" wrapText="1"/>
      <protection hidden="1"/>
    </xf>
    <xf numFmtId="0" fontId="0" fillId="0" borderId="0" xfId="0" applyBorder="1" applyAlignment="1" applyProtection="1">
      <alignment wrapText="1"/>
      <protection hidden="1"/>
    </xf>
    <xf numFmtId="0" fontId="0" fillId="0" borderId="0" xfId="0" applyAlignment="1" applyProtection="1">
      <alignment wrapText="1"/>
      <protection hidden="1"/>
    </xf>
    <xf numFmtId="0" fontId="69" fillId="0" borderId="38" xfId="0" applyFont="1" applyBorder="1" applyProtection="1">
      <protection locked="0"/>
    </xf>
    <xf numFmtId="0" fontId="130" fillId="8" borderId="0" xfId="0" applyFont="1" applyFill="1" applyAlignment="1" applyProtection="1">
      <protection hidden="1"/>
    </xf>
    <xf numFmtId="0" fontId="60" fillId="0" borderId="5" xfId="0" applyFont="1" applyBorder="1" applyProtection="1">
      <protection hidden="1"/>
    </xf>
    <xf numFmtId="0" fontId="60" fillId="0" borderId="55" xfId="0" applyFont="1" applyBorder="1" applyProtection="1">
      <protection hidden="1"/>
    </xf>
    <xf numFmtId="0" fontId="60" fillId="0" borderId="31" xfId="0" applyFont="1" applyBorder="1" applyAlignment="1" applyProtection="1">
      <alignment vertical="center"/>
      <protection hidden="1"/>
    </xf>
    <xf numFmtId="0" fontId="60" fillId="0" borderId="32" xfId="0" applyFont="1" applyBorder="1" applyAlignment="1" applyProtection="1">
      <alignment vertical="center"/>
      <protection hidden="1"/>
    </xf>
    <xf numFmtId="0" fontId="60" fillId="8" borderId="15" xfId="0" applyFont="1" applyFill="1" applyBorder="1" applyAlignment="1" applyProtection="1">
      <alignment horizontal="center" vertical="center"/>
      <protection hidden="1"/>
    </xf>
    <xf numFmtId="0" fontId="60" fillId="0" borderId="15" xfId="0" applyFont="1" applyBorder="1" applyAlignment="1" applyProtection="1">
      <alignment horizontal="center" vertical="center"/>
      <protection hidden="1"/>
    </xf>
    <xf numFmtId="0" fontId="60" fillId="0" borderId="37" xfId="0" applyFont="1" applyBorder="1" applyAlignment="1" applyProtection="1">
      <alignment horizontal="center" vertical="center"/>
      <protection hidden="1"/>
    </xf>
    <xf numFmtId="0" fontId="60" fillId="8" borderId="37" xfId="0" applyFont="1" applyFill="1" applyBorder="1" applyAlignment="1" applyProtection="1">
      <alignment horizontal="center" vertical="center"/>
      <protection locked="0"/>
    </xf>
    <xf numFmtId="0" fontId="66" fillId="6" borderId="56" xfId="0" applyFont="1" applyFill="1" applyBorder="1" applyAlignment="1" applyProtection="1">
      <alignment horizontal="center" vertical="center" wrapText="1"/>
      <protection hidden="1"/>
    </xf>
    <xf numFmtId="0" fontId="66" fillId="6" borderId="57" xfId="0" applyFont="1" applyFill="1" applyBorder="1" applyAlignment="1" applyProtection="1">
      <alignment horizontal="center" vertical="center" wrapText="1"/>
      <protection hidden="1"/>
    </xf>
    <xf numFmtId="0" fontId="4" fillId="11" borderId="0" xfId="0" applyFont="1" applyFill="1" applyBorder="1"/>
    <xf numFmtId="0" fontId="73" fillId="27" borderId="62" xfId="0" applyFont="1" applyFill="1" applyBorder="1" applyAlignment="1" applyProtection="1">
      <alignment horizontal="center" vertical="center"/>
      <protection hidden="1"/>
    </xf>
    <xf numFmtId="0" fontId="60" fillId="7" borderId="62" xfId="0" applyFont="1" applyFill="1" applyBorder="1" applyAlignment="1" applyProtection="1">
      <alignment horizontal="left" vertical="center"/>
      <protection locked="0"/>
    </xf>
    <xf numFmtId="0" fontId="0" fillId="7" borderId="17" xfId="0" applyFill="1" applyBorder="1" applyProtection="1">
      <protection locked="0"/>
    </xf>
    <xf numFmtId="0" fontId="68" fillId="7" borderId="17" xfId="0" applyFont="1" applyFill="1" applyBorder="1" applyAlignment="1" applyProtection="1">
      <alignment vertical="center"/>
      <protection locked="0"/>
    </xf>
    <xf numFmtId="0" fontId="4" fillId="7" borderId="62" xfId="0" applyFont="1" applyFill="1" applyBorder="1" applyAlignment="1" applyProtection="1">
      <alignment horizontal="center" vertical="center"/>
      <protection locked="0"/>
    </xf>
    <xf numFmtId="0" fontId="41" fillId="0" borderId="0" xfId="0" applyFont="1" applyAlignment="1" applyProtection="1">
      <alignment horizontal="center"/>
      <protection hidden="1"/>
    </xf>
    <xf numFmtId="0" fontId="115" fillId="0" borderId="0" xfId="0" applyFont="1" applyAlignment="1" applyProtection="1">
      <alignment vertical="center"/>
      <protection hidden="1"/>
    </xf>
    <xf numFmtId="0" fontId="115" fillId="0" borderId="0" xfId="0" applyFont="1" applyAlignment="1" applyProtection="1">
      <alignment horizontal="center" vertical="center"/>
      <protection hidden="1"/>
    </xf>
    <xf numFmtId="0" fontId="115" fillId="0" borderId="15" xfId="0" applyFont="1" applyBorder="1" applyAlignment="1" applyProtection="1">
      <alignment horizontal="center" vertical="center"/>
      <protection hidden="1"/>
    </xf>
    <xf numFmtId="0" fontId="142" fillId="0" borderId="15" xfId="0" applyFont="1" applyBorder="1" applyAlignment="1" applyProtection="1">
      <alignment horizontal="center" vertical="center"/>
      <protection hidden="1"/>
    </xf>
    <xf numFmtId="0" fontId="73" fillId="0" borderId="15" xfId="0" applyFont="1" applyBorder="1" applyAlignment="1" applyProtection="1">
      <alignment horizontal="center" vertical="center" wrapText="1"/>
      <protection hidden="1"/>
    </xf>
    <xf numFmtId="1" fontId="73" fillId="0" borderId="15" xfId="0" applyNumberFormat="1" applyFont="1" applyBorder="1" applyAlignment="1" applyProtection="1">
      <alignment vertical="center" textRotation="90"/>
      <protection hidden="1"/>
    </xf>
    <xf numFmtId="2" fontId="73" fillId="0" borderId="15" xfId="0" applyNumberFormat="1" applyFont="1" applyBorder="1" applyAlignment="1" applyProtection="1">
      <alignment vertical="center" textRotation="90"/>
      <protection hidden="1"/>
    </xf>
    <xf numFmtId="167" fontId="73" fillId="0" borderId="15" xfId="0" applyNumberFormat="1" applyFont="1" applyBorder="1" applyAlignment="1" applyProtection="1">
      <alignment vertical="center" textRotation="90"/>
      <protection hidden="1"/>
    </xf>
    <xf numFmtId="0" fontId="73" fillId="0" borderId="15" xfId="0" applyFont="1" applyBorder="1" applyAlignment="1" applyProtection="1">
      <alignment vertical="center" textRotation="90"/>
      <protection hidden="1"/>
    </xf>
    <xf numFmtId="0" fontId="141" fillId="0" borderId="15" xfId="0" applyFont="1" applyBorder="1" applyAlignment="1" applyProtection="1">
      <alignment horizontal="center" vertical="center"/>
      <protection hidden="1"/>
    </xf>
    <xf numFmtId="0" fontId="115" fillId="0" borderId="15" xfId="0" applyFont="1" applyBorder="1" applyProtection="1">
      <protection hidden="1"/>
    </xf>
    <xf numFmtId="0" fontId="145" fillId="0" borderId="15" xfId="0" applyFont="1" applyBorder="1" applyAlignment="1" applyProtection="1">
      <alignment horizontal="center" vertical="center"/>
      <protection hidden="1"/>
    </xf>
    <xf numFmtId="0" fontId="69" fillId="0" borderId="0" xfId="0" applyFont="1" applyBorder="1" applyAlignment="1" applyProtection="1">
      <alignment horizontal="center"/>
      <protection hidden="1"/>
    </xf>
    <xf numFmtId="0" fontId="143" fillId="0" borderId="15" xfId="0" applyFont="1" applyBorder="1" applyAlignment="1" applyProtection="1">
      <alignment vertical="center"/>
      <protection locked="0"/>
    </xf>
    <xf numFmtId="0" fontId="141" fillId="0" borderId="0" xfId="0" applyFont="1" applyBorder="1" applyAlignment="1" applyProtection="1">
      <alignment horizontal="center" vertical="center"/>
      <protection hidden="1"/>
    </xf>
    <xf numFmtId="0" fontId="73" fillId="0" borderId="54" xfId="0" applyFont="1" applyBorder="1" applyAlignment="1" applyProtection="1">
      <alignment horizontal="center" vertical="center" wrapText="1"/>
      <protection hidden="1"/>
    </xf>
    <xf numFmtId="0" fontId="73" fillId="0" borderId="54" xfId="0" applyFont="1" applyBorder="1" applyAlignment="1" applyProtection="1">
      <alignment horizontal="center" vertical="center" textRotation="90"/>
      <protection hidden="1"/>
    </xf>
    <xf numFmtId="0" fontId="143" fillId="0" borderId="54" xfId="0" applyFont="1" applyBorder="1" applyAlignment="1" applyProtection="1">
      <alignment vertical="center"/>
      <protection locked="0"/>
    </xf>
    <xf numFmtId="0" fontId="143" fillId="0" borderId="54" xfId="0" applyFont="1" applyBorder="1" applyAlignment="1" applyProtection="1">
      <alignment horizontal="center" vertical="center"/>
      <protection locked="0"/>
    </xf>
    <xf numFmtId="0" fontId="143" fillId="0" borderId="0" xfId="0" applyFont="1" applyBorder="1" applyAlignment="1" applyProtection="1">
      <alignment horizontal="center" vertical="center"/>
      <protection locked="0"/>
    </xf>
    <xf numFmtId="14" fontId="73" fillId="0" borderId="0" xfId="0" applyNumberFormat="1" applyFont="1" applyBorder="1" applyAlignment="1" applyProtection="1">
      <alignment horizontal="center" vertical="center" textRotation="90"/>
      <protection hidden="1"/>
    </xf>
    <xf numFmtId="0" fontId="73" fillId="0" borderId="0" xfId="0" applyFont="1" applyBorder="1" applyAlignment="1" applyProtection="1">
      <alignment horizontal="center" vertical="center"/>
      <protection locked="0"/>
    </xf>
    <xf numFmtId="0" fontId="73" fillId="0" borderId="0" xfId="0" quotePrefix="1" applyFont="1" applyBorder="1" applyAlignment="1" applyProtection="1">
      <alignment horizontal="center" vertical="center"/>
      <protection locked="0"/>
    </xf>
    <xf numFmtId="0" fontId="0" fillId="29" borderId="0" xfId="0" applyFill="1" applyProtection="1">
      <protection hidden="1"/>
    </xf>
    <xf numFmtId="1" fontId="0" fillId="29" borderId="0" xfId="0" applyNumberFormat="1" applyFill="1" applyProtection="1">
      <protection hidden="1"/>
    </xf>
    <xf numFmtId="0" fontId="0" fillId="29" borderId="0" xfId="0" applyFill="1" applyAlignment="1" applyProtection="1">
      <protection hidden="1"/>
    </xf>
    <xf numFmtId="0" fontId="69" fillId="15" borderId="0" xfId="0" applyFont="1" applyFill="1" applyProtection="1">
      <protection hidden="1"/>
    </xf>
    <xf numFmtId="0" fontId="98" fillId="15" borderId="0" xfId="0" applyFont="1" applyFill="1" applyAlignment="1" applyProtection="1">
      <alignment horizontal="center" vertical="center"/>
      <protection hidden="1"/>
    </xf>
    <xf numFmtId="167" fontId="10" fillId="17" borderId="15" xfId="0" applyNumberFormat="1" applyFont="1" applyFill="1" applyBorder="1" applyAlignment="1" applyProtection="1">
      <alignment horizontal="center" vertical="center"/>
      <protection locked="0"/>
    </xf>
    <xf numFmtId="0" fontId="148" fillId="6" borderId="15" xfId="0" applyFont="1" applyFill="1" applyBorder="1" applyAlignment="1" applyProtection="1">
      <alignment horizontal="center" vertical="center"/>
      <protection locked="0"/>
    </xf>
    <xf numFmtId="0" fontId="28" fillId="17" borderId="15" xfId="0" applyFont="1" applyFill="1" applyBorder="1" applyAlignment="1" applyProtection="1">
      <alignment horizontal="center" vertical="center"/>
      <protection locked="0"/>
    </xf>
    <xf numFmtId="0" fontId="98" fillId="15" borderId="0" xfId="0" applyFont="1" applyFill="1" applyAlignment="1" applyProtection="1">
      <alignment horizontal="left" vertical="center"/>
      <protection hidden="1"/>
    </xf>
    <xf numFmtId="167" fontId="69" fillId="31" borderId="15" xfId="0" applyNumberFormat="1" applyFont="1" applyFill="1" applyBorder="1" applyAlignment="1" applyProtection="1">
      <alignment horizontal="center" vertical="center"/>
      <protection hidden="1"/>
    </xf>
    <xf numFmtId="0" fontId="69" fillId="31" borderId="15" xfId="0" applyFont="1" applyFill="1" applyBorder="1" applyAlignment="1" applyProtection="1">
      <alignment horizontal="center" vertical="center"/>
      <protection hidden="1"/>
    </xf>
    <xf numFmtId="0" fontId="69" fillId="7" borderId="15" xfId="0" applyFont="1" applyFill="1" applyBorder="1" applyAlignment="1" applyProtection="1">
      <alignment horizontal="center" vertical="center"/>
      <protection locked="0"/>
    </xf>
    <xf numFmtId="1" fontId="149" fillId="15" borderId="0" xfId="0" applyNumberFormat="1" applyFont="1" applyFill="1" applyProtection="1">
      <protection hidden="1"/>
    </xf>
    <xf numFmtId="0" fontId="149" fillId="15" borderId="0" xfId="0" applyFont="1" applyFill="1" applyProtection="1">
      <protection hidden="1"/>
    </xf>
    <xf numFmtId="0" fontId="0" fillId="7" borderId="0" xfId="0" applyFill="1" applyBorder="1" applyProtection="1">
      <protection hidden="1"/>
    </xf>
    <xf numFmtId="0" fontId="69" fillId="7" borderId="0" xfId="0" applyFont="1" applyFill="1" applyBorder="1" applyProtection="1">
      <protection hidden="1"/>
    </xf>
    <xf numFmtId="0" fontId="123" fillId="30" borderId="15" xfId="0" applyFont="1" applyFill="1" applyBorder="1" applyAlignment="1" applyProtection="1">
      <alignment horizontal="center" vertical="center"/>
      <protection hidden="1"/>
    </xf>
    <xf numFmtId="0" fontId="123" fillId="19" borderId="15" xfId="0" applyFont="1" applyFill="1" applyBorder="1" applyAlignment="1" applyProtection="1">
      <alignment horizontal="center" vertical="center"/>
      <protection hidden="1"/>
    </xf>
    <xf numFmtId="0" fontId="123" fillId="32" borderId="15" xfId="0" applyFont="1" applyFill="1" applyBorder="1" applyAlignment="1" applyProtection="1">
      <alignment horizontal="center" vertical="center" wrapText="1"/>
      <protection hidden="1"/>
    </xf>
    <xf numFmtId="1" fontId="125" fillId="32" borderId="15" xfId="0" applyNumberFormat="1" applyFont="1" applyFill="1" applyBorder="1" applyAlignment="1" applyProtection="1">
      <alignment horizontal="center" vertical="center"/>
      <protection hidden="1"/>
    </xf>
    <xf numFmtId="14" fontId="125" fillId="30" borderId="15" xfId="0" applyNumberFormat="1" applyFont="1" applyFill="1" applyBorder="1" applyProtection="1">
      <protection hidden="1"/>
    </xf>
    <xf numFmtId="0" fontId="125" fillId="19" borderId="15" xfId="0" applyFont="1" applyFill="1" applyBorder="1" applyProtection="1">
      <protection hidden="1"/>
    </xf>
    <xf numFmtId="0" fontId="151" fillId="33" borderId="15" xfId="0" applyFont="1" applyFill="1" applyBorder="1" applyAlignment="1" applyProtection="1">
      <alignment horizontal="center" vertical="center"/>
      <protection hidden="1"/>
    </xf>
    <xf numFmtId="167" fontId="10" fillId="14" borderId="15" xfId="0" applyNumberFormat="1" applyFont="1" applyFill="1" applyBorder="1" applyAlignment="1" applyProtection="1">
      <alignment horizontal="center" vertical="center"/>
      <protection locked="0"/>
    </xf>
    <xf numFmtId="167" fontId="10" fillId="17" borderId="15" xfId="0" applyNumberFormat="1" applyFont="1" applyFill="1" applyBorder="1" applyAlignment="1" applyProtection="1">
      <alignment horizontal="center" vertical="center"/>
      <protection locked="0" hidden="1"/>
    </xf>
    <xf numFmtId="0" fontId="10" fillId="17" borderId="15" xfId="0" applyFont="1" applyFill="1" applyBorder="1" applyAlignment="1" applyProtection="1">
      <alignment horizontal="center" vertical="center"/>
      <protection locked="0" hidden="1"/>
    </xf>
    <xf numFmtId="0" fontId="63" fillId="17" borderId="15" xfId="0" applyFont="1" applyFill="1" applyBorder="1" applyAlignment="1" applyProtection="1">
      <alignment horizontal="center" vertical="center"/>
      <protection locked="0"/>
    </xf>
    <xf numFmtId="0" fontId="0" fillId="34" borderId="0" xfId="0" applyFill="1"/>
    <xf numFmtId="0" fontId="72" fillId="12" borderId="0" xfId="0" applyFont="1" applyFill="1" applyBorder="1"/>
    <xf numFmtId="0" fontId="72" fillId="12" borderId="71" xfId="0" applyFont="1" applyFill="1" applyBorder="1"/>
    <xf numFmtId="0" fontId="72" fillId="12" borderId="72" xfId="0" applyFont="1" applyFill="1" applyBorder="1"/>
    <xf numFmtId="0" fontId="154" fillId="10" borderId="0" xfId="0" applyFont="1" applyFill="1" applyAlignment="1">
      <alignment vertical="center"/>
    </xf>
    <xf numFmtId="0" fontId="2" fillId="10" borderId="0" xfId="0" applyFont="1" applyFill="1" applyAlignment="1">
      <alignment vertical="center"/>
    </xf>
    <xf numFmtId="0" fontId="11" fillId="10" borderId="0" xfId="0" applyFont="1" applyFill="1" applyAlignment="1">
      <alignment vertical="center"/>
    </xf>
    <xf numFmtId="0" fontId="157" fillId="34" borderId="0" xfId="0" applyFont="1" applyFill="1"/>
    <xf numFmtId="167" fontId="73" fillId="0" borderId="15" xfId="0" applyNumberFormat="1" applyFont="1" applyBorder="1" applyAlignment="1" applyProtection="1">
      <alignment horizontal="center" vertical="center"/>
      <protection hidden="1"/>
    </xf>
    <xf numFmtId="167" fontId="78" fillId="0" borderId="15" xfId="0" applyNumberFormat="1" applyFont="1" applyBorder="1" applyAlignment="1" applyProtection="1">
      <alignment horizontal="center" vertical="center"/>
      <protection hidden="1"/>
    </xf>
    <xf numFmtId="0" fontId="161" fillId="0" borderId="15" xfId="0" applyFont="1" applyBorder="1" applyAlignment="1" applyProtection="1">
      <alignment horizontal="center"/>
      <protection hidden="1"/>
    </xf>
    <xf numFmtId="0" fontId="0" fillId="0" borderId="78" xfId="0" applyBorder="1" applyAlignment="1" applyProtection="1">
      <protection hidden="1"/>
    </xf>
    <xf numFmtId="2" fontId="162" fillId="0" borderId="77" xfId="0" applyNumberFormat="1" applyFont="1" applyBorder="1" applyAlignment="1" applyProtection="1">
      <alignment horizontal="center" vertical="center"/>
      <protection hidden="1"/>
    </xf>
    <xf numFmtId="2" fontId="63" fillId="0" borderId="15" xfId="0" applyNumberFormat="1" applyFont="1" applyBorder="1" applyAlignment="1" applyProtection="1">
      <alignment horizontal="center" vertical="center"/>
      <protection hidden="1"/>
    </xf>
    <xf numFmtId="2" fontId="73" fillId="0" borderId="15" xfId="0" applyNumberFormat="1" applyFont="1" applyBorder="1" applyAlignment="1" applyProtection="1">
      <alignment horizontal="center" vertical="center"/>
      <protection hidden="1"/>
    </xf>
    <xf numFmtId="1" fontId="49" fillId="0" borderId="15" xfId="0" applyNumberFormat="1" applyFont="1" applyBorder="1" applyAlignment="1" applyProtection="1">
      <alignment horizontal="center"/>
      <protection locked="0"/>
    </xf>
    <xf numFmtId="1" fontId="0" fillId="0" borderId="0" xfId="0" applyNumberFormat="1" applyProtection="1">
      <protection hidden="1"/>
    </xf>
    <xf numFmtId="0" fontId="146" fillId="0" borderId="0" xfId="0" applyFont="1" applyProtection="1">
      <protection hidden="1"/>
    </xf>
    <xf numFmtId="0" fontId="167" fillId="0" borderId="15" xfId="0" applyFont="1" applyBorder="1" applyAlignment="1" applyProtection="1">
      <alignment horizontal="center" vertical="center"/>
      <protection hidden="1"/>
    </xf>
    <xf numFmtId="0" fontId="167" fillId="0" borderId="15" xfId="0" applyFont="1" applyBorder="1" applyAlignment="1" applyProtection="1">
      <alignment horizontal="center"/>
      <protection hidden="1"/>
    </xf>
    <xf numFmtId="0" fontId="141" fillId="0" borderId="71" xfId="0" applyFont="1" applyBorder="1" applyAlignment="1" applyProtection="1">
      <alignment horizontal="center" vertical="center"/>
      <protection hidden="1"/>
    </xf>
    <xf numFmtId="0" fontId="141" fillId="0" borderId="90" xfId="0" applyFont="1" applyBorder="1" applyAlignment="1" applyProtection="1">
      <alignment horizontal="center" vertical="center"/>
      <protection hidden="1"/>
    </xf>
    <xf numFmtId="0" fontId="165" fillId="0" borderId="79" xfId="0" applyFont="1" applyBorder="1" applyAlignment="1" applyProtection="1">
      <alignment horizontal="center" vertical="center"/>
      <protection hidden="1"/>
    </xf>
    <xf numFmtId="0" fontId="141" fillId="0" borderId="76" xfId="0" applyFont="1" applyBorder="1" applyAlignment="1" applyProtection="1">
      <alignment horizontal="center" vertical="center"/>
      <protection hidden="1"/>
    </xf>
    <xf numFmtId="2" fontId="73" fillId="0" borderId="77" xfId="0" applyNumberFormat="1" applyFont="1" applyBorder="1" applyAlignment="1" applyProtection="1">
      <alignment horizontal="center" vertical="center"/>
      <protection hidden="1"/>
    </xf>
    <xf numFmtId="2" fontId="78" fillId="0" borderId="77" xfId="0" applyNumberFormat="1" applyFont="1" applyBorder="1" applyAlignment="1" applyProtection="1">
      <alignment horizontal="center" vertical="center"/>
      <protection hidden="1"/>
    </xf>
    <xf numFmtId="0" fontId="167" fillId="0" borderId="77" xfId="0" applyFont="1" applyBorder="1" applyAlignment="1" applyProtection="1">
      <alignment horizontal="center" vertical="center"/>
      <protection hidden="1"/>
    </xf>
    <xf numFmtId="0" fontId="72" fillId="0" borderId="76" xfId="0" applyFont="1" applyBorder="1" applyAlignment="1" applyProtection="1">
      <protection hidden="1"/>
    </xf>
    <xf numFmtId="2" fontId="78" fillId="0" borderId="79" xfId="0" applyNumberFormat="1" applyFont="1" applyBorder="1" applyAlignment="1" applyProtection="1">
      <alignment vertical="center"/>
      <protection hidden="1"/>
    </xf>
    <xf numFmtId="2" fontId="78" fillId="0" borderId="93" xfId="0" applyNumberFormat="1" applyFont="1" applyBorder="1" applyAlignment="1" applyProtection="1">
      <alignment vertical="center"/>
      <protection hidden="1"/>
    </xf>
    <xf numFmtId="0" fontId="14" fillId="0" borderId="80" xfId="0" applyFont="1" applyBorder="1" applyAlignment="1" applyProtection="1">
      <alignment horizontal="center" vertical="center"/>
      <protection hidden="1"/>
    </xf>
    <xf numFmtId="0" fontId="12" fillId="0" borderId="80" xfId="0" applyFont="1" applyBorder="1" applyAlignment="1" applyProtection="1">
      <alignment horizontal="center" vertical="center"/>
      <protection hidden="1"/>
    </xf>
    <xf numFmtId="0" fontId="170" fillId="0" borderId="76" xfId="0" applyFont="1" applyBorder="1" applyAlignment="1" applyProtection="1">
      <protection hidden="1"/>
    </xf>
    <xf numFmtId="0" fontId="169" fillId="0" borderId="15" xfId="0" applyFont="1" applyBorder="1" applyAlignment="1" applyProtection="1">
      <alignment horizontal="center" vertical="center"/>
      <protection hidden="1"/>
    </xf>
    <xf numFmtId="0" fontId="169" fillId="0" borderId="77" xfId="0" applyFont="1" applyBorder="1" applyAlignment="1" applyProtection="1">
      <alignment horizontal="center" vertical="center"/>
      <protection hidden="1"/>
    </xf>
    <xf numFmtId="0" fontId="12" fillId="0" borderId="94" xfId="0" applyFont="1" applyBorder="1" applyAlignment="1" applyProtection="1">
      <alignment horizontal="center" vertical="center"/>
      <protection hidden="1"/>
    </xf>
    <xf numFmtId="0" fontId="62" fillId="0" borderId="89" xfId="0" applyFont="1" applyBorder="1" applyAlignment="1" applyProtection="1">
      <alignment horizontal="center" vertical="center"/>
      <protection hidden="1"/>
    </xf>
    <xf numFmtId="0" fontId="62" fillId="0" borderId="98" xfId="0" applyFont="1" applyBorder="1" applyAlignment="1" applyProtection="1">
      <alignment horizontal="center" vertical="center"/>
      <protection hidden="1"/>
    </xf>
    <xf numFmtId="0" fontId="60" fillId="33" borderId="15" xfId="0" applyFont="1" applyFill="1" applyBorder="1" applyAlignment="1" applyProtection="1">
      <alignment horizontal="center" vertical="center"/>
      <protection locked="0"/>
    </xf>
    <xf numFmtId="0" fontId="172" fillId="0" borderId="0" xfId="1" applyFont="1" applyAlignment="1" applyProtection="1">
      <alignment horizontal="center" vertical="center"/>
    </xf>
    <xf numFmtId="49" fontId="178" fillId="0" borderId="15" xfId="0" applyNumberFormat="1" applyFont="1" applyFill="1" applyBorder="1" applyAlignment="1" applyProtection="1">
      <alignment horizontal="center" vertical="center" wrapText="1"/>
      <protection hidden="1"/>
    </xf>
    <xf numFmtId="49" fontId="178" fillId="0" borderId="38" xfId="0" applyNumberFormat="1" applyFont="1" applyFill="1" applyBorder="1" applyAlignment="1" applyProtection="1">
      <alignment horizontal="center" vertical="top" wrapText="1"/>
      <protection hidden="1"/>
    </xf>
    <xf numFmtId="0" fontId="182" fillId="0" borderId="15" xfId="0" applyFont="1" applyFill="1" applyBorder="1" applyAlignment="1" applyProtection="1">
      <alignment horizontal="center" vertical="center" wrapText="1"/>
      <protection hidden="1"/>
    </xf>
    <xf numFmtId="0" fontId="182" fillId="0" borderId="77" xfId="0" applyFont="1" applyFill="1" applyBorder="1" applyAlignment="1" applyProtection="1">
      <alignment horizontal="center" vertical="center" wrapText="1"/>
      <protection hidden="1"/>
    </xf>
    <xf numFmtId="169" fontId="176" fillId="0" borderId="15" xfId="0" applyNumberFormat="1" applyFont="1" applyFill="1" applyBorder="1" applyAlignment="1" applyProtection="1">
      <alignment horizontal="center" vertical="center" wrapText="1"/>
      <protection hidden="1"/>
    </xf>
    <xf numFmtId="170" fontId="178" fillId="0" borderId="15" xfId="0" applyNumberFormat="1" applyFont="1" applyFill="1" applyBorder="1" applyAlignment="1" applyProtection="1">
      <alignment horizontal="center" vertical="center" wrapText="1"/>
      <protection hidden="1"/>
    </xf>
    <xf numFmtId="1" fontId="176" fillId="0" borderId="15" xfId="0" applyNumberFormat="1" applyFont="1" applyFill="1" applyBorder="1" applyAlignment="1" applyProtection="1">
      <alignment horizontal="center" vertical="center" wrapText="1"/>
      <protection hidden="1"/>
    </xf>
    <xf numFmtId="171" fontId="176" fillId="0" borderId="15" xfId="0" applyNumberFormat="1" applyFont="1" applyFill="1" applyBorder="1" applyAlignment="1" applyProtection="1">
      <alignment horizontal="center" vertical="center" wrapText="1"/>
      <protection locked="0"/>
    </xf>
    <xf numFmtId="170" fontId="178" fillId="0" borderId="77" xfId="0" applyNumberFormat="1" applyFont="1" applyFill="1" applyBorder="1" applyAlignment="1" applyProtection="1">
      <alignment horizontal="center" vertical="center" wrapText="1"/>
      <protection hidden="1"/>
    </xf>
    <xf numFmtId="0" fontId="0" fillId="0" borderId="0" xfId="0" applyFont="1" applyProtection="1">
      <protection hidden="1"/>
    </xf>
    <xf numFmtId="173" fontId="176" fillId="0" borderId="15" xfId="0" applyNumberFormat="1" applyFont="1" applyFill="1" applyBorder="1" applyAlignment="1" applyProtection="1">
      <alignment horizontal="center" vertical="center" wrapText="1"/>
      <protection locked="0"/>
    </xf>
    <xf numFmtId="0" fontId="182" fillId="0" borderId="76" xfId="0" applyFont="1" applyFill="1" applyBorder="1" applyAlignment="1" applyProtection="1">
      <alignment horizontal="center" vertical="center" wrapText="1"/>
      <protection hidden="1"/>
    </xf>
    <xf numFmtId="0" fontId="176" fillId="0" borderId="76" xfId="0" applyFont="1" applyFill="1" applyBorder="1" applyAlignment="1" applyProtection="1">
      <alignment horizontal="center" vertical="center" wrapText="1"/>
      <protection hidden="1"/>
    </xf>
    <xf numFmtId="0" fontId="192" fillId="0" borderId="15" xfId="0" applyFont="1" applyFill="1" applyBorder="1" applyAlignment="1" applyProtection="1">
      <alignment horizontal="center" vertical="center" wrapText="1"/>
      <protection hidden="1"/>
    </xf>
    <xf numFmtId="167" fontId="180" fillId="0" borderId="15" xfId="0" applyNumberFormat="1" applyFont="1" applyFill="1" applyBorder="1" applyAlignment="1" applyProtection="1">
      <alignment horizontal="center" vertical="center" wrapText="1"/>
      <protection hidden="1"/>
    </xf>
    <xf numFmtId="167" fontId="193" fillId="0" borderId="15" xfId="0" applyNumberFormat="1" applyFont="1" applyFill="1" applyBorder="1" applyAlignment="1" applyProtection="1">
      <alignment horizontal="center" vertical="center" wrapText="1"/>
      <protection hidden="1"/>
    </xf>
    <xf numFmtId="0" fontId="194" fillId="0" borderId="15" xfId="0" applyFont="1" applyFill="1" applyBorder="1" applyAlignment="1" applyProtection="1">
      <alignment horizontal="center" vertical="center" wrapText="1"/>
      <protection hidden="1"/>
    </xf>
    <xf numFmtId="167" fontId="195" fillId="0" borderId="15" xfId="0" applyNumberFormat="1" applyFont="1" applyFill="1" applyBorder="1" applyAlignment="1" applyProtection="1">
      <alignment horizontal="center" vertical="center" wrapText="1"/>
      <protection hidden="1"/>
    </xf>
    <xf numFmtId="167" fontId="196" fillId="0" borderId="15" xfId="0" applyNumberFormat="1" applyFont="1" applyFill="1" applyBorder="1" applyAlignment="1" applyProtection="1">
      <alignment horizontal="center" vertical="center" wrapText="1"/>
      <protection hidden="1"/>
    </xf>
    <xf numFmtId="167" fontId="198" fillId="0" borderId="15" xfId="0" applyNumberFormat="1" applyFont="1" applyFill="1" applyBorder="1" applyAlignment="1" applyProtection="1">
      <alignment horizontal="center" vertical="center" wrapText="1"/>
      <protection hidden="1"/>
    </xf>
    <xf numFmtId="0" fontId="193" fillId="0" borderId="15" xfId="0" applyFont="1" applyFill="1" applyBorder="1" applyAlignment="1" applyProtection="1">
      <alignment horizontal="center" vertical="center" wrapText="1"/>
      <protection hidden="1"/>
    </xf>
    <xf numFmtId="167" fontId="180" fillId="0" borderId="15" xfId="0" applyNumberFormat="1" applyFont="1" applyFill="1" applyBorder="1" applyAlignment="1" applyProtection="1">
      <alignment horizontal="center" vertical="center" wrapText="1"/>
      <protection locked="0"/>
    </xf>
    <xf numFmtId="1" fontId="183" fillId="0" borderId="100" xfId="0" applyNumberFormat="1" applyFont="1" applyFill="1" applyBorder="1" applyAlignment="1" applyProtection="1">
      <alignment horizontal="center" vertical="center" wrapText="1"/>
      <protection hidden="1"/>
    </xf>
    <xf numFmtId="1" fontId="183" fillId="0" borderId="18" xfId="0" applyNumberFormat="1" applyFont="1" applyFill="1" applyBorder="1" applyAlignment="1" applyProtection="1">
      <alignment horizontal="center" vertical="center" wrapText="1"/>
      <protection hidden="1"/>
    </xf>
    <xf numFmtId="1" fontId="200" fillId="0" borderId="18" xfId="0" applyNumberFormat="1" applyFont="1" applyFill="1" applyBorder="1" applyAlignment="1" applyProtection="1">
      <alignment horizontal="center" vertical="center" wrapText="1"/>
      <protection hidden="1"/>
    </xf>
    <xf numFmtId="0" fontId="180" fillId="0" borderId="76" xfId="0" applyFont="1" applyFill="1" applyBorder="1" applyAlignment="1" applyProtection="1">
      <alignment horizontal="center" vertical="center"/>
      <protection hidden="1"/>
    </xf>
    <xf numFmtId="2" fontId="180" fillId="0" borderId="37" xfId="0" applyNumberFormat="1" applyFont="1" applyFill="1" applyBorder="1" applyAlignment="1" applyProtection="1">
      <alignment horizontal="center" vertical="center" wrapText="1"/>
      <protection hidden="1"/>
    </xf>
    <xf numFmtId="2" fontId="185" fillId="0" borderId="35" xfId="0" applyNumberFormat="1" applyFont="1" applyFill="1" applyBorder="1" applyAlignment="1" applyProtection="1">
      <alignment horizontal="center" vertical="center" wrapText="1"/>
      <protection hidden="1"/>
    </xf>
    <xf numFmtId="0" fontId="183" fillId="0" borderId="76" xfId="0" applyFont="1" applyFill="1" applyBorder="1" applyAlignment="1" applyProtection="1">
      <alignment horizontal="center" vertical="center" wrapText="1"/>
      <protection hidden="1"/>
    </xf>
    <xf numFmtId="0" fontId="181" fillId="0" borderId="37" xfId="0" applyNumberFormat="1" applyFont="1" applyFill="1" applyBorder="1" applyAlignment="1" applyProtection="1">
      <alignment horizontal="center" vertical="center" wrapText="1"/>
      <protection hidden="1"/>
    </xf>
    <xf numFmtId="1" fontId="202" fillId="37" borderId="15" xfId="0" applyNumberFormat="1" applyFont="1" applyFill="1" applyBorder="1" applyAlignment="1" applyProtection="1">
      <alignment horizontal="center" vertical="center"/>
      <protection hidden="1"/>
    </xf>
    <xf numFmtId="0" fontId="176" fillId="0" borderId="35" xfId="0" applyFont="1" applyFill="1" applyBorder="1" applyAlignment="1" applyProtection="1">
      <alignment horizontal="center" vertical="center" wrapText="1"/>
      <protection locked="0"/>
    </xf>
    <xf numFmtId="0" fontId="176" fillId="0" borderId="15" xfId="0" applyFont="1" applyFill="1" applyBorder="1" applyAlignment="1" applyProtection="1">
      <alignment horizontal="center" vertical="center" wrapText="1"/>
      <protection locked="0"/>
    </xf>
    <xf numFmtId="0" fontId="180" fillId="0" borderId="15" xfId="0" applyFont="1" applyFill="1" applyBorder="1" applyAlignment="1" applyProtection="1">
      <alignment horizontal="center" vertical="center" wrapText="1"/>
      <protection locked="0"/>
    </xf>
    <xf numFmtId="165" fontId="178" fillId="24" borderId="15" xfId="0" applyNumberFormat="1" applyFont="1" applyFill="1" applyBorder="1" applyAlignment="1" applyProtection="1">
      <alignment horizontal="center" vertical="center" wrapText="1"/>
      <protection locked="0"/>
    </xf>
    <xf numFmtId="0" fontId="205" fillId="0" borderId="38" xfId="0" applyFont="1" applyFill="1" applyBorder="1" applyAlignment="1" applyProtection="1">
      <alignment horizontal="center" vertical="center"/>
      <protection hidden="1"/>
    </xf>
    <xf numFmtId="164" fontId="206" fillId="0" borderId="38" xfId="0" applyNumberFormat="1" applyFont="1" applyFill="1" applyBorder="1" applyAlignment="1" applyProtection="1">
      <alignment horizontal="center"/>
      <protection locked="0"/>
    </xf>
    <xf numFmtId="175" fontId="205" fillId="0" borderId="36" xfId="0" applyNumberFormat="1" applyFont="1" applyFill="1" applyBorder="1" applyAlignment="1" applyProtection="1">
      <alignment horizontal="center" vertical="center"/>
      <protection locked="0" hidden="1"/>
    </xf>
    <xf numFmtId="0" fontId="204" fillId="0" borderId="67" xfId="0" applyFont="1" applyFill="1" applyBorder="1" applyAlignment="1" applyProtection="1">
      <alignment horizontal="left" vertical="center"/>
      <protection hidden="1"/>
    </xf>
    <xf numFmtId="175" fontId="205" fillId="0" borderId="36" xfId="0" applyNumberFormat="1" applyFont="1" applyFill="1" applyBorder="1" applyAlignment="1" applyProtection="1">
      <alignment horizontal="center" vertical="center"/>
      <protection locked="0"/>
    </xf>
    <xf numFmtId="0" fontId="205" fillId="0" borderId="36" xfId="0" applyFont="1" applyFill="1" applyBorder="1" applyAlignment="1" applyProtection="1">
      <alignment horizontal="left" vertical="center"/>
      <protection hidden="1"/>
    </xf>
    <xf numFmtId="0" fontId="205" fillId="0" borderId="37" xfId="0" applyFont="1" applyFill="1" applyBorder="1" applyAlignment="1" applyProtection="1">
      <alignment horizontal="left" vertical="center"/>
      <protection hidden="1"/>
    </xf>
    <xf numFmtId="0" fontId="177" fillId="0" borderId="15" xfId="0" applyFont="1" applyFill="1" applyBorder="1" applyAlignment="1" applyProtection="1">
      <alignment horizontal="center" vertical="center"/>
      <protection locked="0"/>
    </xf>
    <xf numFmtId="0" fontId="205" fillId="0" borderId="18" xfId="0" applyFont="1" applyFill="1" applyBorder="1" applyAlignment="1" applyProtection="1">
      <alignment horizontal="right" vertical="center"/>
      <protection hidden="1"/>
    </xf>
    <xf numFmtId="0" fontId="29" fillId="7" borderId="7" xfId="3" quotePrefix="1" applyFont="1" applyFill="1" applyBorder="1" applyAlignment="1" applyProtection="1">
      <alignment horizontal="left" vertical="center"/>
      <protection locked="0"/>
    </xf>
    <xf numFmtId="0" fontId="182" fillId="0" borderId="18" xfId="0" applyFont="1" applyFill="1" applyBorder="1" applyAlignment="1" applyProtection="1">
      <alignment horizontal="center" vertical="center" wrapText="1"/>
      <protection hidden="1"/>
    </xf>
    <xf numFmtId="165" fontId="180" fillId="0" borderId="53" xfId="0" applyNumberFormat="1" applyFont="1" applyFill="1" applyBorder="1" applyAlignment="1" applyProtection="1">
      <alignment horizontal="center" vertical="center" wrapText="1"/>
      <protection hidden="1"/>
    </xf>
    <xf numFmtId="165" fontId="180" fillId="0" borderId="38" xfId="0" applyNumberFormat="1" applyFont="1" applyFill="1" applyBorder="1" applyAlignment="1" applyProtection="1">
      <alignment horizontal="center" vertical="center" wrapText="1"/>
      <protection hidden="1"/>
    </xf>
    <xf numFmtId="0" fontId="122" fillId="0" borderId="18" xfId="0" applyFont="1" applyFill="1" applyBorder="1" applyAlignment="1" applyProtection="1">
      <alignment horizontal="center" vertical="top" wrapText="1"/>
      <protection hidden="1"/>
    </xf>
    <xf numFmtId="0" fontId="122" fillId="0" borderId="32" xfId="0" applyFont="1" applyFill="1" applyBorder="1" applyAlignment="1" applyProtection="1">
      <alignment horizontal="center" vertical="top" wrapText="1"/>
      <protection hidden="1"/>
    </xf>
    <xf numFmtId="0" fontId="180" fillId="0" borderId="18" xfId="0" applyFont="1" applyFill="1" applyBorder="1" applyAlignment="1" applyProtection="1">
      <alignment horizontal="center" vertical="top" wrapText="1"/>
      <protection hidden="1"/>
    </xf>
    <xf numFmtId="0" fontId="208" fillId="7" borderId="7" xfId="3" applyFont="1" applyFill="1" applyBorder="1" applyAlignment="1" applyProtection="1">
      <alignment horizontal="left" vertical="center"/>
      <protection locked="0"/>
    </xf>
    <xf numFmtId="0" fontId="209" fillId="38" borderId="18" xfId="0" applyFont="1" applyFill="1" applyBorder="1" applyAlignment="1" applyProtection="1">
      <alignment horizontal="center" vertical="center"/>
      <protection locked="0"/>
    </xf>
    <xf numFmtId="0" fontId="209" fillId="38" borderId="15" xfId="0" applyFont="1" applyFill="1" applyBorder="1" applyAlignment="1" applyProtection="1">
      <alignment horizontal="center" vertical="center"/>
      <protection locked="0"/>
    </xf>
    <xf numFmtId="0" fontId="210" fillId="10" borderId="0" xfId="0" applyNumberFormat="1" applyFont="1" applyFill="1" applyBorder="1" applyAlignment="1" applyProtection="1">
      <alignment horizontal="left"/>
      <protection hidden="1"/>
    </xf>
    <xf numFmtId="0" fontId="210" fillId="10" borderId="0" xfId="0" quotePrefix="1" applyNumberFormat="1" applyFont="1" applyFill="1" applyBorder="1" applyAlignment="1" applyProtection="1">
      <alignment horizontal="left"/>
      <protection hidden="1"/>
    </xf>
    <xf numFmtId="0" fontId="192" fillId="39" borderId="115" xfId="0" applyFont="1" applyFill="1" applyBorder="1" applyAlignment="1" applyProtection="1">
      <alignment horizontal="center" vertical="center"/>
      <protection hidden="1"/>
    </xf>
    <xf numFmtId="0" fontId="192" fillId="39" borderId="39" xfId="0" applyFont="1" applyFill="1" applyBorder="1" applyAlignment="1" applyProtection="1">
      <alignment horizontal="center" vertical="center"/>
      <protection hidden="1"/>
    </xf>
    <xf numFmtId="1" fontId="214" fillId="39" borderId="117" xfId="0" applyNumberFormat="1" applyFont="1" applyFill="1" applyBorder="1" applyAlignment="1" applyProtection="1">
      <alignment horizontal="center" vertical="center"/>
      <protection hidden="1"/>
    </xf>
    <xf numFmtId="1" fontId="214" fillId="39" borderId="118" xfId="0" applyNumberFormat="1" applyFont="1" applyFill="1" applyBorder="1" applyAlignment="1" applyProtection="1">
      <alignment horizontal="center" vertical="center"/>
      <protection hidden="1"/>
    </xf>
    <xf numFmtId="1" fontId="211" fillId="39" borderId="118" xfId="0" applyNumberFormat="1" applyFont="1" applyFill="1" applyBorder="1" applyAlignment="1" applyProtection="1">
      <alignment horizontal="center" vertical="center"/>
      <protection hidden="1"/>
    </xf>
    <xf numFmtId="176" fontId="215" fillId="0" borderId="119" xfId="0" applyNumberFormat="1" applyFont="1" applyFill="1" applyBorder="1" applyAlignment="1" applyProtection="1">
      <alignment vertical="center" wrapText="1"/>
      <protection hidden="1"/>
    </xf>
    <xf numFmtId="176" fontId="215" fillId="0" borderId="121" xfId="0" applyNumberFormat="1" applyFont="1" applyFill="1" applyBorder="1" applyAlignment="1" applyProtection="1">
      <alignment vertical="center" wrapText="1"/>
      <protection hidden="1"/>
    </xf>
    <xf numFmtId="176" fontId="216" fillId="0" borderId="121" xfId="0" applyNumberFormat="1" applyFont="1" applyFill="1" applyBorder="1" applyAlignment="1" applyProtection="1">
      <alignment horizontal="center" vertical="center" wrapText="1"/>
      <protection hidden="1"/>
    </xf>
    <xf numFmtId="0" fontId="220" fillId="0" borderId="129" xfId="0" applyFont="1" applyFill="1" applyBorder="1" applyAlignment="1" applyProtection="1">
      <alignment horizontal="center" vertical="center" wrapText="1"/>
      <protection hidden="1"/>
    </xf>
    <xf numFmtId="0" fontId="221" fillId="0" borderId="129" xfId="0" applyFont="1" applyFill="1" applyBorder="1" applyAlignment="1" applyProtection="1">
      <alignment horizontal="center" vertical="center" wrapText="1"/>
      <protection hidden="1"/>
    </xf>
    <xf numFmtId="0" fontId="211" fillId="0" borderId="129" xfId="0" applyFont="1" applyFill="1" applyBorder="1" applyAlignment="1" applyProtection="1">
      <alignment horizontal="center" vertical="center" wrapText="1"/>
      <protection hidden="1"/>
    </xf>
    <xf numFmtId="0" fontId="222" fillId="0" borderId="129" xfId="0" applyFont="1" applyFill="1" applyBorder="1" applyAlignment="1" applyProtection="1">
      <alignment horizontal="center" vertical="center" wrapText="1"/>
      <protection hidden="1"/>
    </xf>
    <xf numFmtId="0" fontId="224" fillId="0" borderId="129" xfId="0" applyFont="1" applyFill="1" applyBorder="1" applyAlignment="1" applyProtection="1">
      <alignment horizontal="center" vertical="center" wrapText="1"/>
      <protection hidden="1"/>
    </xf>
    <xf numFmtId="0" fontId="218" fillId="0" borderId="131" xfId="0" applyFont="1" applyFill="1" applyBorder="1" applyAlignment="1" applyProtection="1">
      <alignment horizontal="center" vertical="center" wrapText="1"/>
      <protection hidden="1"/>
    </xf>
    <xf numFmtId="0" fontId="3" fillId="7" borderId="0" xfId="0" applyFont="1" applyFill="1" applyProtection="1">
      <protection hidden="1"/>
    </xf>
    <xf numFmtId="1" fontId="214" fillId="39" borderId="133" xfId="0" applyNumberFormat="1" applyFont="1" applyFill="1" applyBorder="1" applyAlignment="1" applyProtection="1">
      <alignment horizontal="center" vertical="center"/>
      <protection hidden="1"/>
    </xf>
    <xf numFmtId="0" fontId="77" fillId="0" borderId="39" xfId="0" applyFont="1" applyFill="1" applyBorder="1" applyAlignment="1" applyProtection="1">
      <alignment horizontal="center" vertical="center"/>
      <protection hidden="1"/>
    </xf>
    <xf numFmtId="1" fontId="176" fillId="0" borderId="39" xfId="0" applyNumberFormat="1" applyFont="1" applyFill="1" applyBorder="1" applyAlignment="1" applyProtection="1">
      <alignment horizontal="center" vertical="center" shrinkToFit="1"/>
      <protection hidden="1"/>
    </xf>
    <xf numFmtId="1" fontId="213" fillId="39" borderId="39" xfId="0" applyNumberFormat="1" applyFont="1" applyFill="1" applyBorder="1" applyAlignment="1" applyProtection="1">
      <alignment horizontal="center" vertical="center" wrapText="1"/>
      <protection hidden="1"/>
    </xf>
    <xf numFmtId="1" fontId="211" fillId="39" borderId="39" xfId="0" applyNumberFormat="1" applyFont="1" applyFill="1" applyBorder="1" applyAlignment="1" applyProtection="1">
      <alignment horizontal="center" vertical="center" wrapText="1"/>
      <protection hidden="1"/>
    </xf>
    <xf numFmtId="167" fontId="178" fillId="39" borderId="39" xfId="0" applyNumberFormat="1" applyFont="1" applyFill="1" applyBorder="1" applyAlignment="1" applyProtection="1">
      <alignment horizontal="center" vertical="center" wrapText="1"/>
      <protection hidden="1"/>
    </xf>
    <xf numFmtId="167" fontId="225" fillId="39" borderId="39" xfId="0" applyNumberFormat="1" applyFont="1" applyFill="1" applyBorder="1" applyAlignment="1" applyProtection="1">
      <alignment horizontal="center" vertical="center" wrapText="1"/>
      <protection hidden="1"/>
    </xf>
    <xf numFmtId="167" fontId="226" fillId="39" borderId="135" xfId="0" applyNumberFormat="1" applyFont="1" applyFill="1" applyBorder="1" applyAlignment="1" applyProtection="1">
      <alignment vertical="center" wrapText="1"/>
      <protection locked="0"/>
    </xf>
    <xf numFmtId="0" fontId="228" fillId="0" borderId="115" xfId="0" applyFont="1" applyFill="1" applyBorder="1" applyAlignment="1" applyProtection="1">
      <alignment vertical="center" wrapText="1"/>
      <protection hidden="1"/>
    </xf>
    <xf numFmtId="0" fontId="228" fillId="0" borderId="39" xfId="0" applyFont="1" applyFill="1" applyBorder="1" applyAlignment="1" applyProtection="1">
      <alignment vertical="center" wrapText="1"/>
      <protection hidden="1"/>
    </xf>
    <xf numFmtId="0" fontId="228" fillId="0" borderId="136" xfId="0" applyFont="1" applyFill="1" applyBorder="1" applyAlignment="1" applyProtection="1">
      <alignment vertical="center" wrapText="1"/>
      <protection hidden="1"/>
    </xf>
    <xf numFmtId="176" fontId="228" fillId="0" borderId="140" xfId="0" applyNumberFormat="1" applyFont="1" applyFill="1" applyBorder="1" applyAlignment="1" applyProtection="1">
      <alignment vertical="center"/>
      <protection hidden="1"/>
    </xf>
    <xf numFmtId="176" fontId="228" fillId="0" borderId="141" xfId="0" applyNumberFormat="1" applyFont="1" applyFill="1" applyBorder="1" applyAlignment="1" applyProtection="1">
      <alignment horizontal="center" vertical="center"/>
      <protection hidden="1"/>
    </xf>
    <xf numFmtId="176" fontId="228" fillId="0" borderId="145" xfId="0" applyNumberFormat="1" applyFont="1" applyFill="1" applyBorder="1" applyAlignment="1" applyProtection="1">
      <alignment vertical="center"/>
      <protection hidden="1"/>
    </xf>
    <xf numFmtId="176" fontId="228" fillId="0" borderId="146" xfId="0" applyNumberFormat="1" applyFont="1" applyFill="1" applyBorder="1" applyAlignment="1" applyProtection="1">
      <alignment horizontal="center" vertical="center"/>
      <protection hidden="1"/>
    </xf>
    <xf numFmtId="1" fontId="173" fillId="7" borderId="147" xfId="0" applyNumberFormat="1" applyFont="1" applyFill="1" applyBorder="1" applyAlignment="1" applyProtection="1">
      <alignment horizontal="center" vertical="center" shrinkToFit="1"/>
      <protection hidden="1"/>
    </xf>
    <xf numFmtId="1" fontId="230" fillId="7" borderId="147" xfId="0" applyNumberFormat="1" applyFont="1" applyFill="1" applyBorder="1" applyAlignment="1" applyProtection="1">
      <alignment horizontal="center" vertical="center" shrinkToFit="1"/>
      <protection hidden="1"/>
    </xf>
    <xf numFmtId="1" fontId="211" fillId="7" borderId="147" xfId="0" applyNumberFormat="1" applyFont="1" applyFill="1" applyBorder="1" applyAlignment="1" applyProtection="1">
      <alignment horizontal="center" vertical="center" shrinkToFit="1"/>
      <protection hidden="1"/>
    </xf>
    <xf numFmtId="167" fontId="173" fillId="7" borderId="147" xfId="0" applyNumberFormat="1" applyFont="1" applyFill="1" applyBorder="1" applyAlignment="1" applyProtection="1">
      <alignment horizontal="center" vertical="center" shrinkToFit="1"/>
      <protection hidden="1"/>
    </xf>
    <xf numFmtId="167" fontId="211" fillId="7" borderId="147" xfId="0" applyNumberFormat="1" applyFont="1" applyFill="1" applyBorder="1" applyAlignment="1" applyProtection="1">
      <alignment horizontal="center" vertical="center" shrinkToFit="1"/>
      <protection hidden="1"/>
    </xf>
    <xf numFmtId="0" fontId="175" fillId="0" borderId="0" xfId="0" applyFont="1" applyProtection="1">
      <protection hidden="1"/>
    </xf>
    <xf numFmtId="178" fontId="0" fillId="24" borderId="134" xfId="0" applyNumberFormat="1" applyFont="1" applyFill="1" applyBorder="1" applyAlignment="1" applyProtection="1">
      <alignment horizontal="center" vertical="center"/>
      <protection hidden="1"/>
    </xf>
    <xf numFmtId="1" fontId="231" fillId="38" borderId="148" xfId="0" applyNumberFormat="1" applyFont="1" applyFill="1" applyBorder="1" applyAlignment="1" applyProtection="1">
      <alignment horizontal="center" vertical="center" wrapText="1" shrinkToFit="1"/>
      <protection locked="0"/>
    </xf>
    <xf numFmtId="0" fontId="73" fillId="0" borderId="0" xfId="0" applyFont="1" applyAlignment="1" applyProtection="1">
      <alignment horizontal="center" vertical="center"/>
      <protection hidden="1"/>
    </xf>
    <xf numFmtId="0" fontId="11" fillId="10" borderId="0" xfId="0" applyFont="1" applyFill="1" applyAlignment="1" applyProtection="1">
      <alignment vertical="center"/>
      <protection locked="0"/>
    </xf>
    <xf numFmtId="0" fontId="63" fillId="0" borderId="0" xfId="0" applyFont="1" applyAlignment="1">
      <alignment horizontal="center"/>
    </xf>
    <xf numFmtId="165" fontId="4" fillId="0" borderId="0" xfId="0" applyNumberFormat="1" applyFont="1" applyAlignment="1">
      <alignment horizontal="center" vertical="top"/>
    </xf>
    <xf numFmtId="0" fontId="172" fillId="11" borderId="0" xfId="1" applyFont="1" applyFill="1" applyAlignment="1" applyProtection="1">
      <alignment horizontal="center"/>
    </xf>
    <xf numFmtId="0" fontId="11" fillId="7" borderId="62" xfId="0" applyFont="1" applyFill="1" applyBorder="1" applyAlignment="1" applyProtection="1">
      <alignment horizontal="left" vertical="center"/>
      <protection locked="0"/>
    </xf>
    <xf numFmtId="0" fontId="73" fillId="7" borderId="62" xfId="0" applyFont="1" applyFill="1" applyBorder="1" applyAlignment="1" applyProtection="1">
      <alignment horizontal="left" vertical="center"/>
      <protection locked="0"/>
    </xf>
    <xf numFmtId="0" fontId="66" fillId="6" borderId="58" xfId="0" applyFont="1" applyFill="1" applyBorder="1" applyAlignment="1" applyProtection="1">
      <alignment horizontal="center" vertical="center"/>
      <protection hidden="1"/>
    </xf>
    <xf numFmtId="0" fontId="0" fillId="0" borderId="59" xfId="0" applyBorder="1" applyAlignment="1">
      <alignment horizontal="center"/>
    </xf>
    <xf numFmtId="0" fontId="66" fillId="6" borderId="59" xfId="0" applyFont="1" applyFill="1" applyBorder="1" applyAlignment="1" applyProtection="1">
      <alignment horizontal="center" vertical="center"/>
      <protection hidden="1"/>
    </xf>
    <xf numFmtId="0" fontId="66" fillId="6" borderId="59" xfId="0" applyFont="1" applyFill="1" applyBorder="1" applyAlignment="1" applyProtection="1">
      <alignment horizontal="left" vertical="center" wrapText="1"/>
      <protection hidden="1"/>
    </xf>
    <xf numFmtId="0" fontId="66" fillId="6" borderId="60" xfId="0" applyFont="1" applyFill="1" applyBorder="1" applyAlignment="1" applyProtection="1">
      <alignment horizontal="left" vertical="center" wrapText="1"/>
      <protection hidden="1"/>
    </xf>
    <xf numFmtId="0" fontId="66" fillId="6" borderId="57" xfId="0" applyFont="1" applyFill="1" applyBorder="1" applyAlignment="1" applyProtection="1">
      <alignment horizontal="center" wrapText="1"/>
      <protection hidden="1"/>
    </xf>
    <xf numFmtId="0" fontId="66" fillId="6" borderId="61" xfId="0" applyFont="1" applyFill="1" applyBorder="1" applyAlignment="1" applyProtection="1">
      <alignment horizontal="center" wrapText="1"/>
      <protection hidden="1"/>
    </xf>
    <xf numFmtId="0" fontId="60" fillId="11" borderId="0" xfId="0" applyFont="1" applyFill="1" applyAlignment="1">
      <alignment horizontal="right" vertical="center"/>
    </xf>
    <xf numFmtId="0" fontId="60" fillId="11" borderId="26" xfId="0" applyFont="1" applyFill="1" applyBorder="1" applyAlignment="1">
      <alignment horizontal="right" vertical="center"/>
    </xf>
    <xf numFmtId="0" fontId="44" fillId="11" borderId="0" xfId="0" applyFont="1" applyFill="1" applyBorder="1" applyAlignment="1" applyProtection="1">
      <alignment horizontal="right" vertical="center"/>
      <protection hidden="1"/>
    </xf>
    <xf numFmtId="0" fontId="59" fillId="7" borderId="17" xfId="0" applyFont="1" applyFill="1" applyBorder="1" applyAlignment="1" applyProtection="1">
      <alignment horizontal="left" vertical="center"/>
      <protection locked="0"/>
    </xf>
    <xf numFmtId="1" fontId="59" fillId="7" borderId="17" xfId="0" applyNumberFormat="1" applyFont="1" applyFill="1" applyBorder="1" applyAlignment="1" applyProtection="1">
      <alignment horizontal="left" vertical="center"/>
      <protection locked="0"/>
    </xf>
    <xf numFmtId="0" fontId="73" fillId="7" borderId="19" xfId="0" applyFont="1" applyFill="1" applyBorder="1" applyAlignment="1" applyProtection="1">
      <alignment horizontal="left" vertical="center"/>
      <protection locked="0"/>
    </xf>
    <xf numFmtId="0" fontId="73" fillId="7" borderId="20" xfId="0" applyFont="1" applyFill="1" applyBorder="1" applyAlignment="1" applyProtection="1">
      <alignment horizontal="left" vertical="center"/>
      <protection locked="0"/>
    </xf>
    <xf numFmtId="0" fontId="73" fillId="7" borderId="21" xfId="0" applyFont="1" applyFill="1" applyBorder="1" applyAlignment="1" applyProtection="1">
      <alignment horizontal="left" vertical="center"/>
      <protection locked="0"/>
    </xf>
    <xf numFmtId="0" fontId="33" fillId="11" borderId="0" xfId="0" applyFont="1" applyFill="1" applyBorder="1" applyAlignment="1" applyProtection="1">
      <alignment horizontal="left" vertical="center"/>
      <protection hidden="1"/>
    </xf>
    <xf numFmtId="0" fontId="64" fillId="11" borderId="0" xfId="0" applyFont="1" applyFill="1" applyBorder="1" applyAlignment="1" applyProtection="1">
      <alignment horizontal="center" vertical="center" wrapText="1"/>
      <protection hidden="1"/>
    </xf>
    <xf numFmtId="0" fontId="56" fillId="11" borderId="8" xfId="2" applyFont="1" applyFill="1" applyBorder="1" applyAlignment="1" applyProtection="1">
      <alignment horizontal="center" vertical="center"/>
      <protection hidden="1"/>
    </xf>
    <xf numFmtId="0" fontId="140" fillId="6" borderId="66" xfId="0" applyFont="1" applyFill="1" applyBorder="1" applyAlignment="1">
      <alignment horizontal="center" vertical="center"/>
    </xf>
    <xf numFmtId="0" fontId="71" fillId="6" borderId="0" xfId="0" applyFont="1" applyFill="1" applyBorder="1" applyAlignment="1" applyProtection="1">
      <alignment horizontal="center" vertical="center"/>
      <protection hidden="1"/>
    </xf>
    <xf numFmtId="0" fontId="50" fillId="11" borderId="7" xfId="2" applyFont="1" applyFill="1" applyBorder="1" applyAlignment="1" applyProtection="1">
      <alignment horizontal="center" vertical="center"/>
      <protection hidden="1"/>
    </xf>
    <xf numFmtId="0" fontId="50" fillId="11" borderId="16" xfId="2" applyFont="1" applyFill="1" applyBorder="1" applyAlignment="1" applyProtection="1">
      <alignment horizontal="center" vertical="center"/>
      <protection hidden="1"/>
    </xf>
    <xf numFmtId="0" fontId="125" fillId="11" borderId="0" xfId="0" applyFont="1" applyFill="1" applyBorder="1" applyAlignment="1" applyProtection="1">
      <alignment horizontal="center" vertical="center" wrapText="1"/>
      <protection locked="0"/>
    </xf>
    <xf numFmtId="0" fontId="125" fillId="11" borderId="25" xfId="0" applyFont="1" applyFill="1" applyBorder="1" applyAlignment="1" applyProtection="1">
      <alignment horizontal="right" vertical="center" wrapText="1"/>
      <protection hidden="1"/>
    </xf>
    <xf numFmtId="0" fontId="125" fillId="11" borderId="0" xfId="0" applyFont="1" applyFill="1" applyBorder="1" applyAlignment="1" applyProtection="1">
      <alignment horizontal="right" vertical="center" wrapText="1"/>
      <protection hidden="1"/>
    </xf>
    <xf numFmtId="0" fontId="4" fillId="7" borderId="62" xfId="0" applyFont="1" applyFill="1" applyBorder="1" applyAlignment="1" applyProtection="1">
      <alignment horizontal="center" vertical="center"/>
      <protection locked="0"/>
    </xf>
    <xf numFmtId="0" fontId="73" fillId="27" borderId="62" xfId="0" applyFont="1" applyFill="1" applyBorder="1" applyAlignment="1" applyProtection="1">
      <alignment horizontal="center" vertical="center"/>
      <protection hidden="1"/>
    </xf>
    <xf numFmtId="0" fontId="4" fillId="27" borderId="62" xfId="0" applyFont="1" applyFill="1" applyBorder="1" applyAlignment="1" applyProtection="1">
      <alignment horizontal="center" vertical="center"/>
      <protection hidden="1"/>
    </xf>
    <xf numFmtId="0" fontId="11" fillId="28" borderId="63" xfId="0" applyFont="1" applyFill="1" applyBorder="1" applyAlignment="1">
      <alignment horizontal="center" vertical="center"/>
    </xf>
    <xf numFmtId="0" fontId="11" fillId="28" borderId="64" xfId="0" applyFont="1" applyFill="1" applyBorder="1" applyAlignment="1">
      <alignment horizontal="center" vertical="center"/>
    </xf>
    <xf numFmtId="0" fontId="11" fillId="28" borderId="65" xfId="0" applyFont="1" applyFill="1" applyBorder="1" applyAlignment="1">
      <alignment horizontal="center" vertical="center"/>
    </xf>
    <xf numFmtId="0" fontId="140" fillId="6" borderId="0" xfId="0" applyFont="1" applyFill="1" applyBorder="1" applyAlignment="1">
      <alignment horizontal="center" vertical="center"/>
    </xf>
    <xf numFmtId="0" fontId="93" fillId="11" borderId="15" xfId="0" applyFont="1" applyFill="1" applyBorder="1" applyAlignment="1" applyProtection="1">
      <alignment horizontal="center" vertical="center" wrapText="1"/>
      <protection hidden="1"/>
    </xf>
    <xf numFmtId="0" fontId="60" fillId="38" borderId="38" xfId="0" applyFont="1" applyFill="1" applyBorder="1" applyAlignment="1" applyProtection="1">
      <alignment horizontal="center" vertical="center" wrapText="1"/>
      <protection hidden="1"/>
    </xf>
    <xf numFmtId="0" fontId="60" fillId="38" borderId="67" xfId="0" applyFont="1" applyFill="1" applyBorder="1" applyAlignment="1" applyProtection="1">
      <alignment horizontal="center" vertical="center" wrapText="1"/>
      <protection hidden="1"/>
    </xf>
    <xf numFmtId="0" fontId="60" fillId="38" borderId="18" xfId="0" applyFont="1" applyFill="1" applyBorder="1" applyAlignment="1" applyProtection="1">
      <alignment horizontal="center" vertical="center" wrapText="1"/>
      <protection hidden="1"/>
    </xf>
    <xf numFmtId="0" fontId="59" fillId="10" borderId="0" xfId="0" applyFont="1" applyFill="1" applyBorder="1" applyAlignment="1" applyProtection="1">
      <alignment horizontal="right" vertical="center" wrapText="1"/>
      <protection hidden="1"/>
    </xf>
    <xf numFmtId="0" fontId="234" fillId="10" borderId="0" xfId="0" applyFont="1" applyFill="1" applyBorder="1" applyAlignment="1" applyProtection="1">
      <alignment horizontal="center" vertical="center"/>
      <protection hidden="1"/>
    </xf>
    <xf numFmtId="0" fontId="233" fillId="10" borderId="0" xfId="0" applyFont="1" applyFill="1" applyBorder="1" applyAlignment="1" applyProtection="1">
      <alignment horizontal="center" vertical="center"/>
      <protection hidden="1"/>
    </xf>
    <xf numFmtId="0" fontId="101" fillId="3" borderId="27" xfId="0" applyFont="1" applyFill="1" applyBorder="1" applyAlignment="1" applyProtection="1">
      <alignment horizontal="center" vertical="center"/>
      <protection hidden="1"/>
    </xf>
    <xf numFmtId="0" fontId="101" fillId="3" borderId="0" xfId="0" applyFont="1" applyFill="1" applyBorder="1" applyAlignment="1" applyProtection="1">
      <alignment horizontal="center" vertical="center"/>
      <protection hidden="1"/>
    </xf>
    <xf numFmtId="17" fontId="100" fillId="17" borderId="27" xfId="1" applyNumberFormat="1" applyFont="1" applyFill="1" applyBorder="1" applyAlignment="1" applyProtection="1">
      <alignment horizontal="right" vertical="center"/>
      <protection hidden="1"/>
    </xf>
    <xf numFmtId="17" fontId="31" fillId="17" borderId="27" xfId="1" applyNumberFormat="1" applyFont="1" applyFill="1" applyBorder="1" applyAlignment="1" applyProtection="1">
      <alignment horizontal="center" vertical="center"/>
      <protection hidden="1"/>
    </xf>
    <xf numFmtId="0" fontId="11" fillId="11" borderId="18" xfId="0" applyFont="1" applyFill="1" applyBorder="1" applyAlignment="1" applyProtection="1">
      <alignment horizontal="center" vertical="center" wrapText="1"/>
      <protection hidden="1"/>
    </xf>
    <xf numFmtId="0" fontId="11" fillId="11" borderId="15" xfId="0" applyFont="1" applyFill="1" applyBorder="1" applyAlignment="1" applyProtection="1">
      <alignment horizontal="center" vertical="center" wrapText="1"/>
      <protection hidden="1"/>
    </xf>
    <xf numFmtId="0" fontId="89" fillId="11" borderId="29" xfId="0" applyFont="1" applyFill="1" applyBorder="1" applyAlignment="1" applyProtection="1">
      <alignment horizontal="center" vertical="center" wrapText="1"/>
      <protection hidden="1"/>
    </xf>
    <xf numFmtId="0" fontId="91" fillId="11" borderId="29" xfId="0" applyFont="1" applyFill="1" applyBorder="1" applyAlignment="1" applyProtection="1">
      <alignment horizontal="center" vertical="center" wrapText="1"/>
      <protection hidden="1"/>
    </xf>
    <xf numFmtId="0" fontId="60" fillId="11" borderId="30" xfId="0" applyFont="1" applyFill="1" applyBorder="1" applyAlignment="1" applyProtection="1">
      <alignment horizontal="center" vertical="center"/>
      <protection hidden="1"/>
    </xf>
    <xf numFmtId="0" fontId="60" fillId="11" borderId="34" xfId="0" applyFont="1" applyFill="1" applyBorder="1" applyAlignment="1" applyProtection="1">
      <alignment horizontal="center" vertical="center"/>
      <protection hidden="1"/>
    </xf>
    <xf numFmtId="0" fontId="94" fillId="9" borderId="31" xfId="0" applyFont="1" applyFill="1" applyBorder="1" applyAlignment="1" applyProtection="1">
      <alignment horizontal="center" vertical="center"/>
      <protection hidden="1"/>
    </xf>
    <xf numFmtId="0" fontId="94" fillId="9" borderId="27" xfId="0" applyFont="1" applyFill="1" applyBorder="1" applyAlignment="1" applyProtection="1">
      <alignment horizontal="center" vertical="center"/>
      <protection hidden="1"/>
    </xf>
    <xf numFmtId="0" fontId="94" fillId="9" borderId="32" xfId="0" applyFont="1" applyFill="1" applyBorder="1" applyAlignment="1" applyProtection="1">
      <alignment horizontal="center" vertical="center"/>
      <protection hidden="1"/>
    </xf>
    <xf numFmtId="0" fontId="95" fillId="11" borderId="18" xfId="0" applyFont="1" applyFill="1" applyBorder="1" applyAlignment="1" applyProtection="1">
      <alignment horizontal="center" vertical="center"/>
      <protection hidden="1"/>
    </xf>
    <xf numFmtId="16" fontId="4" fillId="9" borderId="35" xfId="0" applyNumberFormat="1" applyFont="1" applyFill="1" applyBorder="1" applyAlignment="1" applyProtection="1">
      <alignment horizontal="center" vertical="center" wrapText="1"/>
      <protection hidden="1"/>
    </xf>
    <xf numFmtId="16" fontId="4" fillId="9" borderId="36" xfId="0" applyNumberFormat="1" applyFont="1" applyFill="1" applyBorder="1" applyAlignment="1" applyProtection="1">
      <alignment horizontal="center" vertical="center" wrapText="1"/>
      <protection hidden="1"/>
    </xf>
    <xf numFmtId="16" fontId="4" fillId="9" borderId="37" xfId="0" applyNumberFormat="1" applyFont="1" applyFill="1" applyBorder="1" applyAlignment="1" applyProtection="1">
      <alignment horizontal="center" vertical="center" wrapText="1"/>
      <protection hidden="1"/>
    </xf>
    <xf numFmtId="0" fontId="54" fillId="11" borderId="28" xfId="0" applyFont="1" applyFill="1" applyBorder="1" applyAlignment="1" applyProtection="1">
      <alignment horizontal="center" vertical="center"/>
      <protection hidden="1"/>
    </xf>
    <xf numFmtId="0" fontId="54" fillId="11" borderId="33" xfId="0" applyFont="1" applyFill="1" applyBorder="1" applyAlignment="1" applyProtection="1">
      <alignment horizontal="center" vertical="center"/>
      <protection hidden="1"/>
    </xf>
    <xf numFmtId="0" fontId="4" fillId="9" borderId="35" xfId="0" applyFont="1" applyFill="1" applyBorder="1" applyAlignment="1" applyProtection="1">
      <alignment horizontal="center" vertical="center" wrapText="1"/>
      <protection hidden="1"/>
    </xf>
    <xf numFmtId="0" fontId="4" fillId="9" borderId="36" xfId="0" applyFont="1" applyFill="1" applyBorder="1" applyAlignment="1" applyProtection="1">
      <alignment horizontal="center" vertical="center" wrapText="1"/>
      <protection hidden="1"/>
    </xf>
    <xf numFmtId="0" fontId="4" fillId="9" borderId="37" xfId="0" applyFont="1" applyFill="1" applyBorder="1" applyAlignment="1" applyProtection="1">
      <alignment horizontal="center" vertical="center" wrapText="1"/>
      <protection hidden="1"/>
    </xf>
    <xf numFmtId="16" fontId="92" fillId="11" borderId="15" xfId="0" applyNumberFormat="1" applyFont="1" applyFill="1" applyBorder="1" applyAlignment="1" applyProtection="1">
      <alignment horizontal="center" vertical="center"/>
      <protection hidden="1"/>
    </xf>
    <xf numFmtId="0" fontId="92" fillId="11" borderId="15" xfId="0" applyFont="1" applyFill="1" applyBorder="1" applyAlignment="1" applyProtection="1">
      <alignment horizontal="center" vertical="center"/>
      <protection hidden="1"/>
    </xf>
    <xf numFmtId="0" fontId="54" fillId="9" borderId="43" xfId="0" applyFont="1" applyFill="1" applyBorder="1" applyAlignment="1" applyProtection="1">
      <alignment horizontal="center" vertical="center"/>
      <protection hidden="1"/>
    </xf>
    <xf numFmtId="0" fontId="54" fillId="9" borderId="47" xfId="0" applyFont="1" applyFill="1" applyBorder="1" applyAlignment="1" applyProtection="1">
      <alignment horizontal="center" vertical="center"/>
      <protection hidden="1"/>
    </xf>
    <xf numFmtId="0" fontId="54" fillId="7" borderId="17" xfId="0" applyFont="1" applyFill="1" applyBorder="1" applyAlignment="1" applyProtection="1">
      <alignment horizontal="center" vertical="center"/>
      <protection hidden="1"/>
    </xf>
    <xf numFmtId="0" fontId="123" fillId="0" borderId="17" xfId="0" applyFont="1" applyFill="1" applyBorder="1" applyAlignment="1" applyProtection="1">
      <alignment horizontal="center" vertical="center" wrapText="1"/>
      <protection hidden="1"/>
    </xf>
    <xf numFmtId="2" fontId="103" fillId="22" borderId="41" xfId="0" applyNumberFormat="1" applyFont="1" applyFill="1" applyBorder="1" applyAlignment="1" applyProtection="1">
      <alignment horizontal="center" vertical="center"/>
      <protection hidden="1"/>
    </xf>
    <xf numFmtId="2" fontId="103" fillId="22" borderId="0" xfId="0" applyNumberFormat="1" applyFont="1" applyFill="1" applyBorder="1" applyAlignment="1" applyProtection="1">
      <alignment horizontal="center" vertical="center"/>
      <protection hidden="1"/>
    </xf>
    <xf numFmtId="2" fontId="104" fillId="16" borderId="0" xfId="0" applyNumberFormat="1" applyFont="1" applyFill="1" applyBorder="1" applyAlignment="1" applyProtection="1">
      <alignment horizontal="center" vertical="center"/>
      <protection hidden="1"/>
    </xf>
    <xf numFmtId="0" fontId="56" fillId="20" borderId="17" xfId="0" applyFont="1" applyFill="1" applyBorder="1" applyAlignment="1" applyProtection="1">
      <alignment horizontal="center" vertical="center"/>
      <protection hidden="1"/>
    </xf>
    <xf numFmtId="0" fontId="81" fillId="4" borderId="17" xfId="0" applyFont="1" applyFill="1" applyBorder="1" applyAlignment="1" applyProtection="1">
      <alignment horizontal="center" vertical="center" wrapText="1"/>
      <protection hidden="1"/>
    </xf>
    <xf numFmtId="0" fontId="124" fillId="4" borderId="17" xfId="0" applyFont="1" applyFill="1" applyBorder="1" applyAlignment="1" applyProtection="1">
      <alignment horizontal="center" vertical="center" wrapText="1"/>
      <protection hidden="1"/>
    </xf>
    <xf numFmtId="0" fontId="123" fillId="12" borderId="17" xfId="0" applyFont="1" applyFill="1" applyBorder="1" applyAlignment="1" applyProtection="1">
      <alignment horizontal="center" vertical="center" wrapText="1"/>
      <protection hidden="1"/>
    </xf>
    <xf numFmtId="0" fontId="125" fillId="4" borderId="17" xfId="0" applyFont="1" applyFill="1" applyBorder="1" applyAlignment="1" applyProtection="1">
      <alignment horizontal="center" vertical="center"/>
      <protection hidden="1"/>
    </xf>
    <xf numFmtId="0" fontId="125" fillId="4" borderId="17" xfId="0" applyFont="1" applyFill="1" applyBorder="1" applyAlignment="1" applyProtection="1">
      <alignment horizontal="center" vertical="center" wrapText="1"/>
      <protection hidden="1"/>
    </xf>
    <xf numFmtId="2" fontId="125" fillId="14" borderId="17" xfId="0" applyNumberFormat="1" applyFont="1" applyFill="1" applyBorder="1" applyAlignment="1" applyProtection="1">
      <alignment horizontal="center" vertical="center" wrapText="1"/>
      <protection hidden="1"/>
    </xf>
    <xf numFmtId="17" fontId="72" fillId="0" borderId="48" xfId="0" applyNumberFormat="1" applyFont="1" applyBorder="1" applyAlignment="1" applyProtection="1">
      <alignment horizontal="center" vertical="center"/>
      <protection hidden="1"/>
    </xf>
    <xf numFmtId="0" fontId="126" fillId="12" borderId="17" xfId="0" applyFont="1" applyFill="1" applyBorder="1" applyAlignment="1" applyProtection="1">
      <alignment horizontal="center" vertical="center"/>
      <protection hidden="1"/>
    </xf>
    <xf numFmtId="0" fontId="123" fillId="0" borderId="17" xfId="0" applyFont="1" applyFill="1" applyBorder="1" applyAlignment="1" applyProtection="1">
      <alignment horizontal="center" vertical="center"/>
      <protection hidden="1"/>
    </xf>
    <xf numFmtId="2" fontId="123" fillId="0" borderId="17" xfId="0" applyNumberFormat="1" applyFont="1" applyFill="1" applyBorder="1" applyAlignment="1" applyProtection="1">
      <alignment horizontal="center" vertical="center" wrapText="1"/>
      <protection hidden="1"/>
    </xf>
    <xf numFmtId="17" fontId="63" fillId="23" borderId="24" xfId="1" applyNumberFormat="1" applyFont="1" applyFill="1" applyBorder="1" applyAlignment="1" applyProtection="1">
      <alignment horizontal="center" vertical="center"/>
      <protection hidden="1"/>
    </xf>
    <xf numFmtId="0" fontId="0" fillId="0" borderId="48" xfId="0" applyBorder="1" applyAlignment="1" applyProtection="1">
      <alignment horizontal="center" vertical="center"/>
      <protection hidden="1"/>
    </xf>
    <xf numFmtId="0" fontId="126" fillId="0" borderId="17" xfId="0" applyFont="1" applyFill="1" applyBorder="1" applyAlignment="1" applyProtection="1">
      <alignment horizontal="center" vertical="center" wrapText="1"/>
      <protection hidden="1"/>
    </xf>
    <xf numFmtId="0" fontId="129" fillId="0" borderId="17" xfId="0" applyFont="1" applyFill="1" applyBorder="1" applyAlignment="1" applyProtection="1">
      <alignment horizontal="center" vertical="center"/>
      <protection hidden="1"/>
    </xf>
    <xf numFmtId="0" fontId="70" fillId="0" borderId="0" xfId="0" applyFont="1" applyAlignment="1" applyProtection="1">
      <alignment horizontal="center"/>
      <protection hidden="1"/>
    </xf>
    <xf numFmtId="0" fontId="136" fillId="0" borderId="0" xfId="0" applyFont="1" applyAlignment="1" applyProtection="1">
      <alignment horizontal="center" vertical="center"/>
      <protection hidden="1"/>
    </xf>
    <xf numFmtId="0" fontId="0" fillId="0" borderId="0" xfId="0"/>
    <xf numFmtId="0" fontId="137" fillId="0" borderId="0" xfId="0" applyFont="1" applyAlignment="1" applyProtection="1">
      <alignment horizontal="left" vertical="center"/>
      <protection hidden="1"/>
    </xf>
    <xf numFmtId="0" fontId="70" fillId="0" borderId="0" xfId="0" applyFont="1" applyAlignment="1" applyProtection="1">
      <alignment horizontal="left"/>
      <protection hidden="1"/>
    </xf>
    <xf numFmtId="0" fontId="138" fillId="8" borderId="15" xfId="0" applyFont="1" applyFill="1" applyBorder="1" applyAlignment="1" applyProtection="1">
      <alignment horizontal="left" vertical="center"/>
      <protection hidden="1"/>
    </xf>
    <xf numFmtId="0" fontId="132" fillId="8" borderId="15" xfId="0" applyFont="1" applyFill="1" applyBorder="1" applyAlignment="1" applyProtection="1">
      <alignment horizontal="center" vertical="center"/>
      <protection hidden="1"/>
    </xf>
    <xf numFmtId="17" fontId="60" fillId="8" borderId="15" xfId="0" applyNumberFormat="1" applyFont="1" applyFill="1" applyBorder="1" applyAlignment="1" applyProtection="1">
      <alignment horizontal="center" vertical="center"/>
      <protection hidden="1"/>
    </xf>
    <xf numFmtId="0" fontId="60" fillId="8" borderId="15" xfId="0" applyFont="1" applyFill="1" applyBorder="1" applyAlignment="1" applyProtection="1">
      <alignment horizontal="center" vertical="center"/>
      <protection hidden="1"/>
    </xf>
    <xf numFmtId="0" fontId="86" fillId="8" borderId="38" xfId="0" applyFont="1" applyFill="1" applyBorder="1" applyAlignment="1" applyProtection="1">
      <alignment horizontal="center" vertical="center"/>
      <protection hidden="1"/>
    </xf>
    <xf numFmtId="0" fontId="86" fillId="8" borderId="15" xfId="0" applyFont="1" applyFill="1" applyBorder="1" applyAlignment="1" applyProtection="1">
      <alignment horizontal="center" vertical="center"/>
      <protection hidden="1"/>
    </xf>
    <xf numFmtId="0" fontId="60" fillId="8" borderId="35" xfId="0" applyFont="1" applyFill="1" applyBorder="1" applyAlignment="1" applyProtection="1">
      <alignment horizontal="left" vertical="center" wrapText="1"/>
      <protection hidden="1"/>
    </xf>
    <xf numFmtId="0" fontId="60" fillId="8" borderId="36" xfId="0" applyFont="1" applyFill="1" applyBorder="1" applyAlignment="1" applyProtection="1">
      <alignment horizontal="left" vertical="center" wrapText="1"/>
      <protection hidden="1"/>
    </xf>
    <xf numFmtId="0" fontId="60" fillId="8" borderId="37" xfId="0" applyFont="1" applyFill="1" applyBorder="1" applyAlignment="1" applyProtection="1">
      <alignment horizontal="left" vertical="center" wrapText="1"/>
      <protection hidden="1"/>
    </xf>
    <xf numFmtId="0" fontId="60" fillId="8" borderId="5" xfId="0" applyFont="1" applyFill="1" applyBorder="1" applyAlignment="1" applyProtection="1">
      <alignment horizontal="center" vertical="center"/>
      <protection hidden="1"/>
    </xf>
    <xf numFmtId="0" fontId="60" fillId="8" borderId="55" xfId="0" applyFont="1" applyFill="1" applyBorder="1" applyAlignment="1" applyProtection="1">
      <alignment horizontal="center" vertical="center"/>
      <protection hidden="1"/>
    </xf>
    <xf numFmtId="0" fontId="70" fillId="8" borderId="5" xfId="0" applyFont="1" applyFill="1" applyBorder="1" applyAlignment="1" applyProtection="1">
      <alignment horizontal="left" vertical="center"/>
      <protection hidden="1"/>
    </xf>
    <xf numFmtId="0" fontId="70" fillId="8" borderId="55" xfId="0" applyFont="1" applyFill="1" applyBorder="1" applyAlignment="1" applyProtection="1">
      <alignment horizontal="left" vertical="center"/>
      <protection hidden="1"/>
    </xf>
    <xf numFmtId="0" fontId="132" fillId="8" borderId="31" xfId="0" applyFont="1" applyFill="1" applyBorder="1" applyAlignment="1" applyProtection="1">
      <alignment horizontal="center" vertical="center"/>
      <protection hidden="1"/>
    </xf>
    <xf numFmtId="0" fontId="132" fillId="8" borderId="27" xfId="0" applyFont="1" applyFill="1" applyBorder="1" applyAlignment="1" applyProtection="1">
      <alignment horizontal="center" vertical="center"/>
      <protection hidden="1"/>
    </xf>
    <xf numFmtId="0" fontId="70" fillId="8" borderId="31" xfId="0" applyFont="1" applyFill="1" applyBorder="1" applyAlignment="1" applyProtection="1">
      <alignment horizontal="left" vertical="center"/>
      <protection hidden="1"/>
    </xf>
    <xf numFmtId="0" fontId="70" fillId="8" borderId="32" xfId="0" applyFont="1" applyFill="1" applyBorder="1" applyAlignment="1" applyProtection="1">
      <alignment horizontal="left" vertical="center"/>
      <protection hidden="1"/>
    </xf>
    <xf numFmtId="0" fontId="60" fillId="8" borderId="35" xfId="0" applyFont="1" applyFill="1" applyBorder="1" applyAlignment="1" applyProtection="1">
      <alignment horizontal="center" vertical="center"/>
      <protection hidden="1"/>
    </xf>
    <xf numFmtId="0" fontId="60" fillId="8" borderId="37" xfId="0" applyFont="1" applyFill="1" applyBorder="1" applyAlignment="1" applyProtection="1">
      <alignment horizontal="center" vertical="center"/>
      <protection hidden="1"/>
    </xf>
    <xf numFmtId="0" fontId="60" fillId="8" borderId="52" xfId="0" applyFont="1" applyFill="1" applyBorder="1" applyAlignment="1" applyProtection="1">
      <alignment horizontal="center" vertical="center"/>
      <protection hidden="1"/>
    </xf>
    <xf numFmtId="0" fontId="60" fillId="8" borderId="53" xfId="0" applyFont="1" applyFill="1" applyBorder="1" applyAlignment="1" applyProtection="1">
      <alignment horizontal="center" vertical="center"/>
      <protection hidden="1"/>
    </xf>
    <xf numFmtId="0" fontId="70" fillId="8" borderId="52" xfId="0" applyFont="1" applyFill="1" applyBorder="1" applyAlignment="1" applyProtection="1">
      <alignment horizontal="left" vertical="center"/>
      <protection hidden="1"/>
    </xf>
    <xf numFmtId="0" fontId="70" fillId="8" borderId="53" xfId="0" applyFont="1" applyFill="1" applyBorder="1" applyAlignment="1" applyProtection="1">
      <alignment horizontal="left" vertical="center"/>
      <protection hidden="1"/>
    </xf>
    <xf numFmtId="0" fontId="60" fillId="0" borderId="5" xfId="0" applyFont="1" applyBorder="1" applyAlignment="1" applyProtection="1">
      <alignment horizontal="center" vertical="center"/>
      <protection hidden="1"/>
    </xf>
    <xf numFmtId="0" fontId="60" fillId="0" borderId="0" xfId="0" applyFont="1" applyBorder="1" applyAlignment="1" applyProtection="1">
      <alignment horizontal="center" vertical="center"/>
      <protection hidden="1"/>
    </xf>
    <xf numFmtId="0" fontId="70" fillId="0" borderId="5" xfId="0" applyFont="1" applyBorder="1" applyAlignment="1" applyProtection="1">
      <alignment horizontal="left" vertical="center" wrapText="1"/>
      <protection hidden="1"/>
    </xf>
    <xf numFmtId="0" fontId="70" fillId="0" borderId="55" xfId="0" applyFont="1" applyBorder="1" applyAlignment="1" applyProtection="1">
      <alignment horizontal="left" vertical="center" wrapText="1"/>
      <protection hidden="1"/>
    </xf>
    <xf numFmtId="0" fontId="60" fillId="8" borderId="15" xfId="0" applyFont="1" applyFill="1" applyBorder="1" applyAlignment="1" applyProtection="1">
      <alignment horizontal="center" vertical="center"/>
      <protection locked="0"/>
    </xf>
    <xf numFmtId="0" fontId="60" fillId="0" borderId="31" xfId="0" applyFont="1" applyBorder="1" applyAlignment="1" applyProtection="1">
      <alignment horizontal="center" vertical="center"/>
      <protection hidden="1"/>
    </xf>
    <xf numFmtId="0" fontId="60" fillId="0" borderId="27" xfId="0" applyFont="1" applyBorder="1" applyAlignment="1" applyProtection="1">
      <alignment horizontal="center" vertical="center"/>
      <protection hidden="1"/>
    </xf>
    <xf numFmtId="0" fontId="70" fillId="0" borderId="31" xfId="0" applyFont="1" applyBorder="1" applyAlignment="1" applyProtection="1">
      <alignment horizontal="left" vertical="center" wrapText="1"/>
      <protection hidden="1"/>
    </xf>
    <xf numFmtId="0" fontId="70" fillId="0" borderId="32" xfId="0" applyFont="1" applyBorder="1" applyAlignment="1" applyProtection="1">
      <alignment horizontal="left" vertical="center" wrapText="1"/>
      <protection hidden="1"/>
    </xf>
    <xf numFmtId="0" fontId="59" fillId="8" borderId="15" xfId="0" applyFont="1" applyFill="1" applyBorder="1" applyAlignment="1" applyProtection="1">
      <alignment horizontal="center" vertical="center"/>
      <protection hidden="1"/>
    </xf>
    <xf numFmtId="0" fontId="60" fillId="0" borderId="52" xfId="0" applyFont="1" applyBorder="1" applyAlignment="1" applyProtection="1">
      <alignment horizontal="center" vertical="center"/>
      <protection hidden="1"/>
    </xf>
    <xf numFmtId="0" fontId="60" fillId="0" borderId="54" xfId="0" applyFont="1" applyBorder="1" applyAlignment="1" applyProtection="1">
      <alignment horizontal="center" vertical="center"/>
      <protection hidden="1"/>
    </xf>
    <xf numFmtId="0" fontId="70" fillId="0" borderId="52" xfId="0" applyFont="1" applyBorder="1" applyAlignment="1" applyProtection="1">
      <alignment horizontal="left" wrapText="1"/>
      <protection hidden="1"/>
    </xf>
    <xf numFmtId="0" fontId="70" fillId="0" borderId="53" xfId="0" applyFont="1" applyBorder="1" applyAlignment="1" applyProtection="1">
      <alignment horizontal="left" wrapText="1"/>
      <protection hidden="1"/>
    </xf>
    <xf numFmtId="0" fontId="70" fillId="8" borderId="15" xfId="0" applyFont="1" applyFill="1" applyBorder="1" applyAlignment="1" applyProtection="1">
      <alignment horizontal="left" vertical="center" wrapText="1"/>
      <protection hidden="1"/>
    </xf>
    <xf numFmtId="1" fontId="61" fillId="8" borderId="15" xfId="0" applyNumberFormat="1" applyFont="1" applyFill="1" applyBorder="1" applyAlignment="1" applyProtection="1">
      <alignment horizontal="center" vertical="top" wrapText="1"/>
      <protection hidden="1"/>
    </xf>
    <xf numFmtId="0" fontId="61" fillId="8" borderId="15" xfId="0" applyFont="1" applyFill="1" applyBorder="1" applyAlignment="1" applyProtection="1">
      <alignment horizontal="center" vertical="top" wrapText="1"/>
      <protection hidden="1"/>
    </xf>
    <xf numFmtId="1" fontId="139" fillId="8" borderId="15" xfId="0" applyNumberFormat="1" applyFont="1" applyFill="1" applyBorder="1" applyAlignment="1" applyProtection="1">
      <alignment horizontal="center" vertical="top" wrapText="1"/>
      <protection hidden="1"/>
    </xf>
    <xf numFmtId="0" fontId="139" fillId="8" borderId="15" xfId="0" applyFont="1" applyFill="1" applyBorder="1" applyAlignment="1" applyProtection="1">
      <alignment horizontal="center" vertical="top" wrapText="1"/>
      <protection hidden="1"/>
    </xf>
    <xf numFmtId="0" fontId="60" fillId="0" borderId="35" xfId="0" applyFont="1" applyBorder="1" applyAlignment="1" applyProtection="1">
      <alignment horizontal="center" vertical="center"/>
      <protection hidden="1"/>
    </xf>
    <xf numFmtId="0" fontId="60" fillId="0" borderId="37" xfId="0" applyFont="1" applyBorder="1" applyAlignment="1" applyProtection="1">
      <alignment horizontal="center" vertical="center"/>
      <protection hidden="1"/>
    </xf>
    <xf numFmtId="0" fontId="59" fillId="0" borderId="27" xfId="0" applyFont="1" applyBorder="1" applyAlignment="1" applyProtection="1">
      <alignment horizontal="center" vertical="center"/>
      <protection hidden="1"/>
    </xf>
    <xf numFmtId="0" fontId="59" fillId="0" borderId="37" xfId="0" applyFont="1" applyBorder="1" applyAlignment="1" applyProtection="1">
      <alignment horizontal="center" vertical="center"/>
      <protection hidden="1"/>
    </xf>
    <xf numFmtId="0" fontId="86" fillId="8" borderId="35" xfId="0" applyFont="1" applyFill="1" applyBorder="1" applyAlignment="1" applyProtection="1">
      <alignment horizontal="center" vertical="center"/>
      <protection locked="0"/>
    </xf>
    <xf numFmtId="0" fontId="86" fillId="8" borderId="36" xfId="0" applyFont="1" applyFill="1" applyBorder="1" applyAlignment="1" applyProtection="1">
      <alignment horizontal="center" vertical="center"/>
      <protection locked="0"/>
    </xf>
    <xf numFmtId="0" fontId="86" fillId="8" borderId="37" xfId="0" applyFont="1" applyFill="1" applyBorder="1" applyAlignment="1" applyProtection="1">
      <alignment horizontal="center" vertical="center"/>
      <protection locked="0"/>
    </xf>
    <xf numFmtId="0" fontId="125" fillId="8" borderId="15" xfId="0" applyFont="1" applyFill="1" applyBorder="1" applyAlignment="1" applyProtection="1">
      <alignment horizontal="left" vertical="top" wrapText="1"/>
      <protection hidden="1"/>
    </xf>
    <xf numFmtId="0" fontId="125" fillId="8" borderId="15" xfId="0" applyFont="1" applyFill="1" applyBorder="1" applyAlignment="1" applyProtection="1">
      <alignment horizontal="center" vertical="center" wrapText="1"/>
      <protection hidden="1"/>
    </xf>
    <xf numFmtId="0" fontId="125" fillId="8" borderId="15" xfId="0" applyFont="1" applyFill="1" applyBorder="1" applyAlignment="1" applyProtection="1">
      <alignment horizontal="center" vertical="top" wrapText="1"/>
      <protection hidden="1"/>
    </xf>
    <xf numFmtId="2" fontId="125" fillId="8" borderId="52" xfId="0" applyNumberFormat="1" applyFont="1" applyFill="1" applyBorder="1" applyAlignment="1" applyProtection="1">
      <alignment horizontal="center" vertical="center" wrapText="1"/>
      <protection hidden="1"/>
    </xf>
    <xf numFmtId="2" fontId="125" fillId="8" borderId="54" xfId="0" applyNumberFormat="1" applyFont="1" applyFill="1" applyBorder="1" applyAlignment="1" applyProtection="1">
      <alignment horizontal="center" vertical="center" wrapText="1"/>
      <protection hidden="1"/>
    </xf>
    <xf numFmtId="2" fontId="125" fillId="8" borderId="53" xfId="0" applyNumberFormat="1" applyFont="1" applyFill="1" applyBorder="1" applyAlignment="1" applyProtection="1">
      <alignment horizontal="center" vertical="center" wrapText="1"/>
      <protection hidden="1"/>
    </xf>
    <xf numFmtId="2" fontId="125" fillId="8" borderId="31" xfId="0" applyNumberFormat="1" applyFont="1" applyFill="1" applyBorder="1" applyAlignment="1" applyProtection="1">
      <alignment horizontal="center" vertical="center" wrapText="1"/>
      <protection hidden="1"/>
    </xf>
    <xf numFmtId="2" fontId="125" fillId="8" borderId="27" xfId="0" applyNumberFormat="1" applyFont="1" applyFill="1" applyBorder="1" applyAlignment="1" applyProtection="1">
      <alignment horizontal="center" vertical="center" wrapText="1"/>
      <protection hidden="1"/>
    </xf>
    <xf numFmtId="2" fontId="125" fillId="8" borderId="32" xfId="0" applyNumberFormat="1" applyFont="1" applyFill="1" applyBorder="1" applyAlignment="1" applyProtection="1">
      <alignment horizontal="center" vertical="center" wrapText="1"/>
      <protection hidden="1"/>
    </xf>
    <xf numFmtId="0" fontId="125" fillId="8" borderId="38" xfId="0" applyFont="1" applyFill="1" applyBorder="1" applyAlignment="1" applyProtection="1">
      <alignment horizontal="center" vertical="center" wrapText="1"/>
      <protection hidden="1"/>
    </xf>
    <xf numFmtId="0" fontId="125" fillId="8" borderId="18" xfId="0" applyFont="1" applyFill="1" applyBorder="1" applyAlignment="1" applyProtection="1">
      <alignment horizontal="center" vertical="center" wrapText="1"/>
      <protection hidden="1"/>
    </xf>
    <xf numFmtId="2" fontId="123" fillId="8" borderId="52" xfId="0" applyNumberFormat="1" applyFont="1" applyFill="1" applyBorder="1" applyAlignment="1" applyProtection="1">
      <alignment horizontal="center" vertical="center" wrapText="1"/>
      <protection hidden="1"/>
    </xf>
    <xf numFmtId="2" fontId="123" fillId="8" borderId="53" xfId="0" applyNumberFormat="1" applyFont="1" applyFill="1" applyBorder="1" applyAlignment="1" applyProtection="1">
      <alignment horizontal="center" vertical="center" wrapText="1"/>
      <protection hidden="1"/>
    </xf>
    <xf numFmtId="2" fontId="123" fillId="8" borderId="31" xfId="0" applyNumberFormat="1" applyFont="1" applyFill="1" applyBorder="1" applyAlignment="1" applyProtection="1">
      <alignment horizontal="center" vertical="center" wrapText="1"/>
      <protection hidden="1"/>
    </xf>
    <xf numFmtId="2" fontId="123" fillId="8" borderId="32" xfId="0" applyNumberFormat="1" applyFont="1" applyFill="1" applyBorder="1" applyAlignment="1" applyProtection="1">
      <alignment horizontal="center" vertical="center" wrapText="1"/>
      <protection hidden="1"/>
    </xf>
    <xf numFmtId="0" fontId="122" fillId="0" borderId="54" xfId="0" applyFont="1" applyBorder="1" applyAlignment="1" applyProtection="1">
      <alignment horizontal="center"/>
      <protection hidden="1"/>
    </xf>
    <xf numFmtId="0" fontId="125" fillId="8" borderId="0" xfId="0" applyFont="1" applyFill="1" applyBorder="1" applyAlignment="1" applyProtection="1">
      <alignment horizontal="left" vertical="center" wrapText="1"/>
      <protection hidden="1"/>
    </xf>
    <xf numFmtId="0" fontId="123" fillId="8" borderId="15" xfId="0" applyFont="1" applyFill="1" applyBorder="1" applyAlignment="1" applyProtection="1">
      <alignment horizontal="center" vertical="center" wrapText="1"/>
      <protection hidden="1"/>
    </xf>
    <xf numFmtId="2" fontId="125" fillId="8" borderId="15" xfId="0" applyNumberFormat="1" applyFont="1" applyFill="1" applyBorder="1" applyAlignment="1" applyProtection="1">
      <alignment horizontal="center" vertical="center" wrapText="1"/>
      <protection hidden="1"/>
    </xf>
    <xf numFmtId="0" fontId="60" fillId="0" borderId="36" xfId="0" applyFont="1" applyBorder="1" applyAlignment="1" applyProtection="1">
      <alignment horizontal="center" vertical="center"/>
      <protection hidden="1"/>
    </xf>
    <xf numFmtId="0" fontId="69" fillId="0" borderId="35" xfId="0" applyFont="1" applyBorder="1" applyAlignment="1" applyProtection="1">
      <alignment horizontal="center" vertical="center" wrapText="1"/>
      <protection hidden="1"/>
    </xf>
    <xf numFmtId="0" fontId="69" fillId="0" borderId="37" xfId="0" applyFont="1" applyBorder="1" applyAlignment="1" applyProtection="1">
      <alignment horizontal="center" vertical="center" wrapText="1"/>
      <protection hidden="1"/>
    </xf>
    <xf numFmtId="2" fontId="125" fillId="0" borderId="35" xfId="0" applyNumberFormat="1" applyFont="1" applyBorder="1" applyAlignment="1" applyProtection="1">
      <alignment horizontal="center" vertical="center" wrapText="1"/>
      <protection hidden="1"/>
    </xf>
    <xf numFmtId="0" fontId="125" fillId="0" borderId="37" xfId="0" applyFont="1" applyBorder="1" applyAlignment="1" applyProtection="1">
      <alignment horizontal="center" vertical="center" wrapText="1"/>
      <protection hidden="1"/>
    </xf>
    <xf numFmtId="0" fontId="135" fillId="0" borderId="0" xfId="0" applyFont="1" applyBorder="1" applyAlignment="1" applyProtection="1">
      <alignment horizontal="center" vertical="center"/>
      <protection hidden="1"/>
    </xf>
    <xf numFmtId="0" fontId="125" fillId="0" borderId="15" xfId="0" applyFont="1" applyBorder="1" applyAlignment="1" applyProtection="1">
      <alignment horizontal="left" vertical="center"/>
      <protection hidden="1"/>
    </xf>
    <xf numFmtId="0" fontId="60" fillId="8" borderId="35" xfId="0" applyFont="1" applyFill="1" applyBorder="1" applyAlignment="1" applyProtection="1">
      <alignment horizontal="center" vertical="center" wrapText="1"/>
      <protection hidden="1"/>
    </xf>
    <xf numFmtId="0" fontId="60" fillId="8" borderId="37" xfId="0" applyFont="1" applyFill="1" applyBorder="1" applyAlignment="1" applyProtection="1">
      <alignment horizontal="center" vertical="center" wrapText="1"/>
      <protection hidden="1"/>
    </xf>
    <xf numFmtId="0" fontId="125" fillId="0" borderId="35" xfId="0" applyFont="1" applyBorder="1" applyAlignment="1" applyProtection="1">
      <alignment horizontal="left" vertical="center"/>
      <protection hidden="1"/>
    </xf>
    <xf numFmtId="0" fontId="125" fillId="0" borderId="36" xfId="0" applyFont="1" applyBorder="1" applyAlignment="1" applyProtection="1">
      <alignment horizontal="left" vertical="center"/>
      <protection hidden="1"/>
    </xf>
    <xf numFmtId="0" fontId="125" fillId="0" borderId="37" xfId="0" applyFont="1" applyBorder="1" applyAlignment="1" applyProtection="1">
      <alignment horizontal="left" vertical="center"/>
      <protection hidden="1"/>
    </xf>
    <xf numFmtId="0" fontId="69" fillId="0" borderId="15" xfId="0" applyFont="1" applyBorder="1" applyAlignment="1" applyProtection="1">
      <alignment horizontal="center" vertical="center"/>
      <protection hidden="1"/>
    </xf>
    <xf numFmtId="0" fontId="122" fillId="0" borderId="15" xfId="0" applyFont="1" applyBorder="1" applyAlignment="1" applyProtection="1">
      <alignment horizontal="center" vertical="center"/>
      <protection hidden="1"/>
    </xf>
    <xf numFmtId="0" fontId="134" fillId="0" borderId="15" xfId="0" applyFont="1" applyBorder="1" applyAlignment="1" applyProtection="1">
      <alignment horizontal="center" vertical="center"/>
      <protection hidden="1"/>
    </xf>
    <xf numFmtId="0" fontId="69" fillId="0" borderId="15" xfId="0" applyFont="1" applyBorder="1" applyAlignment="1" applyProtection="1">
      <alignment horizontal="center" vertical="center"/>
      <protection locked="0"/>
    </xf>
    <xf numFmtId="0" fontId="60" fillId="0" borderId="15" xfId="0" applyFont="1" applyBorder="1" applyAlignment="1" applyProtection="1">
      <alignment horizontal="center" vertical="center"/>
      <protection locked="0"/>
    </xf>
    <xf numFmtId="0" fontId="60" fillId="0" borderId="15" xfId="0" applyFont="1" applyBorder="1" applyAlignment="1" applyProtection="1">
      <alignment horizontal="center" vertical="center"/>
      <protection hidden="1"/>
    </xf>
    <xf numFmtId="0" fontId="60" fillId="0" borderId="15" xfId="0" applyFont="1" applyBorder="1" applyAlignment="1" applyProtection="1">
      <alignment horizontal="left" vertical="center"/>
      <protection hidden="1"/>
    </xf>
    <xf numFmtId="0" fontId="69" fillId="0" borderId="35" xfId="0" applyFont="1" applyBorder="1" applyAlignment="1" applyProtection="1">
      <alignment horizontal="center"/>
      <protection hidden="1"/>
    </xf>
    <xf numFmtId="0" fontId="69" fillId="0" borderId="36" xfId="0" applyFont="1" applyBorder="1" applyAlignment="1" applyProtection="1">
      <alignment horizontal="center"/>
      <protection hidden="1"/>
    </xf>
    <xf numFmtId="0" fontId="69" fillId="0" borderId="37" xfId="0" applyFont="1" applyBorder="1" applyAlignment="1" applyProtection="1">
      <alignment horizontal="center"/>
      <protection hidden="1"/>
    </xf>
    <xf numFmtId="0" fontId="69" fillId="0" borderId="15" xfId="0" applyFont="1" applyBorder="1" applyAlignment="1" applyProtection="1">
      <alignment horizontal="left" vertical="center"/>
      <protection hidden="1"/>
    </xf>
    <xf numFmtId="0" fontId="69" fillId="0" borderId="15" xfId="0" applyFont="1" applyBorder="1" applyAlignment="1" applyProtection="1">
      <alignment horizontal="center"/>
      <protection locked="0"/>
    </xf>
    <xf numFmtId="167" fontId="125" fillId="0" borderId="35" xfId="0" applyNumberFormat="1" applyFont="1" applyBorder="1" applyAlignment="1" applyProtection="1">
      <alignment horizontal="center" vertical="center" wrapText="1"/>
      <protection hidden="1"/>
    </xf>
    <xf numFmtId="167" fontId="125" fillId="0" borderId="37" xfId="0" applyNumberFormat="1" applyFont="1" applyBorder="1" applyAlignment="1" applyProtection="1">
      <alignment horizontal="center" vertical="center" wrapText="1"/>
      <protection hidden="1"/>
    </xf>
    <xf numFmtId="0" fontId="69" fillId="0" borderId="0" xfId="0" applyFont="1" applyBorder="1" applyAlignment="1" applyProtection="1">
      <alignment horizontal="center"/>
      <protection hidden="1"/>
    </xf>
    <xf numFmtId="0" fontId="135" fillId="0" borderId="0" xfId="0" applyFont="1" applyBorder="1" applyAlignment="1" applyProtection="1">
      <alignment horizontal="center"/>
      <protection hidden="1"/>
    </xf>
    <xf numFmtId="0" fontId="130" fillId="8" borderId="0" xfId="0" applyFont="1" applyFill="1" applyAlignment="1" applyProtection="1">
      <alignment horizontal="center"/>
      <protection hidden="1"/>
    </xf>
    <xf numFmtId="0" fontId="60" fillId="0" borderId="35" xfId="0" applyFont="1" applyBorder="1" applyAlignment="1" applyProtection="1">
      <alignment horizontal="left" vertical="center"/>
      <protection hidden="1"/>
    </xf>
    <xf numFmtId="0" fontId="60" fillId="0" borderId="36" xfId="0" applyFont="1" applyBorder="1" applyAlignment="1" applyProtection="1">
      <alignment horizontal="left" vertical="center"/>
      <protection hidden="1"/>
    </xf>
    <xf numFmtId="0" fontId="60" fillId="0" borderId="37" xfId="0" applyFont="1" applyBorder="1" applyAlignment="1" applyProtection="1">
      <alignment horizontal="left" vertical="center"/>
      <protection hidden="1"/>
    </xf>
    <xf numFmtId="0" fontId="60" fillId="0" borderId="35" xfId="0" applyFont="1" applyBorder="1" applyAlignment="1" applyProtection="1">
      <alignment horizontal="left"/>
      <protection hidden="1"/>
    </xf>
    <xf numFmtId="0" fontId="60" fillId="0" borderId="36" xfId="0" applyFont="1" applyBorder="1" applyAlignment="1" applyProtection="1">
      <alignment horizontal="left"/>
      <protection hidden="1"/>
    </xf>
    <xf numFmtId="0" fontId="60" fillId="0" borderId="37" xfId="0" applyFont="1" applyBorder="1" applyAlignment="1" applyProtection="1">
      <alignment horizontal="left"/>
      <protection hidden="1"/>
    </xf>
    <xf numFmtId="0" fontId="146" fillId="0" borderId="15" xfId="0" applyFont="1" applyBorder="1" applyAlignment="1" applyProtection="1">
      <alignment horizontal="center" vertical="center"/>
      <protection hidden="1"/>
    </xf>
    <xf numFmtId="0" fontId="146" fillId="0" borderId="15" xfId="0" applyFont="1" applyBorder="1" applyAlignment="1" applyProtection="1">
      <alignment horizontal="center" vertical="center" wrapText="1"/>
      <protection hidden="1"/>
    </xf>
    <xf numFmtId="0" fontId="115" fillId="0" borderId="15" xfId="0" applyFont="1" applyBorder="1" applyAlignment="1" applyProtection="1">
      <alignment horizontal="center" vertical="center"/>
      <protection hidden="1"/>
    </xf>
    <xf numFmtId="0" fontId="115" fillId="0" borderId="15" xfId="0" applyFont="1" applyBorder="1" applyAlignment="1" applyProtection="1">
      <alignment horizontal="center" vertical="center" wrapText="1"/>
      <protection hidden="1"/>
    </xf>
    <xf numFmtId="0" fontId="73" fillId="0" borderId="0" xfId="0" applyFont="1" applyAlignment="1" applyProtection="1">
      <alignment horizontal="center"/>
      <protection hidden="1"/>
    </xf>
    <xf numFmtId="0" fontId="144" fillId="0" borderId="0" xfId="0" applyFont="1" applyAlignment="1" applyProtection="1">
      <alignment horizontal="center" vertical="center"/>
      <protection hidden="1"/>
    </xf>
    <xf numFmtId="0" fontId="72" fillId="0" borderId="0" xfId="0" applyFont="1" applyAlignment="1" applyProtection="1">
      <alignment horizontal="right" vertical="center"/>
      <protection hidden="1"/>
    </xf>
    <xf numFmtId="0" fontId="11" fillId="0" borderId="0" xfId="0" applyFont="1" applyAlignment="1" applyProtection="1">
      <alignment horizontal="left" vertical="center"/>
      <protection hidden="1"/>
    </xf>
    <xf numFmtId="0" fontId="73" fillId="0" borderId="0" xfId="0" applyFont="1" applyAlignment="1" applyProtection="1">
      <alignment horizontal="left" vertical="center"/>
      <protection hidden="1"/>
    </xf>
    <xf numFmtId="0" fontId="73" fillId="0" borderId="27" xfId="0" applyFont="1" applyBorder="1" applyAlignment="1" applyProtection="1">
      <alignment horizontal="center" vertical="center"/>
      <protection hidden="1"/>
    </xf>
    <xf numFmtId="0" fontId="73" fillId="0" borderId="0" xfId="0" applyFont="1" applyAlignment="1" applyProtection="1">
      <alignment horizontal="left" vertical="center" wrapText="1"/>
      <protection hidden="1"/>
    </xf>
    <xf numFmtId="0" fontId="115" fillId="0" borderId="38" xfId="0" applyFont="1" applyBorder="1" applyAlignment="1" applyProtection="1">
      <alignment horizontal="center" vertical="center" wrapText="1"/>
      <protection hidden="1"/>
    </xf>
    <xf numFmtId="0" fontId="115" fillId="0" borderId="67" xfId="0" applyFont="1" applyBorder="1" applyAlignment="1" applyProtection="1">
      <alignment horizontal="center" vertical="center" wrapText="1"/>
      <protection hidden="1"/>
    </xf>
    <xf numFmtId="0" fontId="115" fillId="0" borderId="18" xfId="0" applyFont="1" applyBorder="1" applyAlignment="1" applyProtection="1">
      <alignment horizontal="center" vertical="center" wrapText="1"/>
      <protection hidden="1"/>
    </xf>
    <xf numFmtId="0" fontId="115" fillId="0" borderId="15" xfId="0" applyFont="1" applyBorder="1" applyAlignment="1" applyProtection="1">
      <alignment vertical="center"/>
      <protection hidden="1"/>
    </xf>
    <xf numFmtId="0" fontId="0" fillId="0" borderId="15" xfId="0" applyFont="1" applyBorder="1" applyAlignment="1" applyProtection="1">
      <alignment horizontal="center" vertical="center"/>
      <protection hidden="1"/>
    </xf>
    <xf numFmtId="0" fontId="41" fillId="0" borderId="15" xfId="0" applyFont="1" applyBorder="1" applyAlignment="1" applyProtection="1">
      <alignment horizontal="center" vertical="center"/>
      <protection hidden="1"/>
    </xf>
    <xf numFmtId="0" fontId="115" fillId="0" borderId="15" xfId="0" applyFont="1" applyBorder="1" applyAlignment="1" applyProtection="1">
      <alignment horizontal="center"/>
      <protection hidden="1"/>
    </xf>
    <xf numFmtId="0" fontId="145" fillId="0" borderId="15" xfId="0" applyFont="1" applyBorder="1" applyAlignment="1" applyProtection="1">
      <alignment horizontal="center" vertical="center" wrapText="1"/>
      <protection hidden="1"/>
    </xf>
    <xf numFmtId="0" fontId="115" fillId="0" borderId="15" xfId="0" applyFont="1" applyBorder="1" applyAlignment="1" applyProtection="1">
      <alignment horizontal="center" wrapText="1"/>
      <protection hidden="1"/>
    </xf>
    <xf numFmtId="0" fontId="115" fillId="0" borderId="52" xfId="0" applyFont="1" applyBorder="1" applyAlignment="1" applyProtection="1">
      <alignment horizontal="center" vertical="center" wrapText="1"/>
      <protection hidden="1"/>
    </xf>
    <xf numFmtId="0" fontId="115" fillId="0" borderId="53" xfId="0" applyFont="1" applyBorder="1" applyAlignment="1" applyProtection="1">
      <alignment horizontal="center" vertical="center" wrapText="1"/>
      <protection hidden="1"/>
    </xf>
    <xf numFmtId="0" fontId="115" fillId="0" borderId="31" xfId="0" applyFont="1" applyBorder="1" applyAlignment="1" applyProtection="1">
      <alignment horizontal="center" vertical="center" wrapText="1"/>
      <protection hidden="1"/>
    </xf>
    <xf numFmtId="0" fontId="115" fillId="0" borderId="32" xfId="0" applyFont="1" applyBorder="1" applyAlignment="1" applyProtection="1">
      <alignment horizontal="center" vertical="center" wrapText="1"/>
      <protection hidden="1"/>
    </xf>
    <xf numFmtId="0" fontId="73" fillId="0" borderId="35" xfId="0" applyFont="1" applyBorder="1" applyAlignment="1" applyProtection="1">
      <alignment horizontal="center" vertical="center" wrapText="1"/>
      <protection hidden="1"/>
    </xf>
    <xf numFmtId="0" fontId="73" fillId="0" borderId="37" xfId="0" applyFont="1" applyBorder="1" applyAlignment="1" applyProtection="1">
      <alignment horizontal="center" vertical="center" wrapText="1"/>
      <protection hidden="1"/>
    </xf>
    <xf numFmtId="2" fontId="73" fillId="0" borderId="15" xfId="0" applyNumberFormat="1" applyFont="1" applyBorder="1" applyAlignment="1" applyProtection="1">
      <alignment horizontal="center" vertical="center" textRotation="90"/>
      <protection hidden="1"/>
    </xf>
    <xf numFmtId="0" fontId="73" fillId="0" borderId="15" xfId="0" applyFont="1" applyBorder="1" applyAlignment="1" applyProtection="1">
      <alignment horizontal="center" vertical="center" textRotation="90"/>
      <protection hidden="1"/>
    </xf>
    <xf numFmtId="0" fontId="147" fillId="0" borderId="0" xfId="0" applyFont="1" applyAlignment="1" applyProtection="1">
      <alignment horizontal="center" vertical="center"/>
      <protection hidden="1"/>
    </xf>
    <xf numFmtId="0" fontId="145" fillId="0" borderId="35" xfId="0" applyFont="1" applyBorder="1" applyAlignment="1" applyProtection="1">
      <alignment horizontal="center" vertical="center" wrapText="1"/>
      <protection hidden="1"/>
    </xf>
    <xf numFmtId="0" fontId="145" fillId="0" borderId="37" xfId="0" applyFont="1" applyBorder="1" applyAlignment="1" applyProtection="1">
      <alignment horizontal="center" vertical="center" wrapText="1"/>
      <protection hidden="1"/>
    </xf>
    <xf numFmtId="0" fontId="115" fillId="0" borderId="35" xfId="0" applyFont="1" applyBorder="1" applyAlignment="1" applyProtection="1">
      <alignment horizontal="center" vertical="center"/>
      <protection hidden="1"/>
    </xf>
    <xf numFmtId="0" fontId="115" fillId="0" borderId="36" xfId="0" applyFont="1" applyBorder="1" applyAlignment="1" applyProtection="1">
      <alignment horizontal="center" vertical="center"/>
      <protection hidden="1"/>
    </xf>
    <xf numFmtId="0" fontId="115" fillId="0" borderId="37" xfId="0" applyFont="1" applyBorder="1" applyAlignment="1" applyProtection="1">
      <alignment horizontal="center" vertical="center"/>
      <protection hidden="1"/>
    </xf>
    <xf numFmtId="0" fontId="72" fillId="0" borderId="0" xfId="0" applyFont="1" applyBorder="1" applyAlignment="1" applyProtection="1">
      <alignment horizontal="center" vertical="center"/>
      <protection hidden="1"/>
    </xf>
    <xf numFmtId="0" fontId="72" fillId="0" borderId="0" xfId="0" applyFont="1" applyAlignment="1" applyProtection="1">
      <alignment horizontal="center" vertical="center"/>
      <protection hidden="1"/>
    </xf>
    <xf numFmtId="14" fontId="73" fillId="0" borderId="15" xfId="0" applyNumberFormat="1" applyFont="1" applyBorder="1" applyAlignment="1" applyProtection="1">
      <alignment horizontal="center" vertical="center" textRotation="90"/>
      <protection hidden="1"/>
    </xf>
    <xf numFmtId="0" fontId="73" fillId="0" borderId="35" xfId="0" applyFont="1" applyBorder="1" applyAlignment="1" applyProtection="1">
      <alignment horizontal="center" vertical="center"/>
      <protection locked="0"/>
    </xf>
    <xf numFmtId="0" fontId="73" fillId="0" borderId="37" xfId="0" applyFont="1" applyBorder="1" applyAlignment="1" applyProtection="1">
      <alignment horizontal="center" vertical="center"/>
      <protection locked="0"/>
    </xf>
    <xf numFmtId="0" fontId="73" fillId="0" borderId="35" xfId="0" quotePrefix="1" applyFont="1" applyBorder="1" applyAlignment="1" applyProtection="1">
      <alignment horizontal="center" vertical="center"/>
      <protection locked="0"/>
    </xf>
    <xf numFmtId="0" fontId="73" fillId="0" borderId="36" xfId="0" applyFont="1" applyBorder="1" applyAlignment="1" applyProtection="1">
      <alignment horizontal="center" vertical="center"/>
      <protection locked="0"/>
    </xf>
    <xf numFmtId="0" fontId="143" fillId="0" borderId="15" xfId="0" applyFont="1" applyBorder="1" applyAlignment="1" applyProtection="1">
      <alignment horizontal="center" vertical="center"/>
      <protection locked="0"/>
    </xf>
    <xf numFmtId="0" fontId="138" fillId="0" borderId="86" xfId="0" applyFont="1" applyFill="1" applyBorder="1" applyAlignment="1" applyProtection="1">
      <alignment horizontal="center" vertical="center" wrapText="1"/>
      <protection hidden="1"/>
    </xf>
    <xf numFmtId="0" fontId="138" fillId="0" borderId="87" xfId="0" applyFont="1" applyFill="1" applyBorder="1" applyAlignment="1" applyProtection="1">
      <alignment horizontal="center" vertical="center" wrapText="1"/>
      <protection hidden="1"/>
    </xf>
    <xf numFmtId="164" fontId="173" fillId="0" borderId="87" xfId="0" applyNumberFormat="1" applyFont="1" applyFill="1" applyBorder="1" applyAlignment="1" applyProtection="1">
      <alignment horizontal="left" vertical="center" wrapText="1"/>
      <protection hidden="1"/>
    </xf>
    <xf numFmtId="164" fontId="207" fillId="0" borderId="106" xfId="0" applyNumberFormat="1" applyFont="1" applyFill="1" applyBorder="1" applyAlignment="1" applyProtection="1">
      <alignment horizontal="center" vertical="center" wrapText="1"/>
      <protection hidden="1"/>
    </xf>
    <xf numFmtId="164" fontId="207" fillId="0" borderId="107" xfId="0" applyNumberFormat="1" applyFont="1" applyFill="1" applyBorder="1" applyAlignment="1" applyProtection="1">
      <alignment horizontal="center" vertical="center" wrapText="1"/>
      <protection hidden="1"/>
    </xf>
    <xf numFmtId="164" fontId="207" fillId="0" borderId="108" xfId="0" applyNumberFormat="1" applyFont="1" applyFill="1" applyBorder="1" applyAlignment="1" applyProtection="1">
      <alignment horizontal="center" vertical="center" wrapText="1"/>
      <protection hidden="1"/>
    </xf>
    <xf numFmtId="0" fontId="174" fillId="0" borderId="76" xfId="0" applyFont="1" applyFill="1" applyBorder="1" applyAlignment="1" applyProtection="1">
      <alignment horizontal="center" wrapText="1"/>
      <protection hidden="1"/>
    </xf>
    <xf numFmtId="0" fontId="175" fillId="0" borderId="15" xfId="0" applyFont="1" applyFill="1" applyBorder="1"/>
    <xf numFmtId="0" fontId="175" fillId="0" borderId="77" xfId="0" applyFont="1" applyFill="1" applyBorder="1"/>
    <xf numFmtId="0" fontId="176" fillId="0" borderId="76" xfId="0" applyFont="1" applyFill="1" applyBorder="1" applyAlignment="1" applyProtection="1">
      <alignment horizontal="right" vertical="center" wrapText="1"/>
      <protection hidden="1"/>
    </xf>
    <xf numFmtId="0" fontId="176" fillId="0" borderId="15" xfId="0" applyFont="1" applyFill="1" applyBorder="1" applyAlignment="1" applyProtection="1">
      <alignment horizontal="right" vertical="center" wrapText="1"/>
      <protection hidden="1"/>
    </xf>
    <xf numFmtId="168" fontId="176" fillId="0" borderId="15" xfId="0" applyNumberFormat="1" applyFont="1" applyFill="1" applyBorder="1" applyAlignment="1" applyProtection="1">
      <alignment horizontal="left" vertical="center" wrapText="1"/>
      <protection hidden="1"/>
    </xf>
    <xf numFmtId="168" fontId="177" fillId="0" borderId="15" xfId="0" applyNumberFormat="1" applyFont="1" applyFill="1" applyBorder="1" applyAlignment="1" applyProtection="1">
      <alignment horizontal="left" vertical="center" wrapText="1"/>
      <protection hidden="1"/>
    </xf>
    <xf numFmtId="0" fontId="178" fillId="0" borderId="35" xfId="0" applyNumberFormat="1" applyFont="1" applyFill="1" applyBorder="1" applyAlignment="1" applyProtection="1">
      <alignment horizontal="left" vertical="center" wrapText="1"/>
      <protection hidden="1"/>
    </xf>
    <xf numFmtId="0" fontId="178" fillId="0" borderId="36" xfId="0" applyNumberFormat="1" applyFont="1" applyFill="1" applyBorder="1" applyAlignment="1" applyProtection="1">
      <alignment horizontal="left" vertical="center" wrapText="1"/>
      <protection hidden="1"/>
    </xf>
    <xf numFmtId="0" fontId="178" fillId="0" borderId="79" xfId="0" applyNumberFormat="1" applyFont="1" applyFill="1" applyBorder="1" applyAlignment="1" applyProtection="1">
      <alignment horizontal="left" vertical="center" wrapText="1"/>
      <protection hidden="1"/>
    </xf>
    <xf numFmtId="0" fontId="176" fillId="0" borderId="15" xfId="0" applyFont="1" applyFill="1" applyBorder="1" applyAlignment="1" applyProtection="1">
      <alignment horizontal="left" vertical="center" wrapText="1"/>
      <protection hidden="1"/>
    </xf>
    <xf numFmtId="0" fontId="177" fillId="0" borderId="15" xfId="0" applyFont="1" applyFill="1" applyBorder="1" applyAlignment="1" applyProtection="1">
      <alignment horizontal="left" vertical="center" wrapText="1"/>
      <protection hidden="1"/>
    </xf>
    <xf numFmtId="0" fontId="176" fillId="0" borderId="78" xfId="0" applyFont="1" applyFill="1" applyBorder="1" applyAlignment="1" applyProtection="1">
      <alignment horizontal="right" vertical="center" wrapText="1"/>
      <protection hidden="1"/>
    </xf>
    <xf numFmtId="0" fontId="176" fillId="0" borderId="37" xfId="0" applyFont="1" applyFill="1" applyBorder="1" applyAlignment="1" applyProtection="1">
      <alignment horizontal="right" vertical="center" wrapText="1"/>
      <protection hidden="1"/>
    </xf>
    <xf numFmtId="0" fontId="176" fillId="0" borderId="35" xfId="0" applyFont="1" applyFill="1" applyBorder="1" applyAlignment="1" applyProtection="1">
      <alignment horizontal="left" vertical="center" wrapText="1"/>
      <protection hidden="1"/>
    </xf>
    <xf numFmtId="0" fontId="176" fillId="0" borderId="36" xfId="0" applyFont="1" applyFill="1" applyBorder="1" applyAlignment="1" applyProtection="1">
      <alignment horizontal="left" vertical="center" wrapText="1"/>
      <protection hidden="1"/>
    </xf>
    <xf numFmtId="0" fontId="176" fillId="0" borderId="37" xfId="0" applyFont="1" applyFill="1" applyBorder="1" applyAlignment="1" applyProtection="1">
      <alignment horizontal="left" vertical="center" wrapText="1"/>
      <protection hidden="1"/>
    </xf>
    <xf numFmtId="0" fontId="176" fillId="0" borderId="35" xfId="0" applyFont="1" applyFill="1" applyBorder="1" applyAlignment="1" applyProtection="1">
      <alignment horizontal="right" vertical="center" wrapText="1"/>
      <protection hidden="1"/>
    </xf>
    <xf numFmtId="0" fontId="176" fillId="0" borderId="36" xfId="0" applyFont="1" applyFill="1" applyBorder="1" applyAlignment="1" applyProtection="1">
      <alignment horizontal="right" vertical="center" wrapText="1"/>
      <protection hidden="1"/>
    </xf>
    <xf numFmtId="1" fontId="176" fillId="0" borderId="35" xfId="0" applyNumberFormat="1" applyFont="1" applyFill="1" applyBorder="1" applyAlignment="1" applyProtection="1">
      <alignment horizontal="left" vertical="center" wrapText="1"/>
      <protection hidden="1"/>
    </xf>
    <xf numFmtId="1" fontId="176" fillId="0" borderId="36" xfId="0" applyNumberFormat="1" applyFont="1" applyFill="1" applyBorder="1" applyAlignment="1" applyProtection="1">
      <alignment horizontal="left" vertical="center" wrapText="1"/>
      <protection hidden="1"/>
    </xf>
    <xf numFmtId="1" fontId="176" fillId="0" borderId="79" xfId="0" applyNumberFormat="1" applyFont="1" applyFill="1" applyBorder="1" applyAlignment="1" applyProtection="1">
      <alignment horizontal="left" vertical="center" wrapText="1"/>
      <protection hidden="1"/>
    </xf>
    <xf numFmtId="0" fontId="178" fillId="0" borderId="99" xfId="0" applyFont="1" applyFill="1" applyBorder="1" applyAlignment="1" applyProtection="1">
      <alignment horizontal="center" vertical="center" shrinkToFit="1"/>
      <protection hidden="1"/>
    </xf>
    <xf numFmtId="0" fontId="0" fillId="0" borderId="100" xfId="0" applyBorder="1"/>
    <xf numFmtId="1" fontId="179" fillId="0" borderId="15" xfId="0" applyNumberFormat="1" applyFont="1" applyFill="1" applyBorder="1" applyAlignment="1" applyProtection="1">
      <alignment horizontal="left" vertical="center" wrapText="1"/>
      <protection hidden="1"/>
    </xf>
    <xf numFmtId="0" fontId="179" fillId="0" borderId="15" xfId="0" applyNumberFormat="1" applyFont="1" applyFill="1" applyBorder="1" applyAlignment="1" applyProtection="1">
      <alignment horizontal="left" vertical="center" wrapText="1"/>
      <protection hidden="1"/>
    </xf>
    <xf numFmtId="1" fontId="179" fillId="0" borderId="35" xfId="0" applyNumberFormat="1" applyFont="1" applyFill="1" applyBorder="1" applyAlignment="1" applyProtection="1">
      <alignment horizontal="left" vertical="center" wrapText="1"/>
      <protection hidden="1"/>
    </xf>
    <xf numFmtId="1" fontId="179" fillId="0" borderId="36" xfId="0" applyNumberFormat="1" applyFont="1" applyFill="1" applyBorder="1" applyAlignment="1" applyProtection="1">
      <alignment horizontal="left" vertical="center" wrapText="1"/>
      <protection hidden="1"/>
    </xf>
    <xf numFmtId="1" fontId="179" fillId="0" borderId="79" xfId="0" applyNumberFormat="1" applyFont="1" applyFill="1" applyBorder="1" applyAlignment="1" applyProtection="1">
      <alignment horizontal="left" vertical="center" wrapText="1"/>
      <protection hidden="1"/>
    </xf>
    <xf numFmtId="1" fontId="179" fillId="0" borderId="38" xfId="0" applyNumberFormat="1" applyFont="1" applyFill="1" applyBorder="1" applyAlignment="1" applyProtection="1">
      <alignment horizontal="left" vertical="center" wrapText="1"/>
      <protection hidden="1"/>
    </xf>
    <xf numFmtId="0" fontId="179" fillId="0" borderId="38" xfId="0" applyNumberFormat="1" applyFont="1" applyFill="1" applyBorder="1" applyAlignment="1" applyProtection="1">
      <alignment horizontal="left" vertical="center" wrapText="1"/>
      <protection hidden="1"/>
    </xf>
    <xf numFmtId="0" fontId="176" fillId="0" borderId="38" xfId="0" applyFont="1" applyFill="1" applyBorder="1" applyAlignment="1" applyProtection="1">
      <alignment horizontal="right" vertical="center" wrapText="1"/>
      <protection hidden="1"/>
    </xf>
    <xf numFmtId="0" fontId="180" fillId="0" borderId="18" xfId="0" applyFont="1" applyFill="1" applyBorder="1" applyAlignment="1" applyProtection="1">
      <alignment horizontal="center" vertical="center" wrapText="1"/>
      <protection hidden="1"/>
    </xf>
    <xf numFmtId="0" fontId="180" fillId="0" borderId="15" xfId="0" applyFont="1" applyFill="1" applyBorder="1" applyAlignment="1" applyProtection="1">
      <alignment horizontal="center" vertical="center" wrapText="1"/>
      <protection hidden="1"/>
    </xf>
    <xf numFmtId="0" fontId="181" fillId="0" borderId="18" xfId="0" applyFont="1" applyFill="1" applyBorder="1" applyAlignment="1" applyProtection="1">
      <alignment horizontal="center" vertical="center" wrapText="1"/>
      <protection hidden="1"/>
    </xf>
    <xf numFmtId="0" fontId="181" fillId="0" borderId="15" xfId="0" applyFont="1" applyFill="1" applyBorder="1" applyAlignment="1" applyProtection="1">
      <alignment horizontal="center" vertical="center" wrapText="1"/>
      <protection hidden="1"/>
    </xf>
    <xf numFmtId="0" fontId="180" fillId="0" borderId="101" xfId="0" applyFont="1" applyFill="1" applyBorder="1" applyAlignment="1" applyProtection="1">
      <alignment horizontal="center" vertical="center" wrapText="1"/>
      <protection hidden="1"/>
    </xf>
    <xf numFmtId="0" fontId="180" fillId="0" borderId="77" xfId="0" applyFont="1" applyFill="1" applyBorder="1" applyAlignment="1" applyProtection="1">
      <alignment horizontal="center" vertical="center" wrapText="1"/>
      <protection hidden="1"/>
    </xf>
    <xf numFmtId="1" fontId="179" fillId="0" borderId="52" xfId="0" applyNumberFormat="1" applyFont="1" applyFill="1" applyBorder="1" applyAlignment="1" applyProtection="1">
      <alignment horizontal="left" vertical="top" wrapText="1"/>
      <protection hidden="1"/>
    </xf>
    <xf numFmtId="1" fontId="179" fillId="0" borderId="54" xfId="0" applyNumberFormat="1" applyFont="1" applyFill="1" applyBorder="1" applyAlignment="1" applyProtection="1">
      <alignment horizontal="left" vertical="top" wrapText="1"/>
      <protection hidden="1"/>
    </xf>
    <xf numFmtId="1" fontId="179" fillId="0" borderId="93" xfId="0" applyNumberFormat="1" applyFont="1" applyFill="1" applyBorder="1" applyAlignment="1" applyProtection="1">
      <alignment horizontal="left" vertical="top" wrapText="1"/>
      <protection hidden="1"/>
    </xf>
    <xf numFmtId="164" fontId="138" fillId="0" borderId="36" xfId="0" applyNumberFormat="1" applyFont="1" applyFill="1" applyBorder="1" applyAlignment="1" applyProtection="1">
      <alignment horizontal="center" vertical="center" wrapText="1"/>
      <protection hidden="1"/>
    </xf>
    <xf numFmtId="0" fontId="176" fillId="0" borderId="79" xfId="0" applyFont="1" applyFill="1" applyBorder="1" applyAlignment="1" applyProtection="1">
      <alignment horizontal="left" vertical="center" wrapText="1"/>
      <protection hidden="1"/>
    </xf>
    <xf numFmtId="0" fontId="180" fillId="0" borderId="100" xfId="0" applyFont="1" applyFill="1" applyBorder="1" applyAlignment="1" applyProtection="1">
      <alignment horizontal="center" vertical="center" wrapText="1"/>
      <protection hidden="1"/>
    </xf>
    <xf numFmtId="0" fontId="180" fillId="0" borderId="76" xfId="0" applyFont="1" applyFill="1" applyBorder="1" applyAlignment="1" applyProtection="1">
      <alignment horizontal="center" vertical="center" wrapText="1"/>
      <protection hidden="1"/>
    </xf>
    <xf numFmtId="0" fontId="182" fillId="0" borderId="76" xfId="0" applyFont="1" applyFill="1" applyBorder="1" applyAlignment="1" applyProtection="1">
      <alignment horizontal="center" vertical="center" wrapText="1"/>
      <protection hidden="1"/>
    </xf>
    <xf numFmtId="0" fontId="182" fillId="0" borderId="15" xfId="0" applyFont="1" applyFill="1" applyBorder="1" applyAlignment="1" applyProtection="1">
      <alignment horizontal="center" vertical="center" wrapText="1"/>
      <protection hidden="1"/>
    </xf>
    <xf numFmtId="1" fontId="174" fillId="0" borderId="76" xfId="0" applyNumberFormat="1" applyFont="1" applyFill="1" applyBorder="1" applyAlignment="1" applyProtection="1">
      <alignment horizontal="center" vertical="center" wrapText="1"/>
      <protection hidden="1"/>
    </xf>
    <xf numFmtId="1" fontId="174" fillId="0" borderId="15" xfId="0" applyNumberFormat="1" applyFont="1" applyFill="1" applyBorder="1" applyAlignment="1" applyProtection="1">
      <alignment horizontal="center" vertical="center" wrapText="1"/>
      <protection hidden="1"/>
    </xf>
    <xf numFmtId="1" fontId="183" fillId="0" borderId="76" xfId="0" applyNumberFormat="1" applyFont="1" applyFill="1" applyBorder="1" applyAlignment="1" applyProtection="1">
      <alignment horizontal="center" vertical="center" wrapText="1"/>
      <protection hidden="1"/>
    </xf>
    <xf numFmtId="1" fontId="183" fillId="0" borderId="15" xfId="0" applyNumberFormat="1" applyFont="1" applyFill="1" applyBorder="1" applyAlignment="1" applyProtection="1">
      <alignment horizontal="center" vertical="center" wrapText="1"/>
      <protection hidden="1"/>
    </xf>
    <xf numFmtId="1" fontId="183" fillId="0" borderId="77" xfId="0" applyNumberFormat="1" applyFont="1" applyFill="1" applyBorder="1" applyAlignment="1" applyProtection="1">
      <alignment horizontal="center" vertical="center" wrapText="1"/>
      <protection hidden="1"/>
    </xf>
    <xf numFmtId="0" fontId="184" fillId="0" borderId="90" xfId="0" applyFont="1" applyFill="1" applyBorder="1" applyAlignment="1" applyProtection="1">
      <alignment horizontal="center" vertical="center" wrapText="1" shrinkToFit="1"/>
      <protection hidden="1"/>
    </xf>
    <xf numFmtId="0" fontId="184" fillId="0" borderId="53" xfId="0" applyFont="1" applyFill="1" applyBorder="1" applyAlignment="1" applyProtection="1">
      <alignment horizontal="center" vertical="center" wrapText="1" shrinkToFit="1"/>
      <protection hidden="1"/>
    </xf>
    <xf numFmtId="0" fontId="184" fillId="0" borderId="102" xfId="0" applyFont="1" applyFill="1" applyBorder="1" applyAlignment="1" applyProtection="1">
      <alignment horizontal="center" vertical="center" wrapText="1" shrinkToFit="1"/>
      <protection hidden="1"/>
    </xf>
    <xf numFmtId="0" fontId="184" fillId="0" borderId="32" xfId="0" applyFont="1" applyFill="1" applyBorder="1" applyAlignment="1" applyProtection="1">
      <alignment horizontal="center" vertical="center" wrapText="1" shrinkToFit="1"/>
      <protection hidden="1"/>
    </xf>
    <xf numFmtId="0" fontId="185" fillId="0" borderId="15" xfId="0" applyFont="1" applyFill="1" applyBorder="1" applyAlignment="1" applyProtection="1">
      <alignment horizontal="center" vertical="center" wrapText="1"/>
      <protection hidden="1"/>
    </xf>
    <xf numFmtId="1" fontId="186" fillId="0" borderId="76" xfId="0" applyNumberFormat="1" applyFont="1" applyFill="1" applyBorder="1" applyAlignment="1" applyProtection="1">
      <alignment horizontal="center" vertical="center" wrapText="1"/>
      <protection hidden="1"/>
    </xf>
    <xf numFmtId="1" fontId="186" fillId="0" borderId="15" xfId="0" applyNumberFormat="1" applyFont="1" applyFill="1" applyBorder="1" applyAlignment="1" applyProtection="1">
      <alignment horizontal="center" vertical="center" wrapText="1"/>
      <protection hidden="1"/>
    </xf>
    <xf numFmtId="172" fontId="185" fillId="0" borderId="15" xfId="0" applyNumberFormat="1" applyFont="1" applyFill="1" applyBorder="1" applyAlignment="1" applyProtection="1">
      <alignment horizontal="center" vertical="center" wrapText="1"/>
      <protection hidden="1"/>
    </xf>
    <xf numFmtId="1" fontId="187" fillId="0" borderId="15" xfId="0" applyNumberFormat="1" applyFont="1" applyFill="1" applyBorder="1" applyAlignment="1" applyProtection="1">
      <alignment horizontal="center" vertical="center" wrapText="1"/>
      <protection hidden="1"/>
    </xf>
    <xf numFmtId="1" fontId="183" fillId="0" borderId="15" xfId="0" applyNumberFormat="1" applyFont="1" applyFill="1" applyBorder="1" applyAlignment="1" applyProtection="1">
      <alignment horizontal="center" vertical="center" wrapText="1"/>
      <protection locked="0"/>
    </xf>
    <xf numFmtId="169" fontId="188" fillId="0" borderId="15" xfId="0" applyNumberFormat="1" applyFont="1" applyFill="1" applyBorder="1" applyAlignment="1" applyProtection="1">
      <alignment horizontal="center" vertical="center" wrapText="1"/>
      <protection hidden="1"/>
    </xf>
    <xf numFmtId="173" fontId="189" fillId="0" borderId="15" xfId="0" applyNumberFormat="1" applyFont="1" applyFill="1" applyBorder="1" applyAlignment="1" applyProtection="1">
      <alignment horizontal="center" vertical="center" wrapText="1"/>
      <protection hidden="1"/>
    </xf>
    <xf numFmtId="173" fontId="189" fillId="0" borderId="77" xfId="0" applyNumberFormat="1" applyFont="1" applyFill="1" applyBorder="1" applyAlignment="1" applyProtection="1">
      <alignment horizontal="center" vertical="center" wrapText="1"/>
      <protection hidden="1"/>
    </xf>
    <xf numFmtId="0" fontId="182" fillId="0" borderId="77" xfId="0" applyFont="1" applyFill="1" applyBorder="1" applyAlignment="1" applyProtection="1">
      <alignment horizontal="center" vertical="center" wrapText="1"/>
      <protection hidden="1"/>
    </xf>
    <xf numFmtId="0" fontId="138" fillId="0" borderId="76" xfId="0" applyFont="1" applyFill="1" applyBorder="1" applyAlignment="1" applyProtection="1">
      <alignment horizontal="center" wrapText="1"/>
      <protection hidden="1"/>
    </xf>
    <xf numFmtId="0" fontId="138" fillId="0" borderId="15" xfId="0" applyFont="1" applyFill="1" applyBorder="1" applyAlignment="1" applyProtection="1">
      <alignment horizontal="center" wrapText="1"/>
      <protection hidden="1"/>
    </xf>
    <xf numFmtId="0" fontId="138" fillId="0" borderId="38" xfId="0" applyFont="1" applyFill="1" applyBorder="1" applyAlignment="1" applyProtection="1">
      <alignment horizontal="center" wrapText="1"/>
      <protection hidden="1"/>
    </xf>
    <xf numFmtId="0" fontId="138" fillId="0" borderId="77" xfId="0" applyFont="1" applyFill="1" applyBorder="1" applyAlignment="1" applyProtection="1">
      <alignment horizontal="center" wrapText="1"/>
      <protection hidden="1"/>
    </xf>
    <xf numFmtId="14" fontId="180" fillId="0" borderId="35" xfId="0" applyNumberFormat="1" applyFont="1" applyFill="1" applyBorder="1" applyAlignment="1" applyProtection="1">
      <alignment horizontal="center" vertical="center" wrapText="1"/>
      <protection hidden="1"/>
    </xf>
    <xf numFmtId="0" fontId="122" fillId="0" borderId="37" xfId="0" applyFont="1" applyFill="1" applyBorder="1" applyAlignment="1" applyProtection="1">
      <alignment horizontal="center" vertical="center" wrapText="1"/>
      <protection hidden="1"/>
    </xf>
    <xf numFmtId="0" fontId="122" fillId="0" borderId="15" xfId="0" applyFont="1" applyFill="1" applyBorder="1" applyAlignment="1" applyProtection="1">
      <alignment horizontal="center" vertical="center" wrapText="1"/>
      <protection hidden="1"/>
    </xf>
    <xf numFmtId="0" fontId="190" fillId="0" borderId="52" xfId="0" applyFont="1" applyFill="1" applyBorder="1" applyAlignment="1" applyProtection="1">
      <alignment horizontal="center" vertical="center" wrapText="1"/>
      <protection hidden="1"/>
    </xf>
    <xf numFmtId="0" fontId="190" fillId="0" borderId="54" xfId="0" applyFont="1" applyFill="1" applyBorder="1" applyAlignment="1" applyProtection="1">
      <alignment horizontal="center" vertical="center" wrapText="1"/>
      <protection hidden="1"/>
    </xf>
    <xf numFmtId="0" fontId="190" fillId="0" borderId="31" xfId="0" applyFont="1" applyFill="1" applyBorder="1" applyAlignment="1" applyProtection="1">
      <alignment horizontal="center" vertical="center" wrapText="1"/>
      <protection hidden="1"/>
    </xf>
    <xf numFmtId="0" fontId="190" fillId="0" borderId="27" xfId="0" applyFont="1" applyFill="1" applyBorder="1" applyAlignment="1" applyProtection="1">
      <alignment horizontal="center" vertical="center" wrapText="1"/>
      <protection hidden="1"/>
    </xf>
    <xf numFmtId="0" fontId="180" fillId="0" borderId="37" xfId="0" applyFont="1" applyFill="1" applyBorder="1" applyAlignment="1" applyProtection="1">
      <alignment horizontal="center" vertical="center" wrapText="1"/>
      <protection hidden="1"/>
    </xf>
    <xf numFmtId="0" fontId="176" fillId="0" borderId="15" xfId="0" applyFont="1" applyFill="1" applyBorder="1" applyAlignment="1" applyProtection="1">
      <alignment horizontal="center" vertical="center" wrapText="1"/>
      <protection hidden="1"/>
    </xf>
    <xf numFmtId="0" fontId="176" fillId="0" borderId="77" xfId="0" applyFont="1" applyFill="1" applyBorder="1" applyAlignment="1" applyProtection="1">
      <alignment horizontal="center" vertical="center" wrapText="1"/>
      <protection hidden="1"/>
    </xf>
    <xf numFmtId="0" fontId="176" fillId="0" borderId="76" xfId="0" applyFont="1" applyFill="1" applyBorder="1" applyAlignment="1" applyProtection="1">
      <alignment horizontal="center" vertical="center" wrapText="1"/>
      <protection hidden="1"/>
    </xf>
    <xf numFmtId="167" fontId="197" fillId="0" borderId="35" xfId="0" applyNumberFormat="1" applyFont="1" applyFill="1" applyBorder="1" applyAlignment="1" applyProtection="1">
      <alignment horizontal="center" vertical="center" wrapText="1"/>
      <protection hidden="1"/>
    </xf>
    <xf numFmtId="167" fontId="197" fillId="0" borderId="37" xfId="0" applyNumberFormat="1" applyFont="1" applyFill="1" applyBorder="1" applyAlignment="1" applyProtection="1">
      <alignment horizontal="center" vertical="center" wrapText="1"/>
      <protection hidden="1"/>
    </xf>
    <xf numFmtId="167" fontId="197" fillId="0" borderId="79" xfId="0" applyNumberFormat="1" applyFont="1" applyFill="1" applyBorder="1" applyAlignment="1" applyProtection="1">
      <alignment horizontal="center" vertical="center" wrapText="1"/>
      <protection hidden="1"/>
    </xf>
    <xf numFmtId="0" fontId="182" fillId="0" borderId="35" xfId="0" applyFont="1" applyFill="1" applyBorder="1" applyAlignment="1" applyProtection="1">
      <alignment horizontal="center" vertical="center" wrapText="1"/>
      <protection hidden="1"/>
    </xf>
    <xf numFmtId="0" fontId="182" fillId="0" borderId="37" xfId="0" applyFont="1" applyFill="1" applyBorder="1" applyAlignment="1" applyProtection="1">
      <alignment horizontal="center" vertical="center" wrapText="1"/>
      <protection hidden="1"/>
    </xf>
    <xf numFmtId="167" fontId="192" fillId="0" borderId="35" xfId="0" applyNumberFormat="1" applyFont="1" applyFill="1" applyBorder="1" applyAlignment="1" applyProtection="1">
      <alignment horizontal="center" vertical="center" wrapText="1"/>
      <protection hidden="1"/>
    </xf>
    <xf numFmtId="167" fontId="192" fillId="0" borderId="37" xfId="0" applyNumberFormat="1" applyFont="1" applyFill="1" applyBorder="1" applyAlignment="1" applyProtection="1">
      <alignment horizontal="center" vertical="center" wrapText="1"/>
      <protection hidden="1"/>
    </xf>
    <xf numFmtId="167" fontId="192" fillId="0" borderId="79" xfId="0" applyNumberFormat="1" applyFont="1" applyFill="1" applyBorder="1" applyAlignment="1" applyProtection="1">
      <alignment horizontal="center" vertical="center" wrapText="1"/>
      <protection hidden="1"/>
    </xf>
    <xf numFmtId="167" fontId="194" fillId="0" borderId="35" xfId="0" applyNumberFormat="1" applyFont="1" applyFill="1" applyBorder="1" applyAlignment="1" applyProtection="1">
      <alignment horizontal="center" vertical="center" wrapText="1"/>
      <protection hidden="1"/>
    </xf>
    <xf numFmtId="167" fontId="194" fillId="0" borderId="37" xfId="0" applyNumberFormat="1" applyFont="1" applyFill="1" applyBorder="1" applyAlignment="1" applyProtection="1">
      <alignment horizontal="center" vertical="center" wrapText="1"/>
      <protection hidden="1"/>
    </xf>
    <xf numFmtId="167" fontId="194" fillId="0" borderId="79" xfId="0" applyNumberFormat="1" applyFont="1" applyFill="1" applyBorder="1" applyAlignment="1" applyProtection="1">
      <alignment horizontal="center" vertical="center" wrapText="1"/>
      <protection hidden="1"/>
    </xf>
    <xf numFmtId="1" fontId="138" fillId="0" borderId="15" xfId="0" applyNumberFormat="1" applyFont="1" applyFill="1" applyBorder="1" applyAlignment="1" applyProtection="1">
      <alignment horizontal="center" wrapText="1"/>
      <protection hidden="1"/>
    </xf>
    <xf numFmtId="0" fontId="190" fillId="0" borderId="78" xfId="0" applyFont="1" applyFill="1" applyBorder="1" applyAlignment="1" applyProtection="1">
      <alignment horizontal="center" vertical="center" wrapText="1"/>
      <protection hidden="1"/>
    </xf>
    <xf numFmtId="0" fontId="190" fillId="0" borderId="36" xfId="0" applyFont="1" applyFill="1" applyBorder="1" applyAlignment="1" applyProtection="1">
      <alignment horizontal="center" vertical="center" wrapText="1"/>
      <protection hidden="1"/>
    </xf>
    <xf numFmtId="0" fontId="190" fillId="0" borderId="79" xfId="0" applyFont="1" applyFill="1" applyBorder="1" applyAlignment="1" applyProtection="1">
      <alignment horizontal="center" vertical="center" wrapText="1"/>
      <protection hidden="1"/>
    </xf>
    <xf numFmtId="0" fontId="185" fillId="0" borderId="90" xfId="0" applyFont="1" applyFill="1" applyBorder="1" applyAlignment="1" applyProtection="1">
      <alignment horizontal="center" vertical="center" wrapText="1"/>
      <protection hidden="1"/>
    </xf>
    <xf numFmtId="0" fontId="185" fillId="0" borderId="54" xfId="0" applyFont="1" applyFill="1" applyBorder="1" applyAlignment="1" applyProtection="1">
      <alignment horizontal="center" vertical="center" wrapText="1"/>
      <protection hidden="1"/>
    </xf>
    <xf numFmtId="0" fontId="185" fillId="0" borderId="53" xfId="0" applyFont="1" applyFill="1" applyBorder="1" applyAlignment="1" applyProtection="1">
      <alignment horizontal="center" vertical="center" wrapText="1"/>
      <protection hidden="1"/>
    </xf>
    <xf numFmtId="0" fontId="185" fillId="0" borderId="102" xfId="0" applyFont="1" applyFill="1" applyBorder="1" applyAlignment="1" applyProtection="1">
      <alignment horizontal="center" vertical="center" wrapText="1"/>
      <protection hidden="1"/>
    </xf>
    <xf numFmtId="0" fontId="185" fillId="0" borderId="27" xfId="0" applyFont="1" applyFill="1" applyBorder="1" applyAlignment="1" applyProtection="1">
      <alignment horizontal="center" vertical="center" wrapText="1"/>
      <protection hidden="1"/>
    </xf>
    <xf numFmtId="0" fontId="185" fillId="0" borderId="32" xfId="0" applyFont="1" applyFill="1" applyBorder="1" applyAlignment="1" applyProtection="1">
      <alignment horizontal="center" vertical="center" wrapText="1"/>
      <protection hidden="1"/>
    </xf>
    <xf numFmtId="0" fontId="185" fillId="0" borderId="52" xfId="0" applyFont="1" applyFill="1" applyBorder="1" applyAlignment="1" applyProtection="1">
      <alignment horizontal="center" vertical="center" wrapText="1"/>
      <protection hidden="1"/>
    </xf>
    <xf numFmtId="0" fontId="185" fillId="0" borderId="31" xfId="0" applyFont="1" applyFill="1" applyBorder="1" applyAlignment="1" applyProtection="1">
      <alignment horizontal="center" vertical="center" wrapText="1"/>
      <protection hidden="1"/>
    </xf>
    <xf numFmtId="0" fontId="199" fillId="0" borderId="15" xfId="0" applyFont="1" applyFill="1" applyBorder="1" applyAlignment="1" applyProtection="1">
      <alignment horizontal="center" vertical="center" wrapText="1"/>
      <protection hidden="1"/>
    </xf>
    <xf numFmtId="0" fontId="199" fillId="0" borderId="77" xfId="0" applyFont="1" applyFill="1" applyBorder="1" applyAlignment="1" applyProtection="1">
      <alignment horizontal="center" vertical="center" wrapText="1"/>
      <protection hidden="1"/>
    </xf>
    <xf numFmtId="0" fontId="185" fillId="0" borderId="76" xfId="0" applyFont="1" applyFill="1" applyBorder="1" applyAlignment="1" applyProtection="1">
      <alignment horizontal="center" vertical="center" wrapText="1"/>
      <protection hidden="1"/>
    </xf>
    <xf numFmtId="0" fontId="183" fillId="0" borderId="35" xfId="0" applyNumberFormat="1" applyFont="1" applyFill="1" applyBorder="1" applyAlignment="1" applyProtection="1">
      <alignment horizontal="left" vertical="center" wrapText="1"/>
      <protection hidden="1"/>
    </xf>
    <xf numFmtId="0" fontId="183" fillId="0" borderId="36" xfId="0" applyNumberFormat="1" applyFont="1" applyFill="1" applyBorder="1" applyAlignment="1" applyProtection="1">
      <alignment horizontal="left" vertical="center" wrapText="1"/>
      <protection hidden="1"/>
    </xf>
    <xf numFmtId="0" fontId="183" fillId="0" borderId="37" xfId="0" applyNumberFormat="1" applyFont="1" applyFill="1" applyBorder="1" applyAlignment="1" applyProtection="1">
      <alignment horizontal="left" vertical="center" wrapText="1"/>
      <protection hidden="1"/>
    </xf>
    <xf numFmtId="0" fontId="183" fillId="0" borderId="15" xfId="0" applyNumberFormat="1" applyFont="1" applyFill="1" applyBorder="1" applyAlignment="1" applyProtection="1">
      <alignment horizontal="center" wrapText="1"/>
      <protection hidden="1"/>
    </xf>
    <xf numFmtId="174" fontId="203" fillId="37" borderId="15" xfId="0" applyNumberFormat="1" applyFont="1" applyFill="1" applyBorder="1" applyAlignment="1" applyProtection="1">
      <alignment horizontal="center" vertical="center"/>
      <protection locked="0"/>
    </xf>
    <xf numFmtId="174" fontId="203" fillId="37" borderId="77" xfId="0" applyNumberFormat="1" applyFont="1" applyFill="1" applyBorder="1" applyAlignment="1" applyProtection="1">
      <alignment horizontal="center" vertical="center"/>
      <protection locked="0"/>
    </xf>
    <xf numFmtId="1" fontId="174" fillId="0" borderId="35" xfId="0" applyNumberFormat="1" applyFont="1" applyFill="1" applyBorder="1" applyAlignment="1" applyProtection="1">
      <alignment horizontal="center" vertical="center" wrapText="1"/>
      <protection hidden="1"/>
    </xf>
    <xf numFmtId="1" fontId="174" fillId="0" borderId="37" xfId="0" applyNumberFormat="1" applyFont="1" applyFill="1" applyBorder="1" applyAlignment="1" applyProtection="1">
      <alignment horizontal="center" vertical="center" wrapText="1"/>
      <protection hidden="1"/>
    </xf>
    <xf numFmtId="0" fontId="201" fillId="0" borderId="15" xfId="0" applyFont="1" applyFill="1" applyBorder="1" applyAlignment="1" applyProtection="1">
      <alignment horizontal="center" wrapText="1"/>
      <protection hidden="1"/>
    </xf>
    <xf numFmtId="0" fontId="201" fillId="0" borderId="77" xfId="0" applyFont="1" applyFill="1" applyBorder="1" applyAlignment="1" applyProtection="1">
      <alignment horizontal="center" wrapText="1"/>
      <protection hidden="1"/>
    </xf>
    <xf numFmtId="0" fontId="174" fillId="0" borderId="15" xfId="0" applyFont="1" applyFill="1" applyBorder="1" applyAlignment="1" applyProtection="1">
      <alignment horizontal="center" wrapText="1"/>
      <protection hidden="1"/>
    </xf>
    <xf numFmtId="0" fontId="174" fillId="0" borderId="77" xfId="0" applyFont="1" applyFill="1" applyBorder="1" applyAlignment="1" applyProtection="1">
      <alignment horizontal="center" wrapText="1"/>
      <protection hidden="1"/>
    </xf>
    <xf numFmtId="0" fontId="185" fillId="0" borderId="35" xfId="0" applyFont="1" applyFill="1" applyBorder="1" applyAlignment="1" applyProtection="1">
      <alignment horizontal="center" vertical="center" wrapText="1"/>
      <protection hidden="1"/>
    </xf>
    <xf numFmtId="0" fontId="185" fillId="0" borderId="36" xfId="0" applyFont="1" applyFill="1" applyBorder="1" applyAlignment="1" applyProtection="1">
      <alignment horizontal="center" vertical="center" wrapText="1"/>
      <protection hidden="1"/>
    </xf>
    <xf numFmtId="0" fontId="185" fillId="0" borderId="37" xfId="0" applyFont="1" applyFill="1" applyBorder="1" applyAlignment="1" applyProtection="1">
      <alignment horizontal="center" vertical="center" wrapText="1"/>
      <protection hidden="1"/>
    </xf>
    <xf numFmtId="2" fontId="180" fillId="0" borderId="15" xfId="0" applyNumberFormat="1" applyFont="1" applyFill="1" applyBorder="1" applyAlignment="1" applyProtection="1">
      <alignment horizontal="center" vertical="center" wrapText="1"/>
      <protection hidden="1"/>
    </xf>
    <xf numFmtId="2" fontId="185" fillId="0" borderId="15" xfId="0" applyNumberFormat="1" applyFont="1" applyFill="1" applyBorder="1" applyAlignment="1" applyProtection="1">
      <alignment horizontal="center" vertical="center" wrapText="1"/>
      <protection hidden="1"/>
    </xf>
    <xf numFmtId="2" fontId="185" fillId="0" borderId="77" xfId="0" applyNumberFormat="1" applyFont="1" applyFill="1" applyBorder="1" applyAlignment="1" applyProtection="1">
      <alignment horizontal="center" vertical="center" wrapText="1"/>
      <protection hidden="1"/>
    </xf>
    <xf numFmtId="0" fontId="183" fillId="0" borderId="78" xfId="0" applyFont="1" applyFill="1" applyBorder="1" applyAlignment="1" applyProtection="1">
      <alignment horizontal="center" wrapText="1"/>
      <protection hidden="1"/>
    </xf>
    <xf numFmtId="0" fontId="183" fillId="0" borderId="36" xfId="0" applyFont="1" applyFill="1" applyBorder="1" applyAlignment="1" applyProtection="1">
      <alignment horizontal="center" wrapText="1"/>
      <protection hidden="1"/>
    </xf>
    <xf numFmtId="0" fontId="183" fillId="0" borderId="79" xfId="0" applyFont="1" applyFill="1" applyBorder="1" applyAlignment="1" applyProtection="1">
      <alignment horizontal="center" wrapText="1"/>
      <protection hidden="1"/>
    </xf>
    <xf numFmtId="0" fontId="180" fillId="0" borderId="76" xfId="0" applyFont="1" applyFill="1" applyBorder="1" applyAlignment="1" applyProtection="1">
      <alignment horizontal="left" vertical="center" wrapText="1"/>
      <protection hidden="1"/>
    </xf>
    <xf numFmtId="0" fontId="180" fillId="0" borderId="15" xfId="0" applyFont="1" applyFill="1" applyBorder="1" applyAlignment="1" applyProtection="1">
      <alignment horizontal="left" vertical="center" wrapText="1"/>
      <protection hidden="1"/>
    </xf>
    <xf numFmtId="0" fontId="185" fillId="0" borderId="18" xfId="0" applyFont="1" applyFill="1" applyBorder="1" applyAlignment="1" applyProtection="1">
      <alignment horizontal="center" vertical="center" wrapText="1"/>
      <protection locked="0"/>
    </xf>
    <xf numFmtId="0" fontId="185" fillId="0" borderId="15" xfId="0" applyFont="1" applyFill="1" applyBorder="1" applyAlignment="1" applyProtection="1">
      <alignment horizontal="center" vertical="center" wrapText="1"/>
      <protection locked="0"/>
    </xf>
    <xf numFmtId="0" fontId="197" fillId="0" borderId="15" xfId="0" applyFont="1" applyFill="1" applyBorder="1" applyAlignment="1" applyProtection="1">
      <alignment horizontal="center" vertical="top" wrapText="1"/>
      <protection hidden="1"/>
    </xf>
    <xf numFmtId="0" fontId="197" fillId="0" borderId="77" xfId="0" applyFont="1" applyFill="1" applyBorder="1" applyAlignment="1" applyProtection="1">
      <alignment horizontal="center" vertical="top" wrapText="1"/>
      <protection hidden="1"/>
    </xf>
    <xf numFmtId="0" fontId="181" fillId="0" borderId="78" xfId="0" applyFont="1" applyFill="1" applyBorder="1" applyAlignment="1" applyProtection="1">
      <alignment horizontal="left" vertical="center" wrapText="1"/>
      <protection hidden="1"/>
    </xf>
    <xf numFmtId="0" fontId="181" fillId="0" borderId="36" xfId="0" applyFont="1" applyFill="1" applyBorder="1" applyAlignment="1" applyProtection="1">
      <alignment horizontal="left" vertical="center" wrapText="1"/>
      <protection hidden="1"/>
    </xf>
    <xf numFmtId="0" fontId="181" fillId="0" borderId="37" xfId="0" applyFont="1" applyFill="1" applyBorder="1" applyAlignment="1" applyProtection="1">
      <alignment horizontal="left" vertical="center" wrapText="1"/>
      <protection hidden="1"/>
    </xf>
    <xf numFmtId="0" fontId="197" fillId="0" borderId="15" xfId="0" applyFont="1" applyFill="1" applyBorder="1" applyAlignment="1" applyProtection="1">
      <alignment horizontal="center" vertical="center" wrapText="1"/>
      <protection locked="0"/>
    </xf>
    <xf numFmtId="0" fontId="197" fillId="0" borderId="77" xfId="0" applyFont="1" applyFill="1" applyBorder="1" applyAlignment="1" applyProtection="1">
      <alignment horizontal="center" vertical="center" wrapText="1"/>
      <protection locked="0"/>
    </xf>
    <xf numFmtId="0" fontId="191" fillId="0" borderId="76" xfId="0" applyFont="1" applyFill="1" applyBorder="1" applyAlignment="1" applyProtection="1">
      <alignment horizontal="center" vertical="center" wrapText="1"/>
      <protection hidden="1"/>
    </xf>
    <xf numFmtId="0" fontId="191" fillId="0" borderId="15" xfId="0" applyFont="1" applyFill="1" applyBorder="1" applyAlignment="1" applyProtection="1">
      <alignment horizontal="center" vertical="center" wrapText="1"/>
      <protection hidden="1"/>
    </xf>
    <xf numFmtId="0" fontId="191" fillId="0" borderId="35" xfId="0" applyFont="1" applyFill="1" applyBorder="1" applyAlignment="1" applyProtection="1">
      <alignment horizontal="center" vertical="center" wrapText="1"/>
      <protection hidden="1"/>
    </xf>
    <xf numFmtId="2" fontId="180" fillId="0" borderId="52" xfId="0" applyNumberFormat="1" applyFont="1" applyFill="1" applyBorder="1" applyAlignment="1" applyProtection="1">
      <alignment horizontal="center" wrapText="1"/>
      <protection hidden="1"/>
    </xf>
    <xf numFmtId="2" fontId="180" fillId="0" borderId="53" xfId="0" applyNumberFormat="1" applyFont="1" applyFill="1" applyBorder="1" applyAlignment="1" applyProtection="1">
      <alignment horizontal="center" wrapText="1"/>
      <protection hidden="1"/>
    </xf>
    <xf numFmtId="2" fontId="128" fillId="0" borderId="37" xfId="0" applyNumberFormat="1" applyFont="1" applyFill="1" applyBorder="1" applyAlignment="1" applyProtection="1">
      <alignment horizontal="center" vertical="center" wrapText="1"/>
      <protection hidden="1"/>
    </xf>
    <xf numFmtId="2" fontId="191" fillId="0" borderId="15" xfId="0" applyNumberFormat="1" applyFont="1" applyFill="1" applyBorder="1" applyAlignment="1" applyProtection="1">
      <alignment horizontal="center" vertical="center" wrapText="1"/>
      <protection hidden="1"/>
    </xf>
    <xf numFmtId="2" fontId="191" fillId="0" borderId="77" xfId="0" applyNumberFormat="1" applyFont="1" applyFill="1" applyBorder="1" applyAlignment="1" applyProtection="1">
      <alignment horizontal="center" vertical="center" wrapText="1"/>
      <protection hidden="1"/>
    </xf>
    <xf numFmtId="2" fontId="176" fillId="0" borderId="5" xfId="0" applyNumberFormat="1" applyFont="1" applyFill="1" applyBorder="1" applyAlignment="1" applyProtection="1">
      <alignment horizontal="center" wrapText="1"/>
      <protection hidden="1"/>
    </xf>
    <xf numFmtId="2" fontId="176" fillId="0" borderId="55" xfId="0" applyNumberFormat="1" applyFont="1" applyFill="1" applyBorder="1" applyAlignment="1" applyProtection="1">
      <alignment horizontal="center" wrapText="1"/>
      <protection hidden="1"/>
    </xf>
    <xf numFmtId="2" fontId="180" fillId="0" borderId="31" xfId="0" applyNumberFormat="1" applyFont="1" applyFill="1" applyBorder="1" applyAlignment="1" applyProtection="1">
      <alignment horizontal="center" vertical="center" wrapText="1"/>
      <protection hidden="1"/>
    </xf>
    <xf numFmtId="2" fontId="180" fillId="0" borderId="32" xfId="0" applyNumberFormat="1" applyFont="1" applyFill="1" applyBorder="1" applyAlignment="1" applyProtection="1">
      <alignment horizontal="center" vertical="center" wrapText="1"/>
      <protection hidden="1"/>
    </xf>
    <xf numFmtId="0" fontId="175" fillId="0" borderId="5" xfId="0" applyFont="1" applyFill="1" applyBorder="1" applyAlignment="1" applyProtection="1">
      <alignment horizontal="center"/>
      <protection hidden="1"/>
    </xf>
    <xf numFmtId="0" fontId="175" fillId="0" borderId="0" xfId="0" applyFont="1" applyFill="1" applyBorder="1" applyAlignment="1" applyProtection="1">
      <alignment horizontal="center"/>
      <protection hidden="1"/>
    </xf>
    <xf numFmtId="0" fontId="175" fillId="0" borderId="72" xfId="0" applyFont="1" applyFill="1" applyBorder="1" applyAlignment="1" applyProtection="1">
      <alignment horizontal="center"/>
      <protection hidden="1"/>
    </xf>
    <xf numFmtId="0" fontId="175" fillId="0" borderId="31" xfId="0" applyFont="1" applyFill="1" applyBorder="1" applyAlignment="1" applyProtection="1">
      <alignment horizontal="center"/>
      <protection hidden="1"/>
    </xf>
    <xf numFmtId="0" fontId="175" fillId="0" borderId="27" xfId="0" applyFont="1" applyFill="1" applyBorder="1" applyAlignment="1" applyProtection="1">
      <alignment horizontal="center"/>
      <protection hidden="1"/>
    </xf>
    <xf numFmtId="0" fontId="175" fillId="0" borderId="109" xfId="0" applyFont="1" applyFill="1" applyBorder="1" applyAlignment="1" applyProtection="1">
      <alignment horizontal="center"/>
      <protection hidden="1"/>
    </xf>
    <xf numFmtId="0" fontId="175" fillId="0" borderId="52" xfId="0" applyFont="1" applyFill="1" applyBorder="1" applyAlignment="1" applyProtection="1">
      <alignment horizontal="center" vertical="top" wrapText="1"/>
      <protection hidden="1"/>
    </xf>
    <xf numFmtId="0" fontId="175" fillId="0" borderId="54" xfId="0" applyFont="1" applyFill="1" applyBorder="1" applyAlignment="1" applyProtection="1">
      <alignment horizontal="center" vertical="top" wrapText="1"/>
      <protection hidden="1"/>
    </xf>
    <xf numFmtId="0" fontId="175" fillId="0" borderId="93" xfId="0" applyFont="1" applyFill="1" applyBorder="1" applyAlignment="1" applyProtection="1">
      <alignment horizontal="center" vertical="top" wrapText="1"/>
      <protection hidden="1"/>
    </xf>
    <xf numFmtId="0" fontId="175" fillId="0" borderId="31" xfId="0" applyFont="1" applyFill="1" applyBorder="1" applyAlignment="1" applyProtection="1">
      <alignment horizontal="center" vertical="top" wrapText="1"/>
      <protection hidden="1"/>
    </xf>
    <xf numFmtId="0" fontId="175" fillId="0" borderId="27" xfId="0" applyFont="1" applyFill="1" applyBorder="1" applyAlignment="1" applyProtection="1">
      <alignment horizontal="center" vertical="top" wrapText="1"/>
      <protection hidden="1"/>
    </xf>
    <xf numFmtId="0" fontId="175" fillId="0" borderId="109" xfId="0" applyFont="1" applyFill="1" applyBorder="1" applyAlignment="1" applyProtection="1">
      <alignment horizontal="center" vertical="top" wrapText="1"/>
      <protection hidden="1"/>
    </xf>
    <xf numFmtId="0" fontId="205" fillId="0" borderId="104" xfId="0" applyFont="1" applyFill="1" applyBorder="1" applyAlignment="1" applyProtection="1">
      <alignment horizontal="left" vertical="center" wrapText="1"/>
      <protection hidden="1"/>
    </xf>
    <xf numFmtId="0" fontId="205" fillId="0" borderId="96" xfId="0" applyFont="1" applyFill="1" applyBorder="1" applyAlignment="1" applyProtection="1">
      <alignment horizontal="left" vertical="center" wrapText="1"/>
      <protection hidden="1"/>
    </xf>
    <xf numFmtId="0" fontId="175" fillId="0" borderId="110" xfId="0" applyFont="1" applyFill="1" applyBorder="1" applyAlignment="1" applyProtection="1">
      <alignment horizontal="center" vertical="center" wrapText="1"/>
      <protection hidden="1"/>
    </xf>
    <xf numFmtId="0" fontId="175" fillId="0" borderId="96" xfId="0" applyFont="1" applyFill="1" applyBorder="1" applyAlignment="1" applyProtection="1">
      <alignment horizontal="center" vertical="center" wrapText="1"/>
      <protection hidden="1"/>
    </xf>
    <xf numFmtId="0" fontId="175" fillId="0" borderId="105" xfId="0" applyFont="1" applyFill="1" applyBorder="1" applyAlignment="1" applyProtection="1">
      <alignment horizontal="center" vertical="center" wrapText="1"/>
      <protection hidden="1"/>
    </xf>
    <xf numFmtId="0" fontId="205" fillId="0" borderId="78" xfId="0" applyFont="1" applyFill="1" applyBorder="1" applyAlignment="1" applyProtection="1">
      <alignment horizontal="left" vertical="center"/>
      <protection hidden="1"/>
    </xf>
    <xf numFmtId="0" fontId="205" fillId="0" borderId="36" xfId="0" applyFont="1" applyFill="1" applyBorder="1" applyAlignment="1" applyProtection="1">
      <alignment horizontal="left" vertical="center"/>
      <protection hidden="1"/>
    </xf>
    <xf numFmtId="0" fontId="205" fillId="0" borderId="100" xfId="0" applyFont="1" applyFill="1" applyBorder="1" applyAlignment="1" applyProtection="1">
      <alignment horizontal="left" vertical="center"/>
      <protection hidden="1"/>
    </xf>
    <xf numFmtId="0" fontId="205" fillId="0" borderId="18" xfId="0" applyFont="1" applyFill="1" applyBorder="1" applyAlignment="1" applyProtection="1">
      <alignment horizontal="left" vertical="center"/>
      <protection hidden="1"/>
    </xf>
    <xf numFmtId="0" fontId="177" fillId="0" borderId="35" xfId="0" applyFont="1" applyFill="1" applyBorder="1" applyAlignment="1" applyProtection="1">
      <alignment horizontal="center" vertical="center"/>
      <protection hidden="1"/>
    </xf>
    <xf numFmtId="0" fontId="177" fillId="0" borderId="37" xfId="0" applyFont="1" applyFill="1" applyBorder="1" applyAlignment="1" applyProtection="1">
      <alignment horizontal="center" vertical="center"/>
      <protection hidden="1"/>
    </xf>
    <xf numFmtId="0" fontId="204" fillId="0" borderId="78" xfId="0" applyFont="1" applyFill="1" applyBorder="1" applyAlignment="1" applyProtection="1">
      <alignment horizontal="justify" vertical="center"/>
      <protection hidden="1"/>
    </xf>
    <xf numFmtId="0" fontId="204" fillId="0" borderId="36" xfId="0" applyFont="1" applyFill="1" applyBorder="1" applyAlignment="1" applyProtection="1">
      <alignment horizontal="justify" vertical="center"/>
      <protection hidden="1"/>
    </xf>
    <xf numFmtId="0" fontId="204" fillId="0" borderId="37" xfId="0" applyFont="1" applyFill="1" applyBorder="1" applyAlignment="1" applyProtection="1">
      <alignment horizontal="justify" vertical="center"/>
      <protection hidden="1"/>
    </xf>
    <xf numFmtId="0" fontId="175" fillId="0" borderId="15" xfId="0" applyFont="1" applyFill="1" applyBorder="1" applyAlignment="1" applyProtection="1">
      <alignment horizontal="center"/>
      <protection hidden="1"/>
    </xf>
    <xf numFmtId="0" fontId="175" fillId="0" borderId="77" xfId="0" applyFont="1" applyFill="1" applyBorder="1" applyAlignment="1" applyProtection="1">
      <alignment horizontal="center"/>
      <protection hidden="1"/>
    </xf>
    <xf numFmtId="0" fontId="205" fillId="0" borderId="78" xfId="0" applyFont="1" applyFill="1" applyBorder="1" applyAlignment="1" applyProtection="1">
      <alignment horizontal="left" vertical="center" wrapText="1"/>
      <protection hidden="1"/>
    </xf>
    <xf numFmtId="0" fontId="205" fillId="0" borderId="36" xfId="0" applyFont="1" applyFill="1" applyBorder="1" applyAlignment="1" applyProtection="1">
      <alignment horizontal="left" vertical="center" wrapText="1"/>
      <protection hidden="1"/>
    </xf>
    <xf numFmtId="0" fontId="205" fillId="0" borderId="37" xfId="0" applyFont="1" applyFill="1" applyBorder="1" applyAlignment="1" applyProtection="1">
      <alignment horizontal="left" vertical="center" wrapText="1"/>
      <protection hidden="1"/>
    </xf>
    <xf numFmtId="0" fontId="205" fillId="0" borderId="99" xfId="0" applyFont="1" applyFill="1" applyBorder="1" applyAlignment="1" applyProtection="1">
      <alignment horizontal="left" vertical="center"/>
      <protection hidden="1"/>
    </xf>
    <xf numFmtId="0" fontId="205" fillId="0" borderId="38" xfId="0" applyFont="1" applyFill="1" applyBorder="1" applyAlignment="1" applyProtection="1">
      <alignment horizontal="left" vertical="center"/>
      <protection hidden="1"/>
    </xf>
    <xf numFmtId="0" fontId="175" fillId="0" borderId="36" xfId="0" applyFont="1" applyFill="1" applyBorder="1" applyAlignment="1">
      <alignment vertical="center"/>
    </xf>
    <xf numFmtId="0" fontId="205" fillId="0" borderId="37" xfId="0" applyFont="1" applyFill="1" applyBorder="1" applyAlignment="1" applyProtection="1">
      <alignment horizontal="left" vertical="center"/>
      <protection hidden="1"/>
    </xf>
    <xf numFmtId="0" fontId="205" fillId="0" borderId="103" xfId="0" applyFont="1" applyFill="1" applyBorder="1" applyAlignment="1" applyProtection="1">
      <alignment horizontal="left" vertical="center"/>
      <protection hidden="1"/>
    </xf>
    <xf numFmtId="0" fontId="205" fillId="0" borderId="67" xfId="0" applyFont="1" applyFill="1" applyBorder="1" applyAlignment="1" applyProtection="1">
      <alignment horizontal="left" vertical="center"/>
      <protection hidden="1"/>
    </xf>
    <xf numFmtId="0" fontId="224" fillId="0" borderId="39" xfId="0" applyFont="1" applyFill="1" applyBorder="1" applyAlignment="1" applyProtection="1">
      <alignment horizontal="center" vertical="center" wrapText="1"/>
      <protection hidden="1"/>
    </xf>
    <xf numFmtId="0" fontId="222" fillId="0" borderId="39" xfId="0" applyFont="1" applyFill="1" applyBorder="1" applyAlignment="1" applyProtection="1">
      <alignment horizontal="center" vertical="center" wrapText="1"/>
      <protection hidden="1"/>
    </xf>
    <xf numFmtId="0" fontId="218" fillId="0" borderId="39" xfId="0" applyFont="1" applyFill="1" applyBorder="1" applyAlignment="1" applyProtection="1">
      <alignment horizontal="center" vertical="center" wrapText="1"/>
      <protection hidden="1"/>
    </xf>
    <xf numFmtId="0" fontId="211" fillId="0" borderId="39" xfId="0" applyFont="1" applyFill="1" applyBorder="1" applyAlignment="1" applyProtection="1">
      <alignment horizontal="center" vertical="center" wrapText="1"/>
      <protection hidden="1"/>
    </xf>
    <xf numFmtId="0" fontId="220" fillId="0" borderId="39" xfId="0" applyFont="1" applyFill="1" applyBorder="1" applyAlignment="1" applyProtection="1">
      <alignment horizontal="center" vertical="center" wrapText="1"/>
      <protection hidden="1"/>
    </xf>
    <xf numFmtId="0" fontId="221" fillId="0" borderId="39" xfId="0" applyFont="1" applyFill="1" applyBorder="1" applyAlignment="1" applyProtection="1">
      <alignment horizontal="center" vertical="center" wrapText="1"/>
      <protection hidden="1"/>
    </xf>
    <xf numFmtId="0" fontId="219" fillId="0" borderId="127" xfId="0" applyFont="1" applyFill="1" applyBorder="1" applyAlignment="1" applyProtection="1">
      <alignment horizontal="center" vertical="center" wrapText="1"/>
      <protection hidden="1"/>
    </xf>
    <xf numFmtId="0" fontId="219" fillId="0" borderId="132" xfId="0" applyFont="1" applyFill="1" applyBorder="1" applyAlignment="1" applyProtection="1">
      <alignment horizontal="center" vertical="center" wrapText="1"/>
      <protection hidden="1"/>
    </xf>
    <xf numFmtId="177" fontId="227" fillId="39" borderId="115" xfId="0" applyNumberFormat="1" applyFont="1" applyFill="1" applyBorder="1" applyAlignment="1" applyProtection="1">
      <alignment horizontal="center" vertical="center" shrinkToFit="1"/>
      <protection hidden="1"/>
    </xf>
    <xf numFmtId="177" fontId="227" fillId="39" borderId="39" xfId="0" applyNumberFormat="1" applyFont="1" applyFill="1" applyBorder="1" applyAlignment="1" applyProtection="1">
      <alignment horizontal="center" vertical="center" shrinkToFit="1"/>
      <protection hidden="1"/>
    </xf>
    <xf numFmtId="177" fontId="227" fillId="39" borderId="135" xfId="0" applyNumberFormat="1" applyFont="1" applyFill="1" applyBorder="1" applyAlignment="1" applyProtection="1">
      <alignment horizontal="center" vertical="center" shrinkToFit="1"/>
      <protection hidden="1"/>
    </xf>
    <xf numFmtId="0" fontId="176" fillId="0" borderId="39" xfId="0" applyFont="1" applyFill="1" applyBorder="1" applyAlignment="1" applyProtection="1">
      <alignment horizontal="center" vertical="center" wrapText="1"/>
      <protection hidden="1"/>
    </xf>
    <xf numFmtId="0" fontId="176" fillId="7" borderId="39" xfId="0" applyFont="1" applyFill="1" applyBorder="1" applyAlignment="1" applyProtection="1">
      <alignment horizontal="center" vertical="center"/>
      <protection hidden="1"/>
    </xf>
    <xf numFmtId="0" fontId="218" fillId="0" borderId="137" xfId="0" applyFont="1" applyFill="1" applyBorder="1" applyAlignment="1" applyProtection="1">
      <alignment horizontal="center" vertical="center" wrapText="1"/>
      <protection hidden="1"/>
    </xf>
    <xf numFmtId="0" fontId="218" fillId="0" borderId="142" xfId="0" applyFont="1" applyFill="1" applyBorder="1" applyAlignment="1" applyProtection="1">
      <alignment horizontal="center" vertical="center" wrapText="1"/>
      <protection hidden="1"/>
    </xf>
    <xf numFmtId="0" fontId="218" fillId="0" borderId="144" xfId="0" applyFont="1" applyFill="1" applyBorder="1" applyAlignment="1" applyProtection="1">
      <alignment horizontal="center" vertical="center" wrapText="1"/>
      <protection hidden="1"/>
    </xf>
    <xf numFmtId="0" fontId="176" fillId="0" borderId="138" xfId="0" applyFont="1" applyFill="1" applyBorder="1" applyAlignment="1" applyProtection="1">
      <alignment horizontal="center" vertical="center" wrapText="1"/>
      <protection hidden="1"/>
    </xf>
    <xf numFmtId="1" fontId="229" fillId="7" borderId="139" xfId="0" applyNumberFormat="1" applyFont="1" applyFill="1" applyBorder="1" applyAlignment="1" applyProtection="1">
      <alignment horizontal="center" vertical="center" wrapText="1" shrinkToFit="1"/>
      <protection hidden="1"/>
    </xf>
    <xf numFmtId="1" fontId="229" fillId="7" borderId="143" xfId="0" applyNumberFormat="1" applyFont="1" applyFill="1" applyBorder="1" applyAlignment="1" applyProtection="1">
      <alignment horizontal="center" vertical="center" wrapText="1" shrinkToFit="1"/>
      <protection hidden="1"/>
    </xf>
    <xf numFmtId="1" fontId="229" fillId="7" borderId="132" xfId="0" applyNumberFormat="1" applyFont="1" applyFill="1" applyBorder="1" applyAlignment="1" applyProtection="1">
      <alignment horizontal="center" vertical="center" wrapText="1" shrinkToFit="1"/>
      <protection hidden="1"/>
    </xf>
    <xf numFmtId="1" fontId="214" fillId="39" borderId="119" xfId="0" applyNumberFormat="1" applyFont="1" applyFill="1" applyBorder="1" applyAlignment="1" applyProtection="1">
      <alignment horizontal="center" vertical="center"/>
      <protection hidden="1"/>
    </xf>
    <xf numFmtId="1" fontId="214" fillId="39" borderId="120" xfId="0" applyNumberFormat="1" applyFont="1" applyFill="1" applyBorder="1" applyAlignment="1" applyProtection="1">
      <alignment horizontal="center" vertical="center"/>
      <protection hidden="1"/>
    </xf>
    <xf numFmtId="0" fontId="217" fillId="0" borderId="121" xfId="0" applyFont="1" applyFill="1" applyBorder="1" applyAlignment="1" applyProtection="1">
      <alignment horizontal="left" vertical="center"/>
      <protection hidden="1"/>
    </xf>
    <xf numFmtId="0" fontId="217" fillId="0" borderId="122" xfId="0" applyFont="1" applyFill="1" applyBorder="1" applyAlignment="1" applyProtection="1">
      <alignment horizontal="left" vertical="center"/>
      <protection hidden="1"/>
    </xf>
    <xf numFmtId="0" fontId="214" fillId="0" borderId="123" xfId="0" applyFont="1" applyFill="1" applyBorder="1" applyAlignment="1" applyProtection="1">
      <alignment horizontal="center" vertical="center" wrapText="1"/>
      <protection hidden="1"/>
    </xf>
    <xf numFmtId="0" fontId="214" fillId="0" borderId="128" xfId="0" applyFont="1" applyFill="1" applyBorder="1" applyAlignment="1" applyProtection="1">
      <alignment horizontal="center" vertical="center" wrapText="1"/>
      <protection hidden="1"/>
    </xf>
    <xf numFmtId="0" fontId="174" fillId="0" borderId="124" xfId="0" applyFont="1" applyFill="1" applyBorder="1" applyAlignment="1" applyProtection="1">
      <alignment horizontal="center" vertical="center" wrapText="1"/>
      <protection hidden="1"/>
    </xf>
    <xf numFmtId="0" fontId="174" fillId="0" borderId="129" xfId="0" applyFont="1" applyFill="1" applyBorder="1" applyAlignment="1" applyProtection="1">
      <alignment horizontal="center" vertical="center" wrapText="1"/>
      <protection hidden="1"/>
    </xf>
    <xf numFmtId="0" fontId="176" fillId="0" borderId="124" xfId="0" applyFont="1" applyFill="1" applyBorder="1" applyAlignment="1" applyProtection="1">
      <alignment horizontal="center" vertical="center" wrapText="1"/>
      <protection hidden="1"/>
    </xf>
    <xf numFmtId="0" fontId="176" fillId="7" borderId="124" xfId="0" applyFont="1" applyFill="1" applyBorder="1" applyAlignment="1" applyProtection="1">
      <alignment horizontal="center" vertical="center"/>
      <protection hidden="1"/>
    </xf>
    <xf numFmtId="0" fontId="218" fillId="0" borderId="125" xfId="0" applyFont="1" applyFill="1" applyBorder="1" applyAlignment="1" applyProtection="1">
      <alignment horizontal="center" vertical="center" wrapText="1"/>
      <protection hidden="1"/>
    </xf>
    <xf numFmtId="0" fontId="218" fillId="0" borderId="130" xfId="0" applyFont="1" applyFill="1" applyBorder="1" applyAlignment="1" applyProtection="1">
      <alignment horizontal="center" vertical="center" wrapText="1"/>
      <protection hidden="1"/>
    </xf>
    <xf numFmtId="0" fontId="176" fillId="0" borderId="126" xfId="0" applyFont="1" applyFill="1" applyBorder="1" applyAlignment="1" applyProtection="1">
      <alignment horizontal="center" vertical="center" wrapText="1"/>
      <protection hidden="1"/>
    </xf>
    <xf numFmtId="0" fontId="211" fillId="39" borderId="111" xfId="0" applyFont="1" applyFill="1" applyBorder="1" applyAlignment="1" applyProtection="1">
      <alignment horizontal="center" vertical="center"/>
      <protection hidden="1"/>
    </xf>
    <xf numFmtId="0" fontId="211" fillId="39" borderId="112" xfId="0" applyFont="1" applyFill="1" applyBorder="1" applyAlignment="1" applyProtection="1">
      <alignment horizontal="center" vertical="center"/>
      <protection hidden="1"/>
    </xf>
    <xf numFmtId="176" fontId="212" fillId="39" borderId="113" xfId="0" applyNumberFormat="1" applyFont="1" applyFill="1" applyBorder="1" applyAlignment="1" applyProtection="1">
      <alignment horizontal="center" wrapText="1"/>
      <protection hidden="1"/>
    </xf>
    <xf numFmtId="176" fontId="212" fillId="39" borderId="112" xfId="0" applyNumberFormat="1" applyFont="1" applyFill="1" applyBorder="1" applyAlignment="1" applyProtection="1">
      <alignment horizontal="center" wrapText="1"/>
      <protection hidden="1"/>
    </xf>
    <xf numFmtId="176" fontId="212" fillId="39" borderId="114" xfId="0" applyNumberFormat="1" applyFont="1" applyFill="1" applyBorder="1" applyAlignment="1" applyProtection="1">
      <alignment horizontal="center" wrapText="1"/>
      <protection hidden="1"/>
    </xf>
    <xf numFmtId="0" fontId="138" fillId="39" borderId="115" xfId="0" applyFont="1" applyFill="1" applyBorder="1" applyAlignment="1" applyProtection="1">
      <alignment horizontal="center" vertical="center"/>
      <protection hidden="1"/>
    </xf>
    <xf numFmtId="0" fontId="138" fillId="39" borderId="39" xfId="0" applyFont="1" applyFill="1" applyBorder="1" applyAlignment="1" applyProtection="1">
      <alignment horizontal="center" vertical="center"/>
      <protection hidden="1"/>
    </xf>
    <xf numFmtId="0" fontId="213" fillId="39" borderId="39" xfId="0" applyFont="1" applyFill="1" applyBorder="1" applyAlignment="1" applyProtection="1">
      <alignment horizontal="center" vertical="center"/>
      <protection hidden="1"/>
    </xf>
    <xf numFmtId="176" fontId="232" fillId="0" borderId="0" xfId="0" applyNumberFormat="1" applyFont="1" applyFill="1" applyBorder="1" applyAlignment="1" applyProtection="1">
      <alignment horizontal="center" vertical="center" wrapText="1"/>
      <protection hidden="1"/>
    </xf>
    <xf numFmtId="176" fontId="232" fillId="0" borderId="116" xfId="0" applyNumberFormat="1" applyFont="1" applyFill="1" applyBorder="1" applyAlignment="1" applyProtection="1">
      <alignment horizontal="center" vertical="center" wrapText="1"/>
      <protection hidden="1"/>
    </xf>
    <xf numFmtId="0" fontId="192" fillId="39" borderId="39" xfId="0" applyFont="1" applyFill="1" applyBorder="1" applyAlignment="1" applyProtection="1">
      <alignment horizontal="center" vertical="center"/>
      <protection hidden="1"/>
    </xf>
    <xf numFmtId="0" fontId="123" fillId="30" borderId="35" xfId="0" applyFont="1" applyFill="1" applyBorder="1" applyAlignment="1" applyProtection="1">
      <alignment horizontal="center" vertical="center"/>
      <protection hidden="1"/>
    </xf>
    <xf numFmtId="0" fontId="123" fillId="30" borderId="36" xfId="0" applyFont="1" applyFill="1" applyBorder="1" applyAlignment="1" applyProtection="1">
      <alignment horizontal="center" vertical="center"/>
      <protection hidden="1"/>
    </xf>
    <xf numFmtId="0" fontId="123" fillId="30" borderId="37" xfId="0" applyFont="1" applyFill="1" applyBorder="1" applyAlignment="1" applyProtection="1">
      <alignment horizontal="center" vertical="center"/>
      <protection hidden="1"/>
    </xf>
    <xf numFmtId="0" fontId="15" fillId="29" borderId="0" xfId="1" applyFill="1" applyAlignment="1" applyProtection="1">
      <protection hidden="1"/>
    </xf>
    <xf numFmtId="0" fontId="73" fillId="29" borderId="0" xfId="0" applyFont="1" applyFill="1" applyAlignment="1" applyProtection="1">
      <alignment horizontal="center" vertical="center" wrapText="1"/>
      <protection hidden="1"/>
    </xf>
    <xf numFmtId="0" fontId="60" fillId="15" borderId="0" xfId="0" applyFont="1" applyFill="1" applyAlignment="1" applyProtection="1">
      <alignment horizontal="center" vertical="center"/>
      <protection hidden="1"/>
    </xf>
    <xf numFmtId="0" fontId="158" fillId="12" borderId="71" xfId="0" applyFont="1" applyFill="1" applyBorder="1" applyAlignment="1">
      <alignment horizontal="center" vertical="center"/>
    </xf>
    <xf numFmtId="0" fontId="158" fillId="12" borderId="0" xfId="0" applyFont="1" applyFill="1" applyBorder="1" applyAlignment="1">
      <alignment horizontal="center" vertical="center"/>
    </xf>
    <xf numFmtId="0" fontId="159" fillId="12" borderId="0" xfId="0" applyFont="1" applyFill="1" applyBorder="1" applyAlignment="1" applyProtection="1">
      <alignment horizontal="center" vertical="center"/>
      <protection locked="0"/>
    </xf>
    <xf numFmtId="0" fontId="159" fillId="12" borderId="72" xfId="0" applyFont="1" applyFill="1" applyBorder="1" applyAlignment="1" applyProtection="1">
      <alignment horizontal="center" vertical="center"/>
      <protection locked="0"/>
    </xf>
    <xf numFmtId="0" fontId="144" fillId="35" borderId="68" xfId="0" applyFont="1" applyFill="1" applyBorder="1" applyAlignment="1">
      <alignment horizontal="center" vertical="center"/>
    </xf>
    <xf numFmtId="0" fontId="144" fillId="35" borderId="69" xfId="0" applyFont="1" applyFill="1" applyBorder="1" applyAlignment="1">
      <alignment horizontal="center" vertical="center"/>
    </xf>
    <xf numFmtId="0" fontId="144" fillId="35" borderId="70" xfId="0" applyFont="1" applyFill="1" applyBorder="1" applyAlignment="1">
      <alignment horizontal="center" vertical="center"/>
    </xf>
    <xf numFmtId="0" fontId="144" fillId="35" borderId="73" xfId="0" applyFont="1" applyFill="1" applyBorder="1" applyAlignment="1">
      <alignment horizontal="center" vertical="center"/>
    </xf>
    <xf numFmtId="0" fontId="144" fillId="35" borderId="74" xfId="0" applyFont="1" applyFill="1" applyBorder="1" applyAlignment="1">
      <alignment horizontal="center" vertical="center"/>
    </xf>
    <xf numFmtId="0" fontId="144" fillId="35" borderId="75" xfId="0" applyFont="1" applyFill="1" applyBorder="1" applyAlignment="1">
      <alignment horizontal="center" vertical="center"/>
    </xf>
    <xf numFmtId="0" fontId="155" fillId="12" borderId="69" xfId="0" applyFont="1" applyFill="1" applyBorder="1" applyAlignment="1">
      <alignment horizontal="center" vertical="center"/>
    </xf>
    <xf numFmtId="0" fontId="155" fillId="12" borderId="70" xfId="0" applyFont="1" applyFill="1" applyBorder="1" applyAlignment="1">
      <alignment horizontal="center" vertical="center"/>
    </xf>
    <xf numFmtId="0" fontId="155" fillId="12" borderId="0" xfId="0" applyFont="1" applyFill="1" applyBorder="1" applyAlignment="1">
      <alignment horizontal="center" vertical="center"/>
    </xf>
    <xf numFmtId="0" fontId="155" fillId="12" borderId="72" xfId="0" applyFont="1" applyFill="1" applyBorder="1" applyAlignment="1">
      <alignment horizontal="center" vertical="center"/>
    </xf>
    <xf numFmtId="0" fontId="155" fillId="12" borderId="68" xfId="0" applyFont="1" applyFill="1" applyBorder="1" applyAlignment="1">
      <alignment horizontal="center" vertical="center"/>
    </xf>
    <xf numFmtId="0" fontId="155" fillId="12" borderId="71" xfId="0" applyFont="1" applyFill="1" applyBorder="1" applyAlignment="1">
      <alignment horizontal="center" vertical="center"/>
    </xf>
    <xf numFmtId="0" fontId="158" fillId="12" borderId="73" xfId="0" applyFont="1" applyFill="1" applyBorder="1" applyAlignment="1">
      <alignment horizontal="center" vertical="center"/>
    </xf>
    <xf numFmtId="0" fontId="158" fillId="12" borderId="74" xfId="0" applyFont="1" applyFill="1" applyBorder="1" applyAlignment="1">
      <alignment horizontal="center" vertical="center"/>
    </xf>
    <xf numFmtId="0" fontId="159" fillId="12" borderId="74" xfId="0" applyFont="1" applyFill="1" applyBorder="1" applyAlignment="1" applyProtection="1">
      <alignment horizontal="center" vertical="center"/>
      <protection locked="0"/>
    </xf>
    <xf numFmtId="0" fontId="159" fillId="12" borderId="75" xfId="0" applyFont="1" applyFill="1" applyBorder="1" applyAlignment="1" applyProtection="1">
      <alignment horizontal="center" vertical="center"/>
      <protection locked="0"/>
    </xf>
    <xf numFmtId="0" fontId="12" fillId="21" borderId="0" xfId="0" applyFont="1" applyFill="1" applyAlignment="1">
      <alignment horizontal="left" vertical="center"/>
    </xf>
    <xf numFmtId="0" fontId="2" fillId="33" borderId="0" xfId="0" applyFont="1" applyFill="1" applyAlignment="1">
      <alignment horizontal="center" vertical="center"/>
    </xf>
    <xf numFmtId="0" fontId="2" fillId="10" borderId="0" xfId="0" applyFont="1" applyFill="1" applyAlignment="1">
      <alignment horizontal="center" vertical="center"/>
    </xf>
    <xf numFmtId="0" fontId="50" fillId="36" borderId="0" xfId="0" applyFont="1" applyFill="1" applyAlignment="1">
      <alignment horizontal="center" vertical="center"/>
    </xf>
    <xf numFmtId="0" fontId="12" fillId="33" borderId="0" xfId="0" applyFont="1" applyFill="1" applyAlignment="1">
      <alignment horizontal="center" vertical="center"/>
    </xf>
    <xf numFmtId="0" fontId="12" fillId="10" borderId="0" xfId="0" applyFont="1" applyFill="1" applyAlignment="1">
      <alignment horizontal="center" vertical="center"/>
    </xf>
    <xf numFmtId="0" fontId="12" fillId="29" borderId="0" xfId="0" applyFont="1" applyFill="1" applyAlignment="1">
      <alignment horizontal="center" vertical="center"/>
    </xf>
    <xf numFmtId="0" fontId="171" fillId="0" borderId="95" xfId="0" applyFont="1" applyBorder="1" applyAlignment="1" applyProtection="1">
      <alignment horizontal="center"/>
      <protection hidden="1"/>
    </xf>
    <xf numFmtId="0" fontId="171" fillId="0" borderId="96" xfId="0" applyFont="1" applyBorder="1" applyAlignment="1" applyProtection="1">
      <alignment horizontal="center"/>
      <protection hidden="1"/>
    </xf>
    <xf numFmtId="0" fontId="171" fillId="0" borderId="97" xfId="0" applyFont="1" applyBorder="1" applyAlignment="1" applyProtection="1">
      <alignment horizontal="center"/>
      <protection hidden="1"/>
    </xf>
    <xf numFmtId="0" fontId="164" fillId="0" borderId="35" xfId="0" applyFont="1" applyBorder="1" applyAlignment="1" applyProtection="1">
      <alignment horizontal="center" vertical="center"/>
      <protection hidden="1"/>
    </xf>
    <xf numFmtId="0" fontId="164" fillId="0" borderId="36" xfId="0" applyFont="1" applyBorder="1" applyAlignment="1" applyProtection="1">
      <alignment horizontal="center" vertical="center"/>
      <protection hidden="1"/>
    </xf>
    <xf numFmtId="0" fontId="164" fillId="0" borderId="79" xfId="0" applyFont="1" applyBorder="1" applyAlignment="1" applyProtection="1">
      <alignment horizontal="center" vertical="center"/>
      <protection hidden="1"/>
    </xf>
    <xf numFmtId="0" fontId="9" fillId="0" borderId="92" xfId="0" applyFont="1" applyBorder="1" applyAlignment="1" applyProtection="1">
      <alignment horizontal="center"/>
      <protection hidden="1"/>
    </xf>
    <xf numFmtId="0" fontId="9" fillId="0" borderId="36" xfId="0" applyFont="1" applyBorder="1" applyAlignment="1" applyProtection="1">
      <alignment horizontal="center"/>
      <protection hidden="1"/>
    </xf>
    <xf numFmtId="0" fontId="9" fillId="0" borderId="37" xfId="0" applyFont="1" applyBorder="1" applyAlignment="1" applyProtection="1">
      <alignment horizontal="center"/>
      <protection hidden="1"/>
    </xf>
    <xf numFmtId="0" fontId="9" fillId="0" borderId="35" xfId="0" applyFont="1" applyBorder="1" applyAlignment="1" applyProtection="1">
      <alignment horizontal="center"/>
      <protection hidden="1"/>
    </xf>
    <xf numFmtId="2" fontId="78" fillId="0" borderId="38" xfId="0" applyNumberFormat="1" applyFont="1" applyBorder="1" applyAlignment="1" applyProtection="1">
      <alignment horizontal="center" vertical="center"/>
      <protection hidden="1"/>
    </xf>
    <xf numFmtId="2" fontId="78" fillId="0" borderId="52" xfId="0" applyNumberFormat="1" applyFont="1" applyBorder="1" applyAlignment="1" applyProtection="1">
      <alignment horizontal="center" vertical="center"/>
      <protection hidden="1"/>
    </xf>
    <xf numFmtId="2" fontId="78" fillId="0" borderId="54" xfId="0" applyNumberFormat="1" applyFont="1" applyBorder="1" applyAlignment="1" applyProtection="1">
      <alignment horizontal="center" vertical="center"/>
      <protection hidden="1"/>
    </xf>
    <xf numFmtId="0" fontId="9" fillId="0" borderId="78" xfId="0" applyFont="1" applyBorder="1" applyAlignment="1" applyProtection="1">
      <alignment horizontal="center"/>
      <protection hidden="1"/>
    </xf>
    <xf numFmtId="0" fontId="9" fillId="0" borderId="79" xfId="0" applyFont="1" applyBorder="1" applyAlignment="1" applyProtection="1">
      <alignment horizontal="center"/>
      <protection hidden="1"/>
    </xf>
    <xf numFmtId="0" fontId="78" fillId="0" borderId="38" xfId="0" applyFont="1" applyBorder="1" applyAlignment="1" applyProtection="1">
      <alignment horizontal="center" vertical="center"/>
      <protection hidden="1"/>
    </xf>
    <xf numFmtId="0" fontId="9" fillId="0" borderId="90" xfId="0" applyFont="1" applyBorder="1" applyAlignment="1" applyProtection="1">
      <alignment horizontal="center" vertical="center"/>
      <protection hidden="1"/>
    </xf>
    <xf numFmtId="0" fontId="9" fillId="0" borderId="54" xfId="0" applyFont="1" applyBorder="1" applyAlignment="1" applyProtection="1">
      <alignment horizontal="center" vertical="center"/>
      <protection hidden="1"/>
    </xf>
    <xf numFmtId="0" fontId="9" fillId="0" borderId="93" xfId="0" applyFont="1" applyBorder="1" applyAlignment="1" applyProtection="1">
      <alignment horizontal="center" vertical="center"/>
      <protection hidden="1"/>
    </xf>
    <xf numFmtId="0" fontId="7" fillId="0" borderId="90" xfId="0" applyFont="1" applyBorder="1" applyAlignment="1" applyProtection="1">
      <alignment horizontal="center" vertical="center"/>
      <protection hidden="1"/>
    </xf>
    <xf numFmtId="0" fontId="7" fillId="0" borderId="54" xfId="0" applyFont="1" applyBorder="1" applyAlignment="1" applyProtection="1">
      <alignment horizontal="center" vertical="center"/>
      <protection hidden="1"/>
    </xf>
    <xf numFmtId="0" fontId="7" fillId="0" borderId="93" xfId="0" applyFont="1" applyBorder="1" applyAlignment="1" applyProtection="1">
      <alignment horizontal="center" vertical="center"/>
      <protection hidden="1"/>
    </xf>
    <xf numFmtId="0" fontId="166" fillId="0" borderId="15" xfId="0" applyFont="1" applyBorder="1" applyAlignment="1" applyProtection="1">
      <alignment horizontal="center" vertical="center"/>
      <protection hidden="1"/>
    </xf>
    <xf numFmtId="0" fontId="2" fillId="0" borderId="35" xfId="0" applyFont="1" applyBorder="1" applyAlignment="1" applyProtection="1">
      <alignment horizontal="center" vertical="center"/>
      <protection hidden="1"/>
    </xf>
    <xf numFmtId="0" fontId="2" fillId="0" borderId="36" xfId="0" applyFont="1" applyBorder="1" applyAlignment="1" applyProtection="1">
      <alignment horizontal="center" vertical="center"/>
      <protection hidden="1"/>
    </xf>
    <xf numFmtId="0" fontId="2" fillId="0" borderId="79" xfId="0" applyFont="1" applyBorder="1" applyAlignment="1" applyProtection="1">
      <alignment horizontal="center" vertical="center"/>
      <protection hidden="1"/>
    </xf>
    <xf numFmtId="0" fontId="161" fillId="0" borderId="35" xfId="0" applyFont="1" applyBorder="1" applyAlignment="1" applyProtection="1">
      <alignment horizontal="center" vertical="center"/>
      <protection hidden="1"/>
    </xf>
    <xf numFmtId="0" fontId="161" fillId="0" borderId="37" xfId="0" applyFont="1" applyBorder="1" applyAlignment="1" applyProtection="1">
      <alignment horizontal="center" vertical="center"/>
      <protection hidden="1"/>
    </xf>
    <xf numFmtId="1" fontId="73" fillId="0" borderId="15" xfId="0" applyNumberFormat="1" applyFont="1" applyBorder="1" applyAlignment="1" applyProtection="1">
      <alignment horizontal="center" vertical="center"/>
      <protection hidden="1"/>
    </xf>
    <xf numFmtId="0" fontId="2" fillId="0" borderId="78" xfId="0" applyFont="1" applyBorder="1" applyAlignment="1" applyProtection="1">
      <alignment horizontal="right" vertical="center"/>
      <protection hidden="1"/>
    </xf>
    <xf numFmtId="0" fontId="2" fillId="0" borderId="36" xfId="0" applyFont="1" applyBorder="1" applyAlignment="1" applyProtection="1">
      <alignment horizontal="right" vertical="center"/>
      <protection hidden="1"/>
    </xf>
    <xf numFmtId="0" fontId="2" fillId="0" borderId="37" xfId="0" applyFont="1" applyBorder="1" applyAlignment="1" applyProtection="1">
      <alignment horizontal="right" vertical="center"/>
      <protection hidden="1"/>
    </xf>
    <xf numFmtId="0" fontId="166" fillId="0" borderId="36" xfId="0" applyFont="1" applyBorder="1" applyAlignment="1" applyProtection="1">
      <alignment horizontal="center" vertical="center"/>
      <protection hidden="1"/>
    </xf>
    <xf numFmtId="0" fontId="166" fillId="0" borderId="37" xfId="0" applyFont="1" applyBorder="1" applyAlignment="1" applyProtection="1">
      <alignment horizontal="center" vertical="center"/>
      <protection hidden="1"/>
    </xf>
    <xf numFmtId="0" fontId="166" fillId="0" borderId="78" xfId="0" applyFont="1" applyBorder="1" applyAlignment="1" applyProtection="1">
      <alignment horizontal="center" vertical="center"/>
      <protection hidden="1"/>
    </xf>
    <xf numFmtId="2" fontId="73" fillId="0" borderId="15" xfId="0" applyNumberFormat="1" applyFont="1" applyBorder="1" applyAlignment="1" applyProtection="1">
      <alignment horizontal="center" vertical="center"/>
      <protection hidden="1"/>
    </xf>
    <xf numFmtId="0" fontId="158" fillId="0" borderId="37" xfId="0" applyFont="1" applyBorder="1" applyAlignment="1" applyProtection="1">
      <alignment horizontal="center" vertical="center"/>
      <protection hidden="1"/>
    </xf>
    <xf numFmtId="0" fontId="158" fillId="0" borderId="15" xfId="0" applyFont="1" applyBorder="1" applyAlignment="1" applyProtection="1">
      <alignment horizontal="center" vertical="center"/>
      <protection hidden="1"/>
    </xf>
    <xf numFmtId="0" fontId="160" fillId="0" borderId="0" xfId="0" applyFont="1" applyBorder="1" applyAlignment="1" applyProtection="1">
      <alignment horizontal="center" vertical="center"/>
      <protection hidden="1"/>
    </xf>
    <xf numFmtId="0" fontId="141" fillId="0" borderId="76" xfId="0" applyFont="1" applyBorder="1" applyAlignment="1" applyProtection="1">
      <protection hidden="1"/>
    </xf>
    <xf numFmtId="0" fontId="0" fillId="0" borderId="76" xfId="0" applyBorder="1" applyAlignment="1" applyProtection="1">
      <protection hidden="1"/>
    </xf>
    <xf numFmtId="1" fontId="33" fillId="0" borderId="15" xfId="0" applyNumberFormat="1" applyFont="1" applyBorder="1" applyAlignment="1" applyProtection="1">
      <alignment horizontal="center" vertical="center"/>
      <protection hidden="1"/>
    </xf>
    <xf numFmtId="1" fontId="33" fillId="0" borderId="77" xfId="0" applyNumberFormat="1" applyFont="1" applyBorder="1" applyAlignment="1" applyProtection="1">
      <alignment horizontal="center" vertical="center"/>
      <protection hidden="1"/>
    </xf>
    <xf numFmtId="0" fontId="147" fillId="7" borderId="0" xfId="0" applyFont="1" applyFill="1" applyBorder="1" applyAlignment="1" applyProtection="1">
      <alignment horizontal="center" vertical="center"/>
      <protection hidden="1"/>
    </xf>
    <xf numFmtId="0" fontId="125" fillId="0" borderId="0" xfId="0" applyFont="1" applyBorder="1" applyAlignment="1" applyProtection="1">
      <alignment horizontal="center" vertical="center"/>
      <protection hidden="1"/>
    </xf>
    <xf numFmtId="0" fontId="163" fillId="0" borderId="86" xfId="0" applyFont="1" applyBorder="1" applyAlignment="1" applyProtection="1">
      <alignment horizontal="center" vertical="center"/>
      <protection hidden="1"/>
    </xf>
    <xf numFmtId="0" fontId="163" fillId="0" borderId="87" xfId="0" applyFont="1" applyBorder="1" applyAlignment="1" applyProtection="1">
      <alignment horizontal="center" vertical="center"/>
      <protection hidden="1"/>
    </xf>
    <xf numFmtId="0" fontId="163" fillId="0" borderId="88" xfId="0" applyFont="1" applyBorder="1" applyAlignment="1" applyProtection="1">
      <alignment horizontal="center" vertical="center"/>
      <protection hidden="1"/>
    </xf>
    <xf numFmtId="49" fontId="72" fillId="0" borderId="76" xfId="0" applyNumberFormat="1" applyFont="1" applyBorder="1" applyAlignment="1" applyProtection="1">
      <alignment horizontal="right" vertical="center"/>
      <protection hidden="1"/>
    </xf>
    <xf numFmtId="49" fontId="72" fillId="0" borderId="15" xfId="0" applyNumberFormat="1" applyFont="1" applyBorder="1" applyAlignment="1" applyProtection="1">
      <alignment horizontal="right" vertical="center"/>
      <protection hidden="1"/>
    </xf>
    <xf numFmtId="164" fontId="11" fillId="0" borderId="36" xfId="0" applyNumberFormat="1" applyFont="1" applyBorder="1" applyAlignment="1" applyProtection="1">
      <alignment horizontal="left" vertical="center"/>
      <protection hidden="1"/>
    </xf>
    <xf numFmtId="164" fontId="11" fillId="0" borderId="79" xfId="0" applyNumberFormat="1" applyFont="1" applyBorder="1" applyAlignment="1" applyProtection="1">
      <alignment horizontal="left" vertical="center"/>
      <protection hidden="1"/>
    </xf>
    <xf numFmtId="0" fontId="73" fillId="0" borderId="76" xfId="0" applyFont="1" applyBorder="1" applyAlignment="1" applyProtection="1">
      <alignment horizontal="center" vertical="center"/>
      <protection hidden="1"/>
    </xf>
    <xf numFmtId="0" fontId="73" fillId="0" borderId="15" xfId="0" applyFont="1" applyBorder="1" applyAlignment="1" applyProtection="1">
      <alignment horizontal="center" vertical="center"/>
      <protection hidden="1"/>
    </xf>
    <xf numFmtId="0" fontId="73" fillId="0" borderId="77" xfId="0" applyFont="1" applyBorder="1" applyAlignment="1" applyProtection="1">
      <alignment horizontal="center" vertical="center"/>
      <protection hidden="1"/>
    </xf>
    <xf numFmtId="0" fontId="10" fillId="0" borderId="15" xfId="0" applyFont="1" applyBorder="1" applyAlignment="1" applyProtection="1">
      <alignment horizontal="center" vertical="center"/>
      <protection hidden="1"/>
    </xf>
    <xf numFmtId="0" fontId="89" fillId="0" borderId="82" xfId="0" applyFont="1" applyBorder="1" applyAlignment="1" applyProtection="1">
      <alignment horizontal="center" vertical="center"/>
      <protection hidden="1"/>
    </xf>
    <xf numFmtId="0" fontId="89" fillId="0" borderId="83" xfId="0" applyFont="1" applyBorder="1" applyAlignment="1" applyProtection="1">
      <alignment horizontal="center" vertical="center"/>
      <protection hidden="1"/>
    </xf>
    <xf numFmtId="2" fontId="73" fillId="0" borderId="15" xfId="0" applyNumberFormat="1" applyFont="1" applyBorder="1" applyAlignment="1" applyProtection="1">
      <alignment horizontal="center"/>
      <protection hidden="1"/>
    </xf>
    <xf numFmtId="2" fontId="73" fillId="0" borderId="77" xfId="0" applyNumberFormat="1" applyFont="1" applyBorder="1" applyAlignment="1" applyProtection="1">
      <alignment horizontal="center"/>
      <protection hidden="1"/>
    </xf>
    <xf numFmtId="2" fontId="63" fillId="0" borderId="15" xfId="0" applyNumberFormat="1" applyFont="1" applyBorder="1" applyAlignment="1" applyProtection="1">
      <alignment horizontal="center" vertical="center"/>
      <protection hidden="1"/>
    </xf>
    <xf numFmtId="0" fontId="10" fillId="0" borderId="91" xfId="0" applyFont="1" applyBorder="1" applyAlignment="1" applyProtection="1">
      <alignment horizontal="center" vertical="center"/>
      <protection hidden="1"/>
    </xf>
    <xf numFmtId="0" fontId="10" fillId="0" borderId="92" xfId="0" applyFont="1" applyBorder="1" applyAlignment="1" applyProtection="1">
      <alignment horizontal="center" vertical="center"/>
      <protection hidden="1"/>
    </xf>
    <xf numFmtId="2" fontId="73" fillId="0" borderId="35" xfId="0" applyNumberFormat="1" applyFont="1" applyBorder="1" applyAlignment="1" applyProtection="1">
      <alignment horizontal="center"/>
      <protection hidden="1"/>
    </xf>
    <xf numFmtId="2" fontId="73" fillId="0" borderId="37" xfId="0" applyNumberFormat="1" applyFont="1" applyBorder="1" applyAlignment="1" applyProtection="1">
      <alignment horizontal="center"/>
      <protection hidden="1"/>
    </xf>
    <xf numFmtId="0" fontId="89" fillId="0" borderId="84" xfId="0" applyFont="1" applyBorder="1" applyAlignment="1" applyProtection="1">
      <alignment horizontal="center" vertical="center"/>
      <protection hidden="1"/>
    </xf>
    <xf numFmtId="0" fontId="89" fillId="0" borderId="85" xfId="0" applyFont="1" applyBorder="1" applyAlignment="1" applyProtection="1">
      <alignment horizontal="center" vertical="center"/>
      <protection hidden="1"/>
    </xf>
    <xf numFmtId="2" fontId="63" fillId="0" borderId="77" xfId="0" applyNumberFormat="1" applyFont="1" applyBorder="1" applyAlignment="1" applyProtection="1">
      <alignment horizontal="center" vertical="center"/>
      <protection hidden="1"/>
    </xf>
    <xf numFmtId="2" fontId="73" fillId="0" borderId="35" xfId="0" applyNumberFormat="1" applyFont="1" applyBorder="1" applyAlignment="1" applyProtection="1">
      <alignment horizontal="center" vertical="center"/>
      <protection hidden="1"/>
    </xf>
    <xf numFmtId="2" fontId="73" fillId="0" borderId="37" xfId="0" applyNumberFormat="1" applyFont="1" applyBorder="1" applyAlignment="1" applyProtection="1">
      <alignment horizontal="center" vertical="center"/>
      <protection hidden="1"/>
    </xf>
    <xf numFmtId="0" fontId="7" fillId="0" borderId="81" xfId="0" applyFont="1" applyBorder="1" applyAlignment="1" applyProtection="1">
      <alignment horizontal="center"/>
      <protection hidden="1"/>
    </xf>
    <xf numFmtId="0" fontId="7" fillId="0" borderId="82" xfId="0" applyFont="1" applyBorder="1" applyAlignment="1" applyProtection="1">
      <alignment horizontal="center"/>
      <protection hidden="1"/>
    </xf>
    <xf numFmtId="0" fontId="7" fillId="0" borderId="15" xfId="0" applyFont="1" applyBorder="1" applyAlignment="1" applyProtection="1">
      <alignment horizontal="center"/>
      <protection hidden="1"/>
    </xf>
    <xf numFmtId="0" fontId="7" fillId="0" borderId="77" xfId="0" applyFont="1" applyBorder="1" applyAlignment="1" applyProtection="1">
      <alignment horizontal="center"/>
      <protection hidden="1"/>
    </xf>
    <xf numFmtId="0" fontId="168" fillId="0" borderId="35" xfId="0" applyFont="1" applyBorder="1" applyAlignment="1" applyProtection="1">
      <alignment horizontal="center" vertical="center"/>
      <protection hidden="1"/>
    </xf>
    <xf numFmtId="0" fontId="168" fillId="0" borderId="37" xfId="0" applyFont="1" applyBorder="1" applyAlignment="1" applyProtection="1">
      <alignment horizontal="center" vertical="center"/>
      <protection hidden="1"/>
    </xf>
    <xf numFmtId="0" fontId="158" fillId="0" borderId="36" xfId="0" applyFont="1" applyBorder="1" applyAlignment="1" applyProtection="1">
      <alignment horizontal="center" vertical="center"/>
      <protection hidden="1"/>
    </xf>
    <xf numFmtId="167" fontId="73" fillId="0" borderId="36" xfId="0" applyNumberFormat="1" applyFont="1" applyBorder="1" applyAlignment="1" applyProtection="1">
      <alignment horizontal="center" vertical="center"/>
      <protection hidden="1"/>
    </xf>
    <xf numFmtId="167" fontId="73" fillId="0" borderId="37" xfId="0" applyNumberFormat="1" applyFont="1" applyBorder="1" applyAlignment="1" applyProtection="1">
      <alignment horizontal="center" vertical="center"/>
      <protection hidden="1"/>
    </xf>
  </cellXfs>
  <cellStyles count="4">
    <cellStyle name="Hyperlink" xfId="1" builtinId="8"/>
    <cellStyle name="Normal" xfId="0" builtinId="0"/>
    <cellStyle name="Normal 2" xfId="3"/>
    <cellStyle name="Normal 2 2" xfId="2"/>
  </cellStyles>
  <dxfs count="54">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tint="-4.9989318521683403E-2"/>
        </patternFill>
      </fill>
    </dxf>
    <dxf>
      <font>
        <b/>
        <i val="0"/>
        <color rgb="FFFF00FF"/>
      </font>
      <fill>
        <patternFill>
          <bgColor theme="5" tint="0.39994506668294322"/>
        </patternFill>
      </fill>
    </dxf>
    <dxf>
      <font>
        <color theme="0"/>
      </font>
    </dxf>
    <dxf>
      <font>
        <color theme="0"/>
      </font>
    </dxf>
    <dxf>
      <font>
        <color theme="0"/>
      </font>
    </dxf>
    <dxf>
      <font>
        <color theme="7" tint="0.59996337778862885"/>
      </font>
    </dxf>
    <dxf>
      <font>
        <color theme="6" tint="0.59996337778862885"/>
      </font>
    </dxf>
    <dxf>
      <font>
        <color theme="6" tint="0.59996337778862885"/>
      </font>
    </dxf>
    <dxf>
      <font>
        <color theme="7" tint="0.59996337778862885"/>
      </font>
    </dxf>
    <dxf>
      <font>
        <color theme="7" tint="0.59996337778862885"/>
      </font>
    </dxf>
    <dxf>
      <font>
        <color theme="6" tint="0.59996337778862885"/>
      </font>
    </dxf>
    <dxf>
      <font>
        <color theme="7" tint="0.59996337778862885"/>
      </font>
    </dxf>
    <dxf>
      <font>
        <color theme="6" tint="0.59996337778862885"/>
      </font>
    </dxf>
    <dxf>
      <font>
        <color theme="6" tint="0.59996337778862885"/>
      </font>
    </dxf>
    <dxf>
      <font>
        <color theme="7" tint="0.59996337778862885"/>
      </font>
    </dxf>
    <dxf>
      <font>
        <color theme="7" tint="0.59996337778862885"/>
      </font>
    </dxf>
    <dxf>
      <font>
        <color theme="6" tint="0.59996337778862885"/>
      </font>
    </dxf>
    <dxf>
      <font>
        <color rgb="FF92D050"/>
      </font>
    </dxf>
    <dxf>
      <font>
        <color theme="7" tint="0.59996337778862885"/>
      </font>
    </dxf>
    <dxf>
      <font>
        <color theme="6" tint="0.59996337778862885"/>
      </font>
    </dxf>
    <dxf>
      <font>
        <color theme="8" tint="0.59996337778862885"/>
      </font>
    </dxf>
    <dxf>
      <font>
        <color theme="7" tint="0.59996337778862885"/>
      </font>
    </dxf>
    <dxf>
      <font>
        <color theme="6" tint="0.59996337778862885"/>
      </font>
    </dxf>
    <dxf>
      <font>
        <color theme="6" tint="0.59996337778862885"/>
      </font>
    </dxf>
    <dxf>
      <font>
        <color theme="7" tint="0.59996337778862885"/>
      </font>
    </dxf>
    <dxf>
      <font>
        <color theme="7" tint="0.59996337778862885"/>
      </font>
    </dxf>
    <dxf>
      <font>
        <color theme="6" tint="0.59996337778862885"/>
      </font>
    </dxf>
    <dxf>
      <font>
        <color theme="7" tint="0.59996337778862885"/>
      </font>
    </dxf>
    <dxf>
      <font>
        <color theme="6" tint="0.59996337778862885"/>
      </font>
    </dxf>
    <dxf>
      <font>
        <color theme="6" tint="0.59996337778862885"/>
      </font>
    </dxf>
    <dxf>
      <font>
        <color theme="7" tint="0.59996337778862885"/>
      </font>
    </dxf>
    <dxf>
      <font>
        <color theme="7" tint="0.59996337778862885"/>
      </font>
    </dxf>
    <dxf>
      <font>
        <color theme="6" tint="0.59996337778862885"/>
      </font>
    </dxf>
    <dxf>
      <font>
        <color rgb="FF92D050"/>
      </font>
    </dxf>
    <dxf>
      <font>
        <color theme="7" tint="0.59996337778862885"/>
      </font>
    </dxf>
    <dxf>
      <font>
        <color theme="6" tint="0.59996337778862885"/>
      </font>
    </dxf>
    <dxf>
      <font>
        <color theme="8" tint="0.59996337778862885"/>
      </font>
    </dxf>
    <dxf>
      <font>
        <b/>
        <i val="0"/>
        <color auto="1"/>
      </font>
      <fill>
        <patternFill>
          <bgColor theme="8" tint="0.59996337778862885"/>
        </patternFill>
      </fill>
    </dxf>
    <dxf>
      <fill>
        <patternFill>
          <bgColor theme="0"/>
        </patternFill>
      </fill>
    </dxf>
    <dxf>
      <font>
        <color theme="5" tint="0.39994506668294322"/>
      </font>
      <fill>
        <patternFill patternType="solid">
          <bgColor theme="5" tint="0.39994506668294322"/>
        </patternFill>
      </fill>
    </dxf>
    <dxf>
      <font>
        <b/>
        <i val="0"/>
        <color rgb="FF0000CC"/>
      </font>
      <fill>
        <patternFill patternType="solid">
          <bgColor rgb="FFFFFF99"/>
        </patternFill>
      </fill>
    </dxf>
    <dxf>
      <font>
        <color theme="5" tint="0.39994506668294322"/>
      </font>
      <fill>
        <patternFill patternType="solid">
          <bgColor theme="5" tint="0.39994506668294322"/>
        </patternFill>
      </fill>
    </dxf>
    <dxf>
      <font>
        <color theme="5" tint="0.39994506668294322"/>
      </font>
      <fill>
        <patternFill patternType="solid">
          <bgColor theme="5" tint="0.39994506668294322"/>
        </patternFill>
      </fill>
    </dxf>
    <dxf>
      <font>
        <color theme="5" tint="0.39994506668294322"/>
      </font>
      <fill>
        <patternFill>
          <bgColor theme="5" tint="0.39994506668294322"/>
        </patternFill>
      </fill>
    </dxf>
    <dxf>
      <font>
        <color theme="5" tint="0.39994506668294322"/>
      </font>
      <fill>
        <patternFill patternType="solid">
          <bgColor theme="5" tint="0.39994506668294322"/>
        </patternFill>
      </fill>
    </dxf>
    <dxf>
      <font>
        <color theme="5" tint="0.39994506668294322"/>
      </font>
      <fill>
        <patternFill patternType="solid">
          <bgColor theme="5" tint="0.39994506668294322"/>
        </patternFill>
      </fill>
    </dxf>
    <dxf>
      <font>
        <color theme="5" tint="0.39994506668294322"/>
      </font>
      <fill>
        <patternFill>
          <bgColor theme="5" tint="0.39994506668294322"/>
        </patternFill>
      </fill>
    </dxf>
    <dxf>
      <font>
        <color theme="5" tint="0.39994506668294322"/>
      </font>
      <fill>
        <patternFill>
          <bgColor theme="5" tint="0.39994506668294322"/>
        </patternFill>
      </fill>
    </dxf>
    <dxf>
      <font>
        <color theme="5" tint="0.39994506668294322"/>
      </font>
      <fill>
        <patternFill patternType="solid">
          <bgColor theme="5" tint="0.39994506668294322"/>
        </patternFill>
      </fill>
    </dxf>
    <dxf>
      <font>
        <color theme="5" tint="0.39994506668294322"/>
      </font>
      <fill>
        <patternFill patternType="solid">
          <bgColor theme="5" tint="0.39994506668294322"/>
        </patternFill>
      </fill>
    </dxf>
    <dxf>
      <font>
        <b/>
        <i val="0"/>
        <color rgb="FFCC00CC"/>
      </font>
      <fill>
        <patternFill>
          <bgColor theme="5" tint="0.39994506668294322"/>
        </patternFill>
      </fill>
    </dxf>
  </dxfs>
  <tableStyles count="0" defaultTableStyle="TableStyleMedium9" defaultPivotStyle="PivotStyleLight16"/>
  <colors>
    <mruColors>
      <color rgb="FF000099"/>
      <color rgb="FF780A51"/>
      <color rgb="FFFFFF99"/>
      <color rgb="FF0000CC"/>
      <color rgb="FFFF00FF"/>
      <color rgb="FFCC00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hyperlink" Target="#'MASTER DATA'!A1"/></Relationships>
</file>

<file path=xl/drawings/_rels/drawing4.xml.rels><?xml version="1.0" encoding="UTF-8" standalone="yes"?>
<Relationships xmlns="http://schemas.openxmlformats.org/package/2006/relationships"><Relationship Id="rId3" Type="http://schemas.openxmlformats.org/officeDocument/2006/relationships/hyperlink" Target="#'PS Balance Sheet'!A1"/><Relationship Id="rId2" Type="http://schemas.openxmlformats.org/officeDocument/2006/relationships/hyperlink" Target="#'PS Balance Sheet'!DE1"/><Relationship Id="rId1" Type="http://schemas.openxmlformats.org/officeDocument/2006/relationships/hyperlink" Target="#Master!A1"/><Relationship Id="rId5" Type="http://schemas.openxmlformats.org/officeDocument/2006/relationships/hyperlink" Target="#'PS Balance Sheet'!DE1"/><Relationship Id="rId4" Type="http://schemas.openxmlformats.org/officeDocument/2006/relationships/hyperlink" Target="#Master!A1"/></Relationships>
</file>

<file path=xl/drawings/_rels/drawing5.xml.rels><?xml version="1.0" encoding="UTF-8" standalone="yes"?>
<Relationships xmlns="http://schemas.openxmlformats.org/package/2006/relationships"><Relationship Id="rId3" Type="http://schemas.openxmlformats.org/officeDocument/2006/relationships/hyperlink" Target="#'UPS Balance Sheet'!A1"/><Relationship Id="rId2" Type="http://schemas.openxmlformats.org/officeDocument/2006/relationships/hyperlink" Target="#'PS Balance Sheet'!DE1"/><Relationship Id="rId1" Type="http://schemas.openxmlformats.org/officeDocument/2006/relationships/hyperlink" Target="#Master!A1"/><Relationship Id="rId5" Type="http://schemas.openxmlformats.org/officeDocument/2006/relationships/hyperlink" Target="#'UPS Balance Sheet'!DE1"/><Relationship Id="rId4" Type="http://schemas.openxmlformats.org/officeDocument/2006/relationships/hyperlink" Target="#Master!A1"/></Relationships>
</file>

<file path=xl/drawings/_rels/drawing6.xml.rels><?xml version="1.0" encoding="UTF-8" standalone="yes"?>
<Relationships xmlns="http://schemas.openxmlformats.org/package/2006/relationships"><Relationship Id="rId2" Type="http://schemas.openxmlformats.org/officeDocument/2006/relationships/hyperlink" Target="#'MASTER DATA'!A1"/><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hyperlink" Target="#'Master Data'!A1"/></Relationships>
</file>

<file path=xl/drawings/_rels/drawing8.xml.rels><?xml version="1.0" encoding="UTF-8" standalone="yes"?>
<Relationships xmlns="http://schemas.openxmlformats.org/package/2006/relationships"><Relationship Id="rId1" Type="http://schemas.openxmlformats.org/officeDocument/2006/relationships/hyperlink" Target="#'Master Data'!A1"/></Relationships>
</file>

<file path=xl/drawings/drawing1.xml><?xml version="1.0" encoding="utf-8"?>
<xdr:wsDr xmlns:xdr="http://schemas.openxmlformats.org/drawingml/2006/spreadsheetDrawing" xmlns:a="http://schemas.openxmlformats.org/drawingml/2006/main">
  <xdr:twoCellAnchor editAs="oneCell">
    <xdr:from>
      <xdr:col>2</xdr:col>
      <xdr:colOff>133350</xdr:colOff>
      <xdr:row>13</xdr:row>
      <xdr:rowOff>95250</xdr:rowOff>
    </xdr:from>
    <xdr:to>
      <xdr:col>2</xdr:col>
      <xdr:colOff>1676400</xdr:colOff>
      <xdr:row>20</xdr:row>
      <xdr:rowOff>107951</xdr:rowOff>
    </xdr:to>
    <xdr:pic>
      <xdr:nvPicPr>
        <xdr:cNvPr id="2" name="Picture 1" descr="WhatsApp Image 2021-09-09 at 5.56.17 AM.jpeg"/>
        <xdr:cNvPicPr>
          <a:picLocks noChangeAspect="1"/>
        </xdr:cNvPicPr>
      </xdr:nvPicPr>
      <xdr:blipFill>
        <a:blip xmlns:r="http://schemas.openxmlformats.org/officeDocument/2006/relationships" r:embed="rId1" cstate="print"/>
        <a:stretch>
          <a:fillRect/>
        </a:stretch>
      </xdr:blipFill>
      <xdr:spPr>
        <a:xfrm>
          <a:off x="1504950" y="6524625"/>
          <a:ext cx="1543050" cy="1422401"/>
        </a:xfrm>
        <a:prstGeom prst="rect">
          <a:avLst/>
        </a:prstGeom>
        <a:ln>
          <a:noFill/>
        </a:ln>
        <a:effectLst>
          <a:softEdge rad="112500"/>
        </a:effectLst>
      </xdr:spPr>
    </xdr:pic>
    <xdr:clientData/>
  </xdr:twoCellAnchor>
  <xdr:twoCellAnchor editAs="oneCell">
    <xdr:from>
      <xdr:col>2</xdr:col>
      <xdr:colOff>6800850</xdr:colOff>
      <xdr:row>13</xdr:row>
      <xdr:rowOff>89278</xdr:rowOff>
    </xdr:from>
    <xdr:to>
      <xdr:col>3</xdr:col>
      <xdr:colOff>76200</xdr:colOff>
      <xdr:row>22</xdr:row>
      <xdr:rowOff>42675</xdr:rowOff>
    </xdr:to>
    <xdr:pic>
      <xdr:nvPicPr>
        <xdr:cNvPr id="3" name="Picture 2" descr="hlj 21-11-21.png"/>
        <xdr:cNvPicPr>
          <a:picLocks noChangeAspect="1"/>
        </xdr:cNvPicPr>
      </xdr:nvPicPr>
      <xdr:blipFill>
        <a:blip xmlns:r="http://schemas.openxmlformats.org/officeDocument/2006/relationships" r:embed="rId2"/>
        <a:stretch>
          <a:fillRect/>
        </a:stretch>
      </xdr:blipFill>
      <xdr:spPr>
        <a:xfrm>
          <a:off x="8172450" y="6518653"/>
          <a:ext cx="1495425" cy="1791722"/>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2238375</xdr:colOff>
      <xdr:row>1</xdr:row>
      <xdr:rowOff>276224</xdr:rowOff>
    </xdr:from>
    <xdr:to>
      <xdr:col>8</xdr:col>
      <xdr:colOff>371475</xdr:colOff>
      <xdr:row>3</xdr:row>
      <xdr:rowOff>95249</xdr:rowOff>
    </xdr:to>
    <xdr:sp macro="" textlink="">
      <xdr:nvSpPr>
        <xdr:cNvPr id="2" name="Rectangle 1"/>
        <xdr:cNvSpPr/>
      </xdr:nvSpPr>
      <xdr:spPr>
        <a:xfrm>
          <a:off x="5410200" y="276224"/>
          <a:ext cx="4038600" cy="485775"/>
        </a:xfrm>
        <a:prstGeom prst="rect">
          <a:avLst/>
        </a:prstGeom>
        <a:solidFill>
          <a:srgbClr val="00206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i-IN" sz="1600" b="1">
              <a:solidFill>
                <a:srgbClr val="FFFF00"/>
              </a:solidFill>
              <a:latin typeface="Kruti Dev 010" pitchFamily="2" charset="0"/>
            </a:rPr>
            <a:t>पोषाहार डाक सूचना हेतु मास्टर डाटा </a:t>
          </a:r>
          <a:endParaRPr lang="en-US" sz="1600" b="1">
            <a:solidFill>
              <a:srgbClr val="FFFF00"/>
            </a:solidFill>
            <a:latin typeface="Kruti Dev 010" pitchFamily="2" charset="0"/>
          </a:endParaRPr>
        </a:p>
      </xdr:txBody>
    </xdr:sp>
    <xdr:clientData/>
  </xdr:twoCellAnchor>
  <xdr:twoCellAnchor>
    <xdr:from>
      <xdr:col>8</xdr:col>
      <xdr:colOff>752476</xdr:colOff>
      <xdr:row>6</xdr:row>
      <xdr:rowOff>190500</xdr:rowOff>
    </xdr:from>
    <xdr:to>
      <xdr:col>11</xdr:col>
      <xdr:colOff>457201</xdr:colOff>
      <xdr:row>8</xdr:row>
      <xdr:rowOff>47626</xdr:rowOff>
    </xdr:to>
    <xdr:sp macro="" textlink="">
      <xdr:nvSpPr>
        <xdr:cNvPr id="3" name="Rectangle 2"/>
        <xdr:cNvSpPr/>
      </xdr:nvSpPr>
      <xdr:spPr>
        <a:xfrm>
          <a:off x="10401301" y="1428750"/>
          <a:ext cx="2162175" cy="390526"/>
        </a:xfrm>
        <a:prstGeom prst="rect">
          <a:avLst/>
        </a:prstGeom>
        <a:solidFill>
          <a:srgbClr val="660033"/>
        </a:solidFill>
        <a:ln>
          <a:solidFill>
            <a:srgbClr val="00B050"/>
          </a:solid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i-IN" sz="1400" b="1">
              <a:solidFill>
                <a:srgbClr val="FFFF00"/>
              </a:solidFill>
              <a:latin typeface="Kruti Dev 010" pitchFamily="2" charset="0"/>
            </a:rPr>
            <a:t>नामांकन सूचना </a:t>
          </a:r>
          <a:endParaRPr lang="en-US" sz="1400" b="1">
            <a:solidFill>
              <a:srgbClr val="FFFF00"/>
            </a:solidFill>
            <a:latin typeface="Kruti Dev 010" pitchFamily="2" charset="0"/>
          </a:endParaRPr>
        </a:p>
      </xdr:txBody>
    </xdr:sp>
    <xdr:clientData/>
  </xdr:twoCellAnchor>
  <xdr:twoCellAnchor editAs="oneCell">
    <xdr:from>
      <xdr:col>13</xdr:col>
      <xdr:colOff>457200</xdr:colOff>
      <xdr:row>1</xdr:row>
      <xdr:rowOff>95250</xdr:rowOff>
    </xdr:from>
    <xdr:to>
      <xdr:col>15</xdr:col>
      <xdr:colOff>361950</xdr:colOff>
      <xdr:row>6</xdr:row>
      <xdr:rowOff>9525</xdr:rowOff>
    </xdr:to>
    <xdr:pic>
      <xdr:nvPicPr>
        <xdr:cNvPr id="4" name="Picture 5"/>
        <xdr:cNvPicPr>
          <a:picLocks noChangeAspect="1" noChangeArrowheads="1"/>
        </xdr:cNvPicPr>
      </xdr:nvPicPr>
      <xdr:blipFill>
        <a:blip xmlns:r="http://schemas.openxmlformats.org/officeDocument/2006/relationships" r:embed="rId1"/>
        <a:srcRect/>
        <a:stretch>
          <a:fillRect/>
        </a:stretch>
      </xdr:blipFill>
      <xdr:spPr bwMode="auto">
        <a:xfrm>
          <a:off x="12792075" y="95250"/>
          <a:ext cx="1276350" cy="1419225"/>
        </a:xfrm>
        <a:prstGeom prst="rect">
          <a:avLst/>
        </a:prstGeom>
        <a:noFill/>
      </xdr:spPr>
    </xdr:pic>
    <xdr:clientData/>
  </xdr:twoCellAnchor>
  <xdr:twoCellAnchor>
    <xdr:from>
      <xdr:col>2</xdr:col>
      <xdr:colOff>2466975</xdr:colOff>
      <xdr:row>26</xdr:row>
      <xdr:rowOff>123825</xdr:rowOff>
    </xdr:from>
    <xdr:to>
      <xdr:col>6</xdr:col>
      <xdr:colOff>628650</xdr:colOff>
      <xdr:row>29</xdr:row>
      <xdr:rowOff>47625</xdr:rowOff>
    </xdr:to>
    <xdr:sp macro="" textlink="">
      <xdr:nvSpPr>
        <xdr:cNvPr id="6" name="Rectangle 5"/>
        <xdr:cNvSpPr/>
      </xdr:nvSpPr>
      <xdr:spPr>
        <a:xfrm>
          <a:off x="5638800" y="7000875"/>
          <a:ext cx="2790825" cy="495300"/>
        </a:xfrm>
        <a:prstGeom prst="rect">
          <a:avLst/>
        </a:prstGeom>
        <a:solidFill>
          <a:schemeClr val="tx1"/>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i-IN" sz="1400" b="1">
              <a:solidFill>
                <a:srgbClr val="FFFF00"/>
              </a:solidFill>
              <a:latin typeface="Kruti Dev 010" pitchFamily="2" charset="0"/>
            </a:rPr>
            <a:t>कुक कम हेल्पर की सूचना </a:t>
          </a:r>
          <a:endParaRPr lang="en-US" sz="1400" b="1">
            <a:solidFill>
              <a:srgbClr val="FFFF00"/>
            </a:solidFill>
            <a:latin typeface="Kruti Dev 010" pitchFamily="2" charset="0"/>
          </a:endParaRPr>
        </a:p>
      </xdr:txBody>
    </xdr:sp>
    <xdr:clientData/>
  </xdr:twoCellAnchor>
  <xdr:twoCellAnchor>
    <xdr:from>
      <xdr:col>2</xdr:col>
      <xdr:colOff>1771650</xdr:colOff>
      <xdr:row>47</xdr:row>
      <xdr:rowOff>171450</xdr:rowOff>
    </xdr:from>
    <xdr:to>
      <xdr:col>10</xdr:col>
      <xdr:colOff>142875</xdr:colOff>
      <xdr:row>57</xdr:row>
      <xdr:rowOff>190499</xdr:rowOff>
    </xdr:to>
    <xdr:sp macro="" textlink="">
      <xdr:nvSpPr>
        <xdr:cNvPr id="7" name="TextBox 6"/>
        <xdr:cNvSpPr txBox="1"/>
      </xdr:nvSpPr>
      <xdr:spPr>
        <a:xfrm>
          <a:off x="4610100" y="10325100"/>
          <a:ext cx="5553075" cy="1924049"/>
        </a:xfrm>
        <a:prstGeom prst="rect">
          <a:avLst/>
        </a:prstGeom>
        <a:solidFill>
          <a:schemeClr val="accent3"/>
        </a:solidFill>
        <a:ln>
          <a:solidFill>
            <a:srgbClr val="FFC000"/>
          </a:solidFill>
        </a:ln>
        <a:effectLst>
          <a:innerShdw blurRad="63500" dist="50800" dir="16200000">
            <a:prstClr val="black">
              <a:alpha val="50000"/>
            </a:prstClr>
          </a:innerShdw>
        </a:effectLst>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lang="en-US" sz="1400" b="1" i="1" u="sng">
              <a:solidFill>
                <a:srgbClr val="FF0000"/>
              </a:solidFill>
              <a:latin typeface="+mn-lt"/>
            </a:rPr>
            <a:t>PROGRAMMER</a:t>
          </a:r>
        </a:p>
        <a:p>
          <a:pPr algn="ctr"/>
          <a:r>
            <a:rPr lang="en-US" sz="2400" b="1" i="1">
              <a:solidFill>
                <a:srgbClr val="FF0000"/>
              </a:solidFill>
              <a:latin typeface="+mn-lt"/>
            </a:rPr>
            <a:t>HEERA LAL JAT</a:t>
          </a:r>
        </a:p>
        <a:p>
          <a:pPr algn="ctr"/>
          <a:r>
            <a:rPr lang="en-US" sz="1400" b="1" i="1">
              <a:solidFill>
                <a:srgbClr val="002060"/>
              </a:solidFill>
            </a:rPr>
            <a:t>Sr. TEACHER AT Mahatma Gandhi Government School Bar</a:t>
          </a:r>
        </a:p>
        <a:p>
          <a:pPr algn="ctr"/>
          <a:r>
            <a:rPr lang="en-US" sz="1600" b="1" i="1">
              <a:solidFill>
                <a:srgbClr val="660033"/>
              </a:solidFill>
            </a:rPr>
            <a:t>V./P.- Chandawal Nagar, Sojat (Pali)</a:t>
          </a:r>
        </a:p>
        <a:p>
          <a:pPr algn="ctr"/>
          <a:r>
            <a:rPr lang="en-US" sz="1400" b="1" i="1">
              <a:solidFill>
                <a:srgbClr val="CC00CC"/>
              </a:solidFill>
            </a:rPr>
            <a:t>WHATS APP No.  9001884272</a:t>
          </a:r>
        </a:p>
        <a:p>
          <a:pPr algn="ctr"/>
          <a:r>
            <a:rPr lang="en-US" sz="1600" b="1" i="1">
              <a:solidFill>
                <a:srgbClr val="660033"/>
              </a:solidFill>
            </a:rPr>
            <a:t>heeralaljatchandawal@gmail.com</a:t>
          </a:r>
        </a:p>
      </xdr:txBody>
    </xdr:sp>
    <xdr:clientData/>
  </xdr:twoCellAnchor>
  <xdr:twoCellAnchor editAs="oneCell">
    <xdr:from>
      <xdr:col>1</xdr:col>
      <xdr:colOff>2428874</xdr:colOff>
      <xdr:row>48</xdr:row>
      <xdr:rowOff>66674</xdr:rowOff>
    </xdr:from>
    <xdr:to>
      <xdr:col>2</xdr:col>
      <xdr:colOff>1443546</xdr:colOff>
      <xdr:row>56</xdr:row>
      <xdr:rowOff>190499</xdr:rowOff>
    </xdr:to>
    <xdr:pic>
      <xdr:nvPicPr>
        <xdr:cNvPr id="8" name="Picture 7" descr="WhatsApp Image 2021-09-09 at 5.56.17 AM.jpeg"/>
        <xdr:cNvPicPr>
          <a:picLocks noChangeAspect="1"/>
        </xdr:cNvPicPr>
      </xdr:nvPicPr>
      <xdr:blipFill>
        <a:blip xmlns:r="http://schemas.openxmlformats.org/officeDocument/2006/relationships" r:embed="rId2" cstate="print"/>
        <a:stretch>
          <a:fillRect/>
        </a:stretch>
      </xdr:blipFill>
      <xdr:spPr>
        <a:xfrm>
          <a:off x="2781299" y="10410824"/>
          <a:ext cx="1500697" cy="1647825"/>
        </a:xfrm>
        <a:prstGeom prst="rect">
          <a:avLst/>
        </a:prstGeom>
        <a:ln>
          <a:noFill/>
        </a:ln>
        <a:effectLst>
          <a:softEdge rad="112500"/>
        </a:effectLst>
      </xdr:spPr>
    </xdr:pic>
    <xdr:clientData/>
  </xdr:twoCellAnchor>
  <xdr:twoCellAnchor editAs="oneCell">
    <xdr:from>
      <xdr:col>11</xdr:col>
      <xdr:colOff>9525</xdr:colOff>
      <xdr:row>48</xdr:row>
      <xdr:rowOff>9525</xdr:rowOff>
    </xdr:from>
    <xdr:to>
      <xdr:col>13</xdr:col>
      <xdr:colOff>451001</xdr:colOff>
      <xdr:row>57</xdr:row>
      <xdr:rowOff>57150</xdr:rowOff>
    </xdr:to>
    <xdr:pic>
      <xdr:nvPicPr>
        <xdr:cNvPr id="9" name="Picture 8" descr="hlj 21-11-21.png"/>
        <xdr:cNvPicPr>
          <a:picLocks noChangeAspect="1"/>
        </xdr:cNvPicPr>
      </xdr:nvPicPr>
      <xdr:blipFill>
        <a:blip xmlns:r="http://schemas.openxmlformats.org/officeDocument/2006/relationships" r:embed="rId3"/>
        <a:stretch>
          <a:fillRect/>
        </a:stretch>
      </xdr:blipFill>
      <xdr:spPr>
        <a:xfrm>
          <a:off x="10668000" y="10353675"/>
          <a:ext cx="1784501" cy="176212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257176</xdr:colOff>
      <xdr:row>1</xdr:row>
      <xdr:rowOff>47625</xdr:rowOff>
    </xdr:from>
    <xdr:to>
      <xdr:col>19</xdr:col>
      <xdr:colOff>619126</xdr:colOff>
      <xdr:row>3</xdr:row>
      <xdr:rowOff>9526</xdr:rowOff>
    </xdr:to>
    <xdr:sp macro="" textlink="">
      <xdr:nvSpPr>
        <xdr:cNvPr id="2" name="Left Arrow 1">
          <a:hlinkClick xmlns:r="http://schemas.openxmlformats.org/officeDocument/2006/relationships" r:id="rId1"/>
        </xdr:cNvPr>
        <xdr:cNvSpPr/>
      </xdr:nvSpPr>
      <xdr:spPr>
        <a:xfrm>
          <a:off x="11344276" y="342900"/>
          <a:ext cx="1028700" cy="695326"/>
        </a:xfrm>
        <a:prstGeom prst="lef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1600" b="1">
              <a:solidFill>
                <a:srgbClr val="FF0000"/>
              </a:solidFill>
            </a:rPr>
            <a:t>BACK</a:t>
          </a:r>
        </a:p>
      </xdr:txBody>
    </xdr:sp>
    <xdr:clientData/>
  </xdr:twoCellAnchor>
  <xdr:twoCellAnchor>
    <xdr:from>
      <xdr:col>1</xdr:col>
      <xdr:colOff>304800</xdr:colOff>
      <xdr:row>3</xdr:row>
      <xdr:rowOff>180975</xdr:rowOff>
    </xdr:from>
    <xdr:to>
      <xdr:col>1</xdr:col>
      <xdr:colOff>523875</xdr:colOff>
      <xdr:row>4</xdr:row>
      <xdr:rowOff>85725</xdr:rowOff>
    </xdr:to>
    <xdr:sp macro="" textlink="">
      <xdr:nvSpPr>
        <xdr:cNvPr id="3" name="Down Arrow 2"/>
        <xdr:cNvSpPr/>
      </xdr:nvSpPr>
      <xdr:spPr>
        <a:xfrm>
          <a:off x="723900" y="1209675"/>
          <a:ext cx="219075" cy="323850"/>
        </a:xfrm>
        <a:prstGeom prst="down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endParaRPr lang="en-US" sz="1100"/>
        </a:p>
      </xdr:txBody>
    </xdr:sp>
    <xdr:clientData/>
  </xdr:twoCellAnchor>
  <xdr:twoCellAnchor>
    <xdr:from>
      <xdr:col>3</xdr:col>
      <xdr:colOff>685800</xdr:colOff>
      <xdr:row>4</xdr:row>
      <xdr:rowOff>152400</xdr:rowOff>
    </xdr:from>
    <xdr:to>
      <xdr:col>3</xdr:col>
      <xdr:colOff>819150</xdr:colOff>
      <xdr:row>4</xdr:row>
      <xdr:rowOff>323850</xdr:rowOff>
    </xdr:to>
    <xdr:sp macro="" textlink="">
      <xdr:nvSpPr>
        <xdr:cNvPr id="4" name="Down Arrow 3"/>
        <xdr:cNvSpPr/>
      </xdr:nvSpPr>
      <xdr:spPr>
        <a:xfrm>
          <a:off x="3105150" y="1600200"/>
          <a:ext cx="133350" cy="171450"/>
        </a:xfrm>
        <a:prstGeom prst="downArrow">
          <a:avLst/>
        </a:prstGeom>
      </xdr:spPr>
      <xdr:style>
        <a:lnRef idx="1">
          <a:schemeClr val="accent3"/>
        </a:lnRef>
        <a:fillRef idx="1001">
          <a:schemeClr val="dk1"/>
        </a:fillRef>
        <a:effectRef idx="1">
          <a:schemeClr val="accent3"/>
        </a:effectRef>
        <a:fontRef idx="minor">
          <a:schemeClr val="dk1"/>
        </a:fontRef>
      </xdr:style>
      <xdr:txBody>
        <a:bodyPr rtlCol="0" anchor="ctr"/>
        <a:lstStyle/>
        <a:p>
          <a:pPr algn="ctr"/>
          <a:endParaRPr lang="en-US" sz="1100"/>
        </a:p>
      </xdr:txBody>
    </xdr:sp>
    <xdr:clientData/>
  </xdr:twoCellAnchor>
  <xdr:twoCellAnchor>
    <xdr:from>
      <xdr:col>3</xdr:col>
      <xdr:colOff>733425</xdr:colOff>
      <xdr:row>2</xdr:row>
      <xdr:rowOff>76200</xdr:rowOff>
    </xdr:from>
    <xdr:to>
      <xdr:col>3</xdr:col>
      <xdr:colOff>971550</xdr:colOff>
      <xdr:row>2</xdr:row>
      <xdr:rowOff>219075</xdr:rowOff>
    </xdr:to>
    <xdr:sp macro="" textlink="">
      <xdr:nvSpPr>
        <xdr:cNvPr id="6" name="Right Arrow 5"/>
        <xdr:cNvSpPr/>
      </xdr:nvSpPr>
      <xdr:spPr>
        <a:xfrm>
          <a:off x="3152775" y="676275"/>
          <a:ext cx="238125" cy="142875"/>
        </a:xfrm>
        <a:prstGeom prst="rightArrow">
          <a:avLst/>
        </a:prstGeom>
      </xdr:spPr>
      <xdr:style>
        <a:lnRef idx="2">
          <a:schemeClr val="accent1">
            <a:shade val="50000"/>
          </a:schemeClr>
        </a:lnRef>
        <a:fillRef idx="1001">
          <a:schemeClr val="dk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510886</xdr:colOff>
      <xdr:row>0</xdr:row>
      <xdr:rowOff>50222</xdr:rowOff>
    </xdr:from>
    <xdr:to>
      <xdr:col>23</xdr:col>
      <xdr:colOff>43296</xdr:colOff>
      <xdr:row>0</xdr:row>
      <xdr:rowOff>381000</xdr:rowOff>
    </xdr:to>
    <xdr:sp macro="" textlink="">
      <xdr:nvSpPr>
        <xdr:cNvPr id="2" name="Rounded Rectangle 1">
          <a:hlinkClick xmlns:r="http://schemas.openxmlformats.org/officeDocument/2006/relationships" r:id="rId1"/>
        </xdr:cNvPr>
        <xdr:cNvSpPr/>
      </xdr:nvSpPr>
      <xdr:spPr>
        <a:xfrm>
          <a:off x="15750886" y="50222"/>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633844</xdr:colOff>
      <xdr:row>0</xdr:row>
      <xdr:rowOff>71005</xdr:rowOff>
    </xdr:from>
    <xdr:to>
      <xdr:col>13</xdr:col>
      <xdr:colOff>242455</xdr:colOff>
      <xdr:row>0</xdr:row>
      <xdr:rowOff>355023</xdr:rowOff>
    </xdr:to>
    <xdr:sp macro="" textlink="">
      <xdr:nvSpPr>
        <xdr:cNvPr id="3" name="Rounded Rectangle 2">
          <a:hlinkClick xmlns:r="http://schemas.openxmlformats.org/officeDocument/2006/relationships" r:id="rId2"/>
        </xdr:cNvPr>
        <xdr:cNvSpPr/>
      </xdr:nvSpPr>
      <xdr:spPr>
        <a:xfrm>
          <a:off x="8587219" y="71005"/>
          <a:ext cx="1104036" cy="284018"/>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twoCellAnchor>
    <xdr:from>
      <xdr:col>94</xdr:col>
      <xdr:colOff>95250</xdr:colOff>
      <xdr:row>0</xdr:row>
      <xdr:rowOff>57150</xdr:rowOff>
    </xdr:from>
    <xdr:to>
      <xdr:col>95</xdr:col>
      <xdr:colOff>571500</xdr:colOff>
      <xdr:row>0</xdr:row>
      <xdr:rowOff>390525</xdr:rowOff>
    </xdr:to>
    <xdr:sp macro="" textlink="">
      <xdr:nvSpPr>
        <xdr:cNvPr id="4" name="Rounded Rectangle 3">
          <a:hlinkClick xmlns:r="http://schemas.openxmlformats.org/officeDocument/2006/relationships" r:id="rId3"/>
        </xdr:cNvPr>
        <xdr:cNvSpPr/>
      </xdr:nvSpPr>
      <xdr:spPr>
        <a:xfrm>
          <a:off x="48225075" y="57150"/>
          <a:ext cx="1152525" cy="333375"/>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a:t>
          </a:r>
        </a:p>
      </xdr:txBody>
    </xdr:sp>
    <xdr:clientData/>
  </xdr:twoCellAnchor>
  <xdr:twoCellAnchor>
    <xdr:from>
      <xdr:col>21</xdr:col>
      <xdr:colOff>510886</xdr:colOff>
      <xdr:row>0</xdr:row>
      <xdr:rowOff>50222</xdr:rowOff>
    </xdr:from>
    <xdr:to>
      <xdr:col>23</xdr:col>
      <xdr:colOff>43296</xdr:colOff>
      <xdr:row>0</xdr:row>
      <xdr:rowOff>381000</xdr:rowOff>
    </xdr:to>
    <xdr:sp macro="" textlink="">
      <xdr:nvSpPr>
        <xdr:cNvPr id="5" name="Rounded Rectangle 4">
          <a:hlinkClick xmlns:r="http://schemas.openxmlformats.org/officeDocument/2006/relationships" r:id="rId4"/>
        </xdr:cNvPr>
        <xdr:cNvSpPr/>
      </xdr:nvSpPr>
      <xdr:spPr>
        <a:xfrm>
          <a:off x="15750886" y="50222"/>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633844</xdr:colOff>
      <xdr:row>0</xdr:row>
      <xdr:rowOff>71005</xdr:rowOff>
    </xdr:from>
    <xdr:to>
      <xdr:col>13</xdr:col>
      <xdr:colOff>242455</xdr:colOff>
      <xdr:row>0</xdr:row>
      <xdr:rowOff>355023</xdr:rowOff>
    </xdr:to>
    <xdr:sp macro="" textlink="">
      <xdr:nvSpPr>
        <xdr:cNvPr id="6" name="Rounded Rectangle 5">
          <a:hlinkClick xmlns:r="http://schemas.openxmlformats.org/officeDocument/2006/relationships" r:id="rId5"/>
        </xdr:cNvPr>
        <xdr:cNvSpPr/>
      </xdr:nvSpPr>
      <xdr:spPr>
        <a:xfrm>
          <a:off x="8587219" y="71005"/>
          <a:ext cx="1104036" cy="284018"/>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510886</xdr:colOff>
      <xdr:row>0</xdr:row>
      <xdr:rowOff>50222</xdr:rowOff>
    </xdr:from>
    <xdr:to>
      <xdr:col>23</xdr:col>
      <xdr:colOff>43296</xdr:colOff>
      <xdr:row>0</xdr:row>
      <xdr:rowOff>381000</xdr:rowOff>
    </xdr:to>
    <xdr:sp macro="" textlink="">
      <xdr:nvSpPr>
        <xdr:cNvPr id="2" name="Rounded Rectangle 1">
          <a:hlinkClick xmlns:r="http://schemas.openxmlformats.org/officeDocument/2006/relationships" r:id="rId1"/>
        </xdr:cNvPr>
        <xdr:cNvSpPr/>
      </xdr:nvSpPr>
      <xdr:spPr>
        <a:xfrm>
          <a:off x="15846136" y="50222"/>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633844</xdr:colOff>
      <xdr:row>0</xdr:row>
      <xdr:rowOff>71005</xdr:rowOff>
    </xdr:from>
    <xdr:to>
      <xdr:col>13</xdr:col>
      <xdr:colOff>242455</xdr:colOff>
      <xdr:row>0</xdr:row>
      <xdr:rowOff>355023</xdr:rowOff>
    </xdr:to>
    <xdr:sp macro="" textlink="">
      <xdr:nvSpPr>
        <xdr:cNvPr id="3" name="Rounded Rectangle 2">
          <a:hlinkClick xmlns:r="http://schemas.openxmlformats.org/officeDocument/2006/relationships" r:id="rId2"/>
        </xdr:cNvPr>
        <xdr:cNvSpPr/>
      </xdr:nvSpPr>
      <xdr:spPr>
        <a:xfrm>
          <a:off x="8587219" y="71005"/>
          <a:ext cx="1104036" cy="284018"/>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twoCellAnchor>
    <xdr:from>
      <xdr:col>94</xdr:col>
      <xdr:colOff>95250</xdr:colOff>
      <xdr:row>0</xdr:row>
      <xdr:rowOff>57150</xdr:rowOff>
    </xdr:from>
    <xdr:to>
      <xdr:col>95</xdr:col>
      <xdr:colOff>571500</xdr:colOff>
      <xdr:row>0</xdr:row>
      <xdr:rowOff>390525</xdr:rowOff>
    </xdr:to>
    <xdr:sp macro="" textlink="">
      <xdr:nvSpPr>
        <xdr:cNvPr id="4" name="Rounded Rectangle 3">
          <a:hlinkClick xmlns:r="http://schemas.openxmlformats.org/officeDocument/2006/relationships" r:id="rId3"/>
        </xdr:cNvPr>
        <xdr:cNvSpPr/>
      </xdr:nvSpPr>
      <xdr:spPr>
        <a:xfrm>
          <a:off x="48225075" y="57150"/>
          <a:ext cx="1152525" cy="333375"/>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a:t>
          </a:r>
        </a:p>
      </xdr:txBody>
    </xdr:sp>
    <xdr:clientData/>
  </xdr:twoCellAnchor>
  <xdr:twoCellAnchor>
    <xdr:from>
      <xdr:col>21</xdr:col>
      <xdr:colOff>510886</xdr:colOff>
      <xdr:row>0</xdr:row>
      <xdr:rowOff>50222</xdr:rowOff>
    </xdr:from>
    <xdr:to>
      <xdr:col>23</xdr:col>
      <xdr:colOff>43296</xdr:colOff>
      <xdr:row>0</xdr:row>
      <xdr:rowOff>381000</xdr:rowOff>
    </xdr:to>
    <xdr:sp macro="" textlink="">
      <xdr:nvSpPr>
        <xdr:cNvPr id="5" name="Rounded Rectangle 4">
          <a:hlinkClick xmlns:r="http://schemas.openxmlformats.org/officeDocument/2006/relationships" r:id="rId4"/>
        </xdr:cNvPr>
        <xdr:cNvSpPr/>
      </xdr:nvSpPr>
      <xdr:spPr>
        <a:xfrm>
          <a:off x="15846136" y="50222"/>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633844</xdr:colOff>
      <xdr:row>0</xdr:row>
      <xdr:rowOff>71005</xdr:rowOff>
    </xdr:from>
    <xdr:to>
      <xdr:col>13</xdr:col>
      <xdr:colOff>242455</xdr:colOff>
      <xdr:row>0</xdr:row>
      <xdr:rowOff>355023</xdr:rowOff>
    </xdr:to>
    <xdr:sp macro="" textlink="">
      <xdr:nvSpPr>
        <xdr:cNvPr id="6" name="Rounded Rectangle 5">
          <a:hlinkClick xmlns:r="http://schemas.openxmlformats.org/officeDocument/2006/relationships" r:id="rId5"/>
        </xdr:cNvPr>
        <xdr:cNvSpPr/>
      </xdr:nvSpPr>
      <xdr:spPr>
        <a:xfrm>
          <a:off x="8587219" y="71005"/>
          <a:ext cx="1104036" cy="284018"/>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361950</xdr:colOff>
      <xdr:row>1</xdr:row>
      <xdr:rowOff>57149</xdr:rowOff>
    </xdr:from>
    <xdr:to>
      <xdr:col>9</xdr:col>
      <xdr:colOff>598687</xdr:colOff>
      <xdr:row>6</xdr:row>
      <xdr:rowOff>57149</xdr:rowOff>
    </xdr:to>
    <xdr:pic>
      <xdr:nvPicPr>
        <xdr:cNvPr id="2" name="Picture 1" descr="SATYA_01.jpg"/>
        <xdr:cNvPicPr>
          <a:picLocks noChangeAspect="1"/>
        </xdr:cNvPicPr>
      </xdr:nvPicPr>
      <xdr:blipFill>
        <a:blip xmlns:r="http://schemas.openxmlformats.org/officeDocument/2006/relationships" r:embed="rId1" cstate="print"/>
        <a:stretch>
          <a:fillRect/>
        </a:stretch>
      </xdr:blipFill>
      <xdr:spPr>
        <a:xfrm>
          <a:off x="5048250" y="247649"/>
          <a:ext cx="874912" cy="1038225"/>
        </a:xfrm>
        <a:prstGeom prst="rect">
          <a:avLst/>
        </a:prstGeom>
      </xdr:spPr>
    </xdr:pic>
    <xdr:clientData/>
  </xdr:twoCellAnchor>
  <xdr:twoCellAnchor>
    <xdr:from>
      <xdr:col>12</xdr:col>
      <xdr:colOff>57150</xdr:colOff>
      <xdr:row>5</xdr:row>
      <xdr:rowOff>0</xdr:rowOff>
    </xdr:from>
    <xdr:to>
      <xdr:col>13</xdr:col>
      <xdr:colOff>419100</xdr:colOff>
      <xdr:row>7</xdr:row>
      <xdr:rowOff>104775</xdr:rowOff>
    </xdr:to>
    <xdr:sp macro="" textlink="">
      <xdr:nvSpPr>
        <xdr:cNvPr id="3" name="Rounded Rectangle 2">
          <a:hlinkClick xmlns:r="http://schemas.openxmlformats.org/officeDocument/2006/relationships" r:id="rId2"/>
        </xdr:cNvPr>
        <xdr:cNvSpPr/>
      </xdr:nvSpPr>
      <xdr:spPr>
        <a:xfrm>
          <a:off x="7334250" y="1038225"/>
          <a:ext cx="1038225" cy="4953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0</xdr:colOff>
      <xdr:row>5</xdr:row>
      <xdr:rowOff>0</xdr:rowOff>
    </xdr:from>
    <xdr:to>
      <xdr:col>19</xdr:col>
      <xdr:colOff>46760</xdr:colOff>
      <xdr:row>6</xdr:row>
      <xdr:rowOff>140278</xdr:rowOff>
    </xdr:to>
    <xdr:sp macro="" textlink="">
      <xdr:nvSpPr>
        <xdr:cNvPr id="2" name="Rounded Rectangle 1">
          <a:hlinkClick xmlns:r="http://schemas.openxmlformats.org/officeDocument/2006/relationships" r:id="rId1"/>
        </xdr:cNvPr>
        <xdr:cNvSpPr/>
      </xdr:nvSpPr>
      <xdr:spPr>
        <a:xfrm>
          <a:off x="11515725" y="1019175"/>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0</xdr:colOff>
      <xdr:row>2</xdr:row>
      <xdr:rowOff>0</xdr:rowOff>
    </xdr:from>
    <xdr:to>
      <xdr:col>22</xdr:col>
      <xdr:colOff>65810</xdr:colOff>
      <xdr:row>3</xdr:row>
      <xdr:rowOff>73603</xdr:rowOff>
    </xdr:to>
    <xdr:sp macro="" textlink="">
      <xdr:nvSpPr>
        <xdr:cNvPr id="2" name="Rounded Rectangle 1">
          <a:hlinkClick xmlns:r="http://schemas.openxmlformats.org/officeDocument/2006/relationships" r:id="rId1"/>
        </xdr:cNvPr>
        <xdr:cNvSpPr/>
      </xdr:nvSpPr>
      <xdr:spPr>
        <a:xfrm>
          <a:off x="15525750" y="523875"/>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dm/2024-25/MDM%20Program%20Annual%202024-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DM%20Program%20Dt.%2015-03-202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
      <sheetName val="Master Data"/>
      <sheetName val="Att. Dairy"/>
      <sheetName val="Opening Balance"/>
      <sheetName val="Sheet1"/>
      <sheetName val="PS Balance Sheet"/>
      <sheetName val="UPS Balance Sheet"/>
      <sheetName val="MDM Dak"/>
      <sheetName val="MPR"/>
      <sheetName val="UC"/>
      <sheetName val="Milk Distri."/>
      <sheetName val="Milk Stock-UC"/>
      <sheetName val="Stock Reg."/>
      <sheetName val="MDM Yearly Report"/>
      <sheetName val="MDM Yearly UC"/>
      <sheetName val="Estimate Bill"/>
    </sheetNames>
    <sheetDataSet>
      <sheetData sheetId="0"/>
      <sheetData sheetId="1">
        <row r="9">
          <cell r="BH9" t="str">
            <v>April-2024</v>
          </cell>
        </row>
        <row r="10">
          <cell r="BH10" t="str">
            <v>May-2024</v>
          </cell>
        </row>
        <row r="11">
          <cell r="BH11" t="str">
            <v>June-2024</v>
          </cell>
        </row>
        <row r="12">
          <cell r="BH12" t="str">
            <v>July-2024</v>
          </cell>
        </row>
        <row r="13">
          <cell r="BH13" t="str">
            <v>August-2024</v>
          </cell>
        </row>
        <row r="14">
          <cell r="BH14" t="str">
            <v>September-2024</v>
          </cell>
        </row>
        <row r="15">
          <cell r="BH15" t="str">
            <v>October-2024</v>
          </cell>
        </row>
        <row r="16">
          <cell r="BH16" t="str">
            <v>November-2024</v>
          </cell>
        </row>
        <row r="17">
          <cell r="BH17" t="str">
            <v>December-2024</v>
          </cell>
        </row>
        <row r="18">
          <cell r="BH18" t="str">
            <v>January-2025</v>
          </cell>
        </row>
        <row r="19">
          <cell r="BH19" t="str">
            <v>February-2025</v>
          </cell>
        </row>
        <row r="20">
          <cell r="BH20" t="str">
            <v>March-2025</v>
          </cell>
        </row>
      </sheetData>
      <sheetData sheetId="2">
        <row r="40">
          <cell r="L40">
            <v>6</v>
          </cell>
          <cell r="O40">
            <v>6</v>
          </cell>
        </row>
        <row r="42">
          <cell r="L42">
            <v>6</v>
          </cell>
          <cell r="O42">
            <v>6</v>
          </cell>
        </row>
        <row r="84">
          <cell r="L84">
            <v>4</v>
          </cell>
          <cell r="O84">
            <v>4</v>
          </cell>
        </row>
        <row r="86">
          <cell r="L86">
            <v>4</v>
          </cell>
          <cell r="O86">
            <v>4</v>
          </cell>
        </row>
        <row r="128">
          <cell r="L128">
            <v>3</v>
          </cell>
          <cell r="O128">
            <v>3</v>
          </cell>
        </row>
        <row r="130">
          <cell r="L130">
            <v>3</v>
          </cell>
          <cell r="O130">
            <v>3</v>
          </cell>
        </row>
        <row r="172">
          <cell r="L172">
            <v>4</v>
          </cell>
          <cell r="O172">
            <v>4</v>
          </cell>
        </row>
        <row r="174">
          <cell r="L174">
            <v>5</v>
          </cell>
          <cell r="O174">
            <v>5</v>
          </cell>
        </row>
        <row r="216">
          <cell r="L216">
            <v>3</v>
          </cell>
          <cell r="O216">
            <v>3</v>
          </cell>
        </row>
        <row r="218">
          <cell r="L218">
            <v>3</v>
          </cell>
          <cell r="O218">
            <v>3</v>
          </cell>
        </row>
        <row r="260">
          <cell r="L260">
            <v>4</v>
          </cell>
          <cell r="O260">
            <v>4</v>
          </cell>
        </row>
        <row r="262">
          <cell r="L262">
            <v>4</v>
          </cell>
          <cell r="O262">
            <v>4</v>
          </cell>
        </row>
        <row r="304">
          <cell r="L304">
            <v>2</v>
          </cell>
          <cell r="O304">
            <v>2</v>
          </cell>
        </row>
        <row r="306">
          <cell r="L306">
            <v>2</v>
          </cell>
          <cell r="O306">
            <v>2</v>
          </cell>
        </row>
        <row r="348">
          <cell r="L348">
            <v>4</v>
          </cell>
          <cell r="O348">
            <v>4</v>
          </cell>
        </row>
        <row r="350">
          <cell r="L350">
            <v>4</v>
          </cell>
          <cell r="O350">
            <v>4</v>
          </cell>
        </row>
        <row r="392">
          <cell r="L392">
            <v>4</v>
          </cell>
          <cell r="O392">
            <v>4</v>
          </cell>
        </row>
        <row r="394">
          <cell r="L394">
            <v>4</v>
          </cell>
          <cell r="O394">
            <v>4</v>
          </cell>
        </row>
        <row r="436">
          <cell r="L436">
            <v>4</v>
          </cell>
          <cell r="O436">
            <v>4</v>
          </cell>
        </row>
        <row r="438">
          <cell r="L438">
            <v>4</v>
          </cell>
          <cell r="O438">
            <v>4</v>
          </cell>
        </row>
        <row r="480">
          <cell r="L480">
            <v>3</v>
          </cell>
          <cell r="O480">
            <v>3</v>
          </cell>
        </row>
        <row r="482">
          <cell r="L482">
            <v>3</v>
          </cell>
          <cell r="O482">
            <v>3</v>
          </cell>
        </row>
        <row r="524">
          <cell r="L524">
            <v>4</v>
          </cell>
          <cell r="O524">
            <v>4</v>
          </cell>
        </row>
        <row r="526">
          <cell r="L526">
            <v>4</v>
          </cell>
          <cell r="O526">
            <v>4</v>
          </cell>
        </row>
      </sheetData>
      <sheetData sheetId="3">
        <row r="14">
          <cell r="G14">
            <v>10000</v>
          </cell>
          <cell r="H14">
            <v>15000</v>
          </cell>
        </row>
        <row r="15">
          <cell r="G15">
            <v>0</v>
          </cell>
          <cell r="H15">
            <v>0</v>
          </cell>
        </row>
        <row r="16">
          <cell r="G16">
            <v>10000</v>
          </cell>
          <cell r="H16">
            <v>15000</v>
          </cell>
        </row>
        <row r="17">
          <cell r="G17">
            <v>7706.3</v>
          </cell>
          <cell r="H17">
            <v>8553.99</v>
          </cell>
        </row>
        <row r="18">
          <cell r="G18">
            <v>2293.6999999999998</v>
          </cell>
          <cell r="H18">
            <v>6446.01</v>
          </cell>
        </row>
        <row r="19">
          <cell r="G19">
            <v>2000</v>
          </cell>
          <cell r="H19">
            <v>2000</v>
          </cell>
        </row>
        <row r="20">
          <cell r="G20">
            <v>6000</v>
          </cell>
          <cell r="H20">
            <v>6000</v>
          </cell>
        </row>
        <row r="21">
          <cell r="G21">
            <v>8000</v>
          </cell>
          <cell r="H21">
            <v>8000</v>
          </cell>
        </row>
        <row r="22">
          <cell r="G22">
            <v>0</v>
          </cell>
          <cell r="H22">
            <v>0</v>
          </cell>
        </row>
        <row r="23">
          <cell r="G23">
            <v>8000</v>
          </cell>
          <cell r="H23">
            <v>8000</v>
          </cell>
        </row>
        <row r="37">
          <cell r="G37">
            <v>500</v>
          </cell>
          <cell r="H37">
            <v>500</v>
          </cell>
        </row>
        <row r="52">
          <cell r="G52">
            <v>2293.6999999999998</v>
          </cell>
          <cell r="H52">
            <v>6446.01</v>
          </cell>
        </row>
        <row r="53">
          <cell r="G53">
            <v>0</v>
          </cell>
          <cell r="H53">
            <v>0</v>
          </cell>
        </row>
        <row r="54">
          <cell r="G54">
            <v>2293.6999999999998</v>
          </cell>
          <cell r="H54">
            <v>6446.01</v>
          </cell>
        </row>
        <row r="55">
          <cell r="G55">
            <v>5003.1000000000004</v>
          </cell>
          <cell r="H55">
            <v>5727.17</v>
          </cell>
        </row>
        <row r="56">
          <cell r="G56">
            <v>-2709.4000000000005</v>
          </cell>
          <cell r="H56">
            <v>718.84000000000015</v>
          </cell>
        </row>
        <row r="57">
          <cell r="G57">
            <v>8000</v>
          </cell>
          <cell r="H57">
            <v>8000</v>
          </cell>
        </row>
        <row r="59">
          <cell r="G59">
            <v>8000</v>
          </cell>
          <cell r="H59">
            <v>8000</v>
          </cell>
        </row>
        <row r="61">
          <cell r="G61">
            <v>8000</v>
          </cell>
          <cell r="H61">
            <v>8000</v>
          </cell>
        </row>
        <row r="75">
          <cell r="G75">
            <v>500</v>
          </cell>
          <cell r="H75">
            <v>500</v>
          </cell>
        </row>
        <row r="90">
          <cell r="G90">
            <v>-2709.4000000000005</v>
          </cell>
          <cell r="H90">
            <v>718.84000000000015</v>
          </cell>
        </row>
        <row r="91">
          <cell r="G91">
            <v>0</v>
          </cell>
          <cell r="H91">
            <v>0</v>
          </cell>
        </row>
        <row r="92">
          <cell r="G92">
            <v>-2709.4000000000005</v>
          </cell>
          <cell r="H92">
            <v>718.84000000000015</v>
          </cell>
        </row>
        <row r="93">
          <cell r="G93">
            <v>2496.1000000000004</v>
          </cell>
          <cell r="H93">
            <v>2908.52</v>
          </cell>
        </row>
        <row r="94">
          <cell r="G94">
            <v>-5205.5000000000009</v>
          </cell>
          <cell r="H94">
            <v>-2189.6799999999998</v>
          </cell>
        </row>
        <row r="95">
          <cell r="G95">
            <v>8000</v>
          </cell>
          <cell r="H95">
            <v>8000</v>
          </cell>
        </row>
        <row r="97">
          <cell r="G97">
            <v>8000</v>
          </cell>
          <cell r="H97">
            <v>8000</v>
          </cell>
        </row>
        <row r="99">
          <cell r="G99">
            <v>8000</v>
          </cell>
          <cell r="H99">
            <v>8000</v>
          </cell>
        </row>
        <row r="113">
          <cell r="G113">
            <v>500</v>
          </cell>
          <cell r="H113">
            <v>500</v>
          </cell>
        </row>
        <row r="128">
          <cell r="G128">
            <v>-5205.5000000000009</v>
          </cell>
          <cell r="H128">
            <v>-2189.6799999999998</v>
          </cell>
        </row>
        <row r="129">
          <cell r="G129">
            <v>20000</v>
          </cell>
          <cell r="H129">
            <v>20000</v>
          </cell>
        </row>
        <row r="130">
          <cell r="G130">
            <v>14794.5</v>
          </cell>
          <cell r="H130">
            <v>17810.32</v>
          </cell>
        </row>
        <row r="131">
          <cell r="G131">
            <v>4959.5</v>
          </cell>
          <cell r="H131">
            <v>5743.51</v>
          </cell>
        </row>
        <row r="132">
          <cell r="G132">
            <v>9835</v>
          </cell>
          <cell r="H132">
            <v>12066.81</v>
          </cell>
        </row>
        <row r="133">
          <cell r="G133">
            <v>8000</v>
          </cell>
          <cell r="H133">
            <v>8000</v>
          </cell>
        </row>
        <row r="135">
          <cell r="G135">
            <v>8000</v>
          </cell>
          <cell r="H135">
            <v>8000</v>
          </cell>
        </row>
        <row r="137">
          <cell r="G137">
            <v>8000</v>
          </cell>
          <cell r="H137">
            <v>8000</v>
          </cell>
        </row>
        <row r="151">
          <cell r="G151">
            <v>500</v>
          </cell>
          <cell r="H151">
            <v>500</v>
          </cell>
        </row>
        <row r="166">
          <cell r="G166">
            <v>9835</v>
          </cell>
          <cell r="H166">
            <v>12066.81</v>
          </cell>
        </row>
        <row r="167">
          <cell r="G167">
            <v>0</v>
          </cell>
          <cell r="H167">
            <v>0</v>
          </cell>
        </row>
        <row r="168">
          <cell r="G168">
            <v>9835</v>
          </cell>
          <cell r="H168">
            <v>12066.81</v>
          </cell>
        </row>
        <row r="169">
          <cell r="G169">
            <v>3684.2</v>
          </cell>
          <cell r="H169">
            <v>4411.7999999999993</v>
          </cell>
        </row>
        <row r="170">
          <cell r="G170">
            <v>6150.8</v>
          </cell>
          <cell r="H170">
            <v>7655.01</v>
          </cell>
        </row>
        <row r="171">
          <cell r="G171">
            <v>8000</v>
          </cell>
          <cell r="H171">
            <v>8000</v>
          </cell>
        </row>
        <row r="173">
          <cell r="G173">
            <v>8000</v>
          </cell>
          <cell r="H173">
            <v>8000</v>
          </cell>
        </row>
        <row r="175">
          <cell r="G175">
            <v>8000</v>
          </cell>
          <cell r="H175">
            <v>8000</v>
          </cell>
        </row>
        <row r="189">
          <cell r="G189">
            <v>500</v>
          </cell>
          <cell r="H189">
            <v>500</v>
          </cell>
        </row>
        <row r="204">
          <cell r="G204">
            <v>6150.8</v>
          </cell>
          <cell r="H204">
            <v>7655.01</v>
          </cell>
        </row>
        <row r="205">
          <cell r="G205">
            <v>0</v>
          </cell>
          <cell r="H205">
            <v>0</v>
          </cell>
        </row>
        <row r="206">
          <cell r="G206">
            <v>6150.8</v>
          </cell>
          <cell r="H206">
            <v>7655.01</v>
          </cell>
        </row>
        <row r="207">
          <cell r="G207">
            <v>3711.45</v>
          </cell>
          <cell r="H207">
            <v>4362.78</v>
          </cell>
        </row>
        <row r="208">
          <cell r="G208">
            <v>2439.3500000000004</v>
          </cell>
          <cell r="H208">
            <v>3292.2300000000005</v>
          </cell>
        </row>
        <row r="209">
          <cell r="G209">
            <v>8000</v>
          </cell>
          <cell r="H209">
            <v>8000</v>
          </cell>
        </row>
        <row r="211">
          <cell r="G211">
            <v>8000</v>
          </cell>
          <cell r="H211">
            <v>8000</v>
          </cell>
        </row>
        <row r="213">
          <cell r="G213">
            <v>8000</v>
          </cell>
          <cell r="H213">
            <v>8000</v>
          </cell>
        </row>
        <row r="227">
          <cell r="G227">
            <v>500</v>
          </cell>
          <cell r="H227">
            <v>500</v>
          </cell>
        </row>
        <row r="242">
          <cell r="G242">
            <v>2439.3500000000004</v>
          </cell>
          <cell r="H242">
            <v>3292.2300000000005</v>
          </cell>
        </row>
        <row r="243">
          <cell r="G243">
            <v>0</v>
          </cell>
          <cell r="H243">
            <v>0</v>
          </cell>
        </row>
        <row r="244">
          <cell r="G244">
            <v>2439.3500000000004</v>
          </cell>
          <cell r="H244">
            <v>3292.2300000000005</v>
          </cell>
        </row>
        <row r="245">
          <cell r="G245">
            <v>2436.15</v>
          </cell>
          <cell r="H245">
            <v>3014.73</v>
          </cell>
        </row>
        <row r="246">
          <cell r="G246">
            <v>3.2000000000002728</v>
          </cell>
          <cell r="H246">
            <v>277.50000000000045</v>
          </cell>
        </row>
        <row r="247">
          <cell r="G247">
            <v>8000</v>
          </cell>
          <cell r="H247">
            <v>8000</v>
          </cell>
        </row>
        <row r="249">
          <cell r="G249">
            <v>8000</v>
          </cell>
          <cell r="H249">
            <v>8000</v>
          </cell>
        </row>
        <row r="251">
          <cell r="G251">
            <v>8000</v>
          </cell>
          <cell r="H251">
            <v>8000</v>
          </cell>
        </row>
        <row r="265">
          <cell r="G265">
            <v>500</v>
          </cell>
          <cell r="H265">
            <v>500</v>
          </cell>
        </row>
        <row r="280">
          <cell r="G280">
            <v>3.2000000000002728</v>
          </cell>
          <cell r="H280">
            <v>277.50000000000045</v>
          </cell>
        </row>
        <row r="281">
          <cell r="G281">
            <v>20000</v>
          </cell>
          <cell r="H281">
            <v>20000</v>
          </cell>
        </row>
        <row r="282">
          <cell r="G282">
            <v>20003.2</v>
          </cell>
          <cell r="H282">
            <v>20277.5</v>
          </cell>
        </row>
        <row r="283">
          <cell r="G283">
            <v>3847.7</v>
          </cell>
          <cell r="H283">
            <v>4632.3899999999994</v>
          </cell>
        </row>
        <row r="284">
          <cell r="G284">
            <v>16155.5</v>
          </cell>
          <cell r="H284">
            <v>15645.11</v>
          </cell>
        </row>
        <row r="285">
          <cell r="G285">
            <v>8000</v>
          </cell>
          <cell r="H285">
            <v>8000</v>
          </cell>
        </row>
        <row r="287">
          <cell r="G287">
            <v>8000</v>
          </cell>
          <cell r="H287">
            <v>8000</v>
          </cell>
        </row>
        <row r="289">
          <cell r="G289">
            <v>8000</v>
          </cell>
          <cell r="H289">
            <v>8000</v>
          </cell>
        </row>
        <row r="303">
          <cell r="G303">
            <v>500</v>
          </cell>
          <cell r="H303">
            <v>500</v>
          </cell>
        </row>
        <row r="318">
          <cell r="G318">
            <v>16155.5</v>
          </cell>
          <cell r="H318">
            <v>15645.11</v>
          </cell>
        </row>
        <row r="319">
          <cell r="G319">
            <v>0</v>
          </cell>
          <cell r="H319">
            <v>0</v>
          </cell>
        </row>
        <row r="320">
          <cell r="G320">
            <v>16155.5</v>
          </cell>
          <cell r="H320">
            <v>15645.11</v>
          </cell>
        </row>
        <row r="321">
          <cell r="G321">
            <v>3586.1</v>
          </cell>
          <cell r="H321">
            <v>4330.1000000000004</v>
          </cell>
        </row>
        <row r="322">
          <cell r="G322">
            <v>12569.4</v>
          </cell>
          <cell r="H322">
            <v>11315.01</v>
          </cell>
        </row>
        <row r="323">
          <cell r="G323">
            <v>8000</v>
          </cell>
          <cell r="H323">
            <v>8000</v>
          </cell>
        </row>
        <row r="325">
          <cell r="G325">
            <v>8000</v>
          </cell>
          <cell r="H325">
            <v>8000</v>
          </cell>
        </row>
        <row r="327">
          <cell r="G327">
            <v>8000</v>
          </cell>
          <cell r="H327">
            <v>8000</v>
          </cell>
        </row>
        <row r="341">
          <cell r="G341">
            <v>500</v>
          </cell>
          <cell r="H341">
            <v>500</v>
          </cell>
        </row>
        <row r="356">
          <cell r="G356">
            <v>12569.4</v>
          </cell>
          <cell r="H356">
            <v>11315.01</v>
          </cell>
        </row>
        <row r="357">
          <cell r="G357">
            <v>0</v>
          </cell>
          <cell r="H357">
            <v>0</v>
          </cell>
        </row>
        <row r="358">
          <cell r="G358">
            <v>12569.4</v>
          </cell>
          <cell r="H358">
            <v>11315.01</v>
          </cell>
        </row>
        <row r="359">
          <cell r="G359">
            <v>5079.3999999999996</v>
          </cell>
          <cell r="H359">
            <v>5800.6999999999989</v>
          </cell>
        </row>
        <row r="360">
          <cell r="G360">
            <v>7490</v>
          </cell>
          <cell r="H360">
            <v>5514.3100000000013</v>
          </cell>
        </row>
        <row r="361">
          <cell r="G361">
            <v>8000</v>
          </cell>
          <cell r="H361">
            <v>8000</v>
          </cell>
        </row>
        <row r="363">
          <cell r="G363">
            <v>8000</v>
          </cell>
          <cell r="H363">
            <v>8000</v>
          </cell>
        </row>
        <row r="365">
          <cell r="G365">
            <v>8000</v>
          </cell>
          <cell r="H365">
            <v>8000</v>
          </cell>
        </row>
        <row r="379">
          <cell r="G379">
            <v>500</v>
          </cell>
          <cell r="H379">
            <v>500</v>
          </cell>
        </row>
        <row r="394">
          <cell r="G394">
            <v>7490</v>
          </cell>
          <cell r="H394">
            <v>5514.3100000000013</v>
          </cell>
        </row>
        <row r="395">
          <cell r="G395">
            <v>0</v>
          </cell>
          <cell r="H395">
            <v>0</v>
          </cell>
        </row>
        <row r="396">
          <cell r="G396">
            <v>7490</v>
          </cell>
          <cell r="H396">
            <v>5514.3100000000013</v>
          </cell>
        </row>
        <row r="397">
          <cell r="G397">
            <v>2654.15</v>
          </cell>
          <cell r="H397">
            <v>3080.09</v>
          </cell>
        </row>
        <row r="398">
          <cell r="G398">
            <v>4835.8500000000004</v>
          </cell>
          <cell r="H398">
            <v>2434.2200000000012</v>
          </cell>
        </row>
        <row r="399">
          <cell r="G399">
            <v>8000</v>
          </cell>
          <cell r="H399">
            <v>8000</v>
          </cell>
        </row>
        <row r="401">
          <cell r="G401">
            <v>8000</v>
          </cell>
          <cell r="H401">
            <v>8000</v>
          </cell>
        </row>
        <row r="403">
          <cell r="G403">
            <v>8000</v>
          </cell>
          <cell r="H403">
            <v>8000</v>
          </cell>
        </row>
        <row r="417">
          <cell r="G417">
            <v>500</v>
          </cell>
          <cell r="H417">
            <v>500</v>
          </cell>
        </row>
        <row r="432">
          <cell r="G432">
            <v>4835.8500000000004</v>
          </cell>
          <cell r="H432">
            <v>2434.2200000000012</v>
          </cell>
        </row>
        <row r="433">
          <cell r="G433">
            <v>0</v>
          </cell>
          <cell r="H433">
            <v>0</v>
          </cell>
        </row>
        <row r="434">
          <cell r="G434">
            <v>4835.8500000000004</v>
          </cell>
          <cell r="H434">
            <v>2434.2200000000012</v>
          </cell>
        </row>
        <row r="435">
          <cell r="G435">
            <v>3749.6000000000004</v>
          </cell>
          <cell r="H435">
            <v>4297.42</v>
          </cell>
        </row>
        <row r="436">
          <cell r="G436">
            <v>1086.25</v>
          </cell>
          <cell r="H436">
            <v>-1863.1999999999989</v>
          </cell>
        </row>
        <row r="437">
          <cell r="G437">
            <v>8000</v>
          </cell>
          <cell r="H437">
            <v>8000</v>
          </cell>
        </row>
        <row r="439">
          <cell r="G439">
            <v>8000</v>
          </cell>
          <cell r="H439">
            <v>8000</v>
          </cell>
        </row>
        <row r="441">
          <cell r="G441">
            <v>8000</v>
          </cell>
          <cell r="H441">
            <v>8000</v>
          </cell>
        </row>
        <row r="455">
          <cell r="G455">
            <v>500</v>
          </cell>
          <cell r="H455">
            <v>500</v>
          </cell>
        </row>
      </sheetData>
      <sheetData sheetId="4">
        <row r="4">
          <cell r="BK4" t="str">
            <v xml:space="preserve">क्रम संख्या </v>
          </cell>
          <cell r="BL4" t="str">
            <v>दिनांक</v>
          </cell>
          <cell r="BM4" t="str">
            <v>वार</v>
          </cell>
          <cell r="BN4" t="str">
            <v>लाभान्वित कक्षा 1 से 5</v>
          </cell>
          <cell r="BQ4" t="str">
            <v>दुग्ध पाउडर वितरण</v>
          </cell>
          <cell r="BW4" t="str">
            <v>चीनी वितरण</v>
          </cell>
          <cell r="CC4" t="str">
            <v>वित्तीय स्थिति</v>
          </cell>
          <cell r="CJ4" t="str">
            <v xml:space="preserve">क्रम संख्या </v>
          </cell>
          <cell r="CK4" t="str">
            <v>दिनांक</v>
          </cell>
          <cell r="CL4" t="str">
            <v>वार</v>
          </cell>
          <cell r="CM4" t="str">
            <v>लाभान्वित कक्षा 6 से 8</v>
          </cell>
          <cell r="CP4" t="str">
            <v>दुग्ध पाउडर वितरण</v>
          </cell>
          <cell r="CV4" t="str">
            <v>चीनी वितरण</v>
          </cell>
          <cell r="DB4" t="str">
            <v>वित्तीय स्थिति</v>
          </cell>
        </row>
        <row r="5">
          <cell r="BN5" t="str">
            <v xml:space="preserve">छात्र </v>
          </cell>
          <cell r="BO5" t="str">
            <v xml:space="preserve">छात्रा </v>
          </cell>
          <cell r="BP5" t="str">
            <v>योग</v>
          </cell>
          <cell r="BQ5" t="str">
            <v>प्रारम्भिक  शेष स्टॉक</v>
          </cell>
          <cell r="BR5" t="str">
            <v>सप्लायर्स से प्राप्त</v>
          </cell>
          <cell r="BS5" t="str">
            <v>अन्य स्त्रोत से प्राप्त</v>
          </cell>
          <cell r="BT5" t="str">
            <v xml:space="preserve"> कुल योग</v>
          </cell>
          <cell r="BU5" t="str">
            <v xml:space="preserve">प्रतिदिन खर्च </v>
          </cell>
          <cell r="BV5" t="str">
            <v>शेष</v>
          </cell>
          <cell r="BW5" t="str">
            <v>प्रारम्भिक  शेष स्टॉक</v>
          </cell>
          <cell r="BX5" t="str">
            <v>खरीद से प्राप्त</v>
          </cell>
          <cell r="BY5" t="str">
            <v>अन्य स्त्रोत से प्राप्त</v>
          </cell>
          <cell r="BZ5" t="str">
            <v xml:space="preserve"> कुल योग</v>
          </cell>
          <cell r="CA5" t="str">
            <v xml:space="preserve">प्रतिदिन खर्च </v>
          </cell>
          <cell r="CB5" t="str">
            <v>शेष</v>
          </cell>
          <cell r="CC5" t="str">
            <v>प्रारम्भिक शेष</v>
          </cell>
          <cell r="CD5" t="str">
            <v>प्राप्त राशि</v>
          </cell>
          <cell r="CE5" t="str">
            <v>कुल योग</v>
          </cell>
          <cell r="CF5" t="str">
            <v>भुगतान राशि</v>
          </cell>
          <cell r="CG5" t="str">
            <v>शेष राशि</v>
          </cell>
          <cell r="CM5" t="str">
            <v xml:space="preserve">छात्र </v>
          </cell>
          <cell r="CN5" t="str">
            <v xml:space="preserve">छात्रा </v>
          </cell>
          <cell r="CO5" t="str">
            <v>योग</v>
          </cell>
          <cell r="CP5" t="str">
            <v>प्रारम्भिक  शेष स्टॉक</v>
          </cell>
          <cell r="CQ5" t="str">
            <v>सप्लायर्स से प्राप्त</v>
          </cell>
          <cell r="CR5" t="str">
            <v>अन्य स्त्रोत से प्राप्त</v>
          </cell>
          <cell r="CS5" t="str">
            <v xml:space="preserve"> कुल योग</v>
          </cell>
          <cell r="CT5" t="str">
            <v xml:space="preserve">कुल खर्च </v>
          </cell>
          <cell r="CU5" t="str">
            <v>शेष</v>
          </cell>
          <cell r="CV5" t="str">
            <v>प्रारम्भिक  शेष स्टॉक</v>
          </cell>
          <cell r="CW5" t="str">
            <v>खरीद से प्राप्त</v>
          </cell>
          <cell r="CX5" t="str">
            <v>अन्य स्त्रोत से प्राप्त</v>
          </cell>
          <cell r="CY5" t="str">
            <v xml:space="preserve"> कुल योग</v>
          </cell>
          <cell r="CZ5" t="str">
            <v xml:space="preserve">कुल खर्च </v>
          </cell>
          <cell r="DA5" t="str">
            <v>शेष</v>
          </cell>
          <cell r="DB5" t="str">
            <v>प्रारम्भिक शेष</v>
          </cell>
          <cell r="DC5" t="str">
            <v>प्राप्त राशि</v>
          </cell>
          <cell r="DD5" t="str">
            <v>कुल योग</v>
          </cell>
          <cell r="DE5" t="str">
            <v>भुगतान राशि</v>
          </cell>
          <cell r="DF5" t="str">
            <v>शेष राशि</v>
          </cell>
        </row>
        <row r="6">
          <cell r="BJ6">
            <v>1</v>
          </cell>
          <cell r="BK6">
            <v>1</v>
          </cell>
          <cell r="BL6">
            <v>45383</v>
          </cell>
          <cell r="BM6" t="str">
            <v>Monday</v>
          </cell>
          <cell r="BN6">
            <v>123</v>
          </cell>
          <cell r="BO6">
            <v>120</v>
          </cell>
          <cell r="BP6">
            <v>243</v>
          </cell>
          <cell r="BQ6">
            <v>100</v>
          </cell>
          <cell r="BR6" t="str">
            <v/>
          </cell>
          <cell r="BS6" t="str">
            <v/>
          </cell>
          <cell r="BT6">
            <v>100</v>
          </cell>
          <cell r="BU6">
            <v>3.645</v>
          </cell>
          <cell r="BV6">
            <v>96.355000000000004</v>
          </cell>
          <cell r="BW6">
            <v>25</v>
          </cell>
          <cell r="BX6" t="str">
            <v/>
          </cell>
          <cell r="BY6" t="str">
            <v/>
          </cell>
          <cell r="BZ6">
            <v>25</v>
          </cell>
          <cell r="CA6">
            <v>2.0411999999999999</v>
          </cell>
          <cell r="CB6">
            <v>22.9588</v>
          </cell>
          <cell r="CC6">
            <v>2000</v>
          </cell>
          <cell r="CD6" t="str">
            <v/>
          </cell>
          <cell r="CE6">
            <v>2000</v>
          </cell>
          <cell r="CF6">
            <v>0</v>
          </cell>
          <cell r="CG6">
            <v>2000</v>
          </cell>
          <cell r="CJ6">
            <v>1</v>
          </cell>
          <cell r="CK6">
            <v>45383</v>
          </cell>
          <cell r="CL6" t="str">
            <v>Monday</v>
          </cell>
          <cell r="CM6">
            <v>90</v>
          </cell>
          <cell r="CN6">
            <v>100</v>
          </cell>
          <cell r="CO6">
            <v>190</v>
          </cell>
          <cell r="CP6">
            <v>150</v>
          </cell>
          <cell r="CQ6" t="str">
            <v/>
          </cell>
          <cell r="CR6" t="str">
            <v/>
          </cell>
          <cell r="CS6">
            <v>150</v>
          </cell>
          <cell r="CT6">
            <v>3.8000000000000003</v>
          </cell>
          <cell r="CU6">
            <v>146.19999999999999</v>
          </cell>
          <cell r="CV6">
            <v>30</v>
          </cell>
          <cell r="CW6" t="str">
            <v/>
          </cell>
          <cell r="CX6" t="str">
            <v/>
          </cell>
          <cell r="CY6">
            <v>30</v>
          </cell>
          <cell r="CZ6">
            <v>1.9380000000000002</v>
          </cell>
          <cell r="DA6">
            <v>28.062000000000001</v>
          </cell>
          <cell r="DB6">
            <v>2000</v>
          </cell>
          <cell r="DC6" t="str">
            <v/>
          </cell>
          <cell r="DD6">
            <v>2000</v>
          </cell>
          <cell r="DE6">
            <v>0</v>
          </cell>
          <cell r="DF6">
            <v>2000</v>
          </cell>
        </row>
        <row r="7">
          <cell r="BJ7">
            <v>2</v>
          </cell>
          <cell r="BK7">
            <v>2</v>
          </cell>
          <cell r="BL7">
            <v>45384</v>
          </cell>
          <cell r="BM7" t="str">
            <v>Tuesday</v>
          </cell>
          <cell r="BN7">
            <v>123</v>
          </cell>
          <cell r="BO7">
            <v>125</v>
          </cell>
          <cell r="BP7">
            <v>248</v>
          </cell>
          <cell r="BQ7">
            <v>96.355000000000004</v>
          </cell>
          <cell r="BR7" t="str">
            <v/>
          </cell>
          <cell r="BS7" t="str">
            <v/>
          </cell>
          <cell r="BT7">
            <v>96.355000000000004</v>
          </cell>
          <cell r="BU7">
            <v>3.7199999999999998</v>
          </cell>
          <cell r="BV7">
            <v>92.635000000000005</v>
          </cell>
          <cell r="BW7">
            <v>22.9588</v>
          </cell>
          <cell r="BX7" t="str">
            <v/>
          </cell>
          <cell r="BY7" t="str">
            <v/>
          </cell>
          <cell r="BZ7">
            <v>22.9588</v>
          </cell>
          <cell r="CA7">
            <v>2.0831999999999997</v>
          </cell>
          <cell r="CB7">
            <v>20.875599999999999</v>
          </cell>
          <cell r="CC7">
            <v>2000</v>
          </cell>
          <cell r="CD7" t="str">
            <v/>
          </cell>
          <cell r="CE7">
            <v>2000</v>
          </cell>
          <cell r="CF7">
            <v>0</v>
          </cell>
          <cell r="CG7">
            <v>2000</v>
          </cell>
          <cell r="CJ7">
            <v>2</v>
          </cell>
          <cell r="CK7">
            <v>45384</v>
          </cell>
          <cell r="CL7" t="str">
            <v>Tuesday</v>
          </cell>
          <cell r="CM7">
            <v>91</v>
          </cell>
          <cell r="CN7">
            <v>101</v>
          </cell>
          <cell r="CO7">
            <v>192</v>
          </cell>
          <cell r="CP7">
            <v>146.19999999999999</v>
          </cell>
          <cell r="CQ7" t="str">
            <v/>
          </cell>
          <cell r="CR7" t="str">
            <v/>
          </cell>
          <cell r="CS7">
            <v>146.19999999999999</v>
          </cell>
          <cell r="CT7">
            <v>3.84</v>
          </cell>
          <cell r="CU7">
            <v>142.35999999999999</v>
          </cell>
          <cell r="CV7">
            <v>28.062000000000001</v>
          </cell>
          <cell r="CW7" t="str">
            <v/>
          </cell>
          <cell r="CX7" t="str">
            <v/>
          </cell>
          <cell r="CY7">
            <v>28.062000000000001</v>
          </cell>
          <cell r="CZ7">
            <v>1.9584000000000001</v>
          </cell>
          <cell r="DA7">
            <v>26.1036</v>
          </cell>
          <cell r="DB7">
            <v>2000</v>
          </cell>
          <cell r="DC7" t="str">
            <v/>
          </cell>
          <cell r="DD7">
            <v>2000</v>
          </cell>
          <cell r="DE7">
            <v>0</v>
          </cell>
          <cell r="DF7">
            <v>2000</v>
          </cell>
        </row>
        <row r="8">
          <cell r="BJ8">
            <v>3</v>
          </cell>
          <cell r="BK8">
            <v>3</v>
          </cell>
          <cell r="BL8">
            <v>45385</v>
          </cell>
          <cell r="BM8" t="str">
            <v>Wednesday</v>
          </cell>
          <cell r="BN8">
            <v>115</v>
          </cell>
          <cell r="BO8">
            <v>118</v>
          </cell>
          <cell r="BP8">
            <v>233</v>
          </cell>
          <cell r="BQ8">
            <v>92.635000000000005</v>
          </cell>
          <cell r="BR8" t="str">
            <v/>
          </cell>
          <cell r="BS8" t="str">
            <v/>
          </cell>
          <cell r="BT8">
            <v>92.635000000000005</v>
          </cell>
          <cell r="BU8">
            <v>3.4949999999999997</v>
          </cell>
          <cell r="BV8">
            <v>89.14</v>
          </cell>
          <cell r="BW8">
            <v>20.875599999999999</v>
          </cell>
          <cell r="BX8" t="str">
            <v/>
          </cell>
          <cell r="BY8" t="str">
            <v/>
          </cell>
          <cell r="BZ8">
            <v>20.875599999999999</v>
          </cell>
          <cell r="CA8">
            <v>1.9571999999999998</v>
          </cell>
          <cell r="CB8">
            <v>18.918399999999998</v>
          </cell>
          <cell r="CC8">
            <v>2000</v>
          </cell>
          <cell r="CD8" t="str">
            <v/>
          </cell>
          <cell r="CE8">
            <v>2000</v>
          </cell>
          <cell r="CF8">
            <v>0</v>
          </cell>
          <cell r="CG8">
            <v>2000</v>
          </cell>
          <cell r="CJ8">
            <v>3</v>
          </cell>
          <cell r="CK8">
            <v>45385</v>
          </cell>
          <cell r="CL8" t="str">
            <v>Wednesday</v>
          </cell>
          <cell r="CM8">
            <v>88</v>
          </cell>
          <cell r="CN8">
            <v>97</v>
          </cell>
          <cell r="CO8">
            <v>185</v>
          </cell>
          <cell r="CP8">
            <v>142.35999999999999</v>
          </cell>
          <cell r="CQ8" t="str">
            <v/>
          </cell>
          <cell r="CR8" t="str">
            <v/>
          </cell>
          <cell r="CS8">
            <v>142.35999999999999</v>
          </cell>
          <cell r="CT8">
            <v>3.7</v>
          </cell>
          <cell r="CU8">
            <v>138.66</v>
          </cell>
          <cell r="CV8">
            <v>26.1036</v>
          </cell>
          <cell r="CW8" t="str">
            <v/>
          </cell>
          <cell r="CX8" t="str">
            <v/>
          </cell>
          <cell r="CY8">
            <v>26.1036</v>
          </cell>
          <cell r="CZ8">
            <v>1.8870000000000002</v>
          </cell>
          <cell r="DA8">
            <v>24.2166</v>
          </cell>
          <cell r="DB8">
            <v>2000</v>
          </cell>
          <cell r="DC8" t="str">
            <v/>
          </cell>
          <cell r="DD8">
            <v>2000</v>
          </cell>
          <cell r="DE8">
            <v>0</v>
          </cell>
          <cell r="DF8">
            <v>2000</v>
          </cell>
        </row>
        <row r="9">
          <cell r="BJ9">
            <v>4</v>
          </cell>
          <cell r="BK9">
            <v>4</v>
          </cell>
          <cell r="BL9">
            <v>45386</v>
          </cell>
          <cell r="BM9" t="str">
            <v>Thursday</v>
          </cell>
          <cell r="BN9">
            <v>115</v>
          </cell>
          <cell r="BO9">
            <v>116</v>
          </cell>
          <cell r="BP9">
            <v>231</v>
          </cell>
          <cell r="BQ9">
            <v>89.14</v>
          </cell>
          <cell r="BR9" t="str">
            <v/>
          </cell>
          <cell r="BS9" t="str">
            <v/>
          </cell>
          <cell r="BT9">
            <v>89.14</v>
          </cell>
          <cell r="BU9">
            <v>3.4649999999999999</v>
          </cell>
          <cell r="BV9">
            <v>85.674999999999997</v>
          </cell>
          <cell r="BW9">
            <v>18.918399999999998</v>
          </cell>
          <cell r="BX9" t="str">
            <v/>
          </cell>
          <cell r="BY9" t="str">
            <v/>
          </cell>
          <cell r="BZ9">
            <v>18.918399999999998</v>
          </cell>
          <cell r="CA9">
            <v>1.9403999999999999</v>
          </cell>
          <cell r="CB9">
            <v>16.977999999999998</v>
          </cell>
          <cell r="CC9">
            <v>2000</v>
          </cell>
          <cell r="CD9" t="str">
            <v/>
          </cell>
          <cell r="CE9">
            <v>2000</v>
          </cell>
          <cell r="CF9">
            <v>0</v>
          </cell>
          <cell r="CG9">
            <v>2000</v>
          </cell>
          <cell r="CJ9">
            <v>4</v>
          </cell>
          <cell r="CK9">
            <v>45386</v>
          </cell>
          <cell r="CL9" t="str">
            <v>Thursday</v>
          </cell>
          <cell r="CM9">
            <v>80</v>
          </cell>
          <cell r="CN9">
            <v>90</v>
          </cell>
          <cell r="CO9">
            <v>170</v>
          </cell>
          <cell r="CP9">
            <v>138.66</v>
          </cell>
          <cell r="CQ9" t="str">
            <v/>
          </cell>
          <cell r="CR9" t="str">
            <v/>
          </cell>
          <cell r="CS9">
            <v>138.66</v>
          </cell>
          <cell r="CT9">
            <v>3.4</v>
          </cell>
          <cell r="CU9">
            <v>135.26</v>
          </cell>
          <cell r="CV9">
            <v>24.2166</v>
          </cell>
          <cell r="CW9" t="str">
            <v/>
          </cell>
          <cell r="CX9" t="str">
            <v/>
          </cell>
          <cell r="CY9">
            <v>24.2166</v>
          </cell>
          <cell r="CZ9">
            <v>1.7340000000000002</v>
          </cell>
          <cell r="DA9">
            <v>22.482599999999998</v>
          </cell>
          <cell r="DB9">
            <v>2000</v>
          </cell>
          <cell r="DC9" t="str">
            <v/>
          </cell>
          <cell r="DD9">
            <v>2000</v>
          </cell>
          <cell r="DE9">
            <v>0</v>
          </cell>
          <cell r="DF9">
            <v>2000</v>
          </cell>
        </row>
        <row r="10">
          <cell r="BJ10">
            <v>5</v>
          </cell>
          <cell r="BK10">
            <v>5</v>
          </cell>
          <cell r="BL10">
            <v>45387</v>
          </cell>
          <cell r="BM10" t="str">
            <v>Friday</v>
          </cell>
          <cell r="BN10">
            <v>114</v>
          </cell>
          <cell r="BO10">
            <v>111</v>
          </cell>
          <cell r="BP10">
            <v>225</v>
          </cell>
          <cell r="BQ10">
            <v>85.674999999999997</v>
          </cell>
          <cell r="BR10" t="str">
            <v/>
          </cell>
          <cell r="BS10" t="str">
            <v/>
          </cell>
          <cell r="BT10">
            <v>85.674999999999997</v>
          </cell>
          <cell r="BU10">
            <v>3.375</v>
          </cell>
          <cell r="BV10">
            <v>82.3</v>
          </cell>
          <cell r="BW10">
            <v>16.977999999999998</v>
          </cell>
          <cell r="BX10" t="str">
            <v/>
          </cell>
          <cell r="BY10" t="str">
            <v/>
          </cell>
          <cell r="BZ10">
            <v>16.977999999999998</v>
          </cell>
          <cell r="CA10">
            <v>1.89</v>
          </cell>
          <cell r="CB10">
            <v>15.087999999999997</v>
          </cell>
          <cell r="CC10">
            <v>2000</v>
          </cell>
          <cell r="CD10" t="str">
            <v/>
          </cell>
          <cell r="CE10">
            <v>2000</v>
          </cell>
          <cell r="CF10">
            <v>0</v>
          </cell>
          <cell r="CG10">
            <v>2000</v>
          </cell>
          <cell r="CJ10">
            <v>5</v>
          </cell>
          <cell r="CK10">
            <v>45387</v>
          </cell>
          <cell r="CL10" t="str">
            <v>Friday</v>
          </cell>
          <cell r="CM10">
            <v>80</v>
          </cell>
          <cell r="CN10">
            <v>85</v>
          </cell>
          <cell r="CO10">
            <v>165</v>
          </cell>
          <cell r="CP10">
            <v>135.26</v>
          </cell>
          <cell r="CQ10" t="str">
            <v/>
          </cell>
          <cell r="CR10" t="str">
            <v/>
          </cell>
          <cell r="CS10">
            <v>135.26</v>
          </cell>
          <cell r="CT10">
            <v>3.3000000000000003</v>
          </cell>
          <cell r="CU10">
            <v>131.95999999999998</v>
          </cell>
          <cell r="CV10">
            <v>22.482599999999998</v>
          </cell>
          <cell r="CW10" t="str">
            <v/>
          </cell>
          <cell r="CX10" t="str">
            <v/>
          </cell>
          <cell r="CY10">
            <v>22.482599999999998</v>
          </cell>
          <cell r="CZ10">
            <v>1.6830000000000001</v>
          </cell>
          <cell r="DA10">
            <v>20.799599999999998</v>
          </cell>
          <cell r="DB10">
            <v>2000</v>
          </cell>
          <cell r="DC10" t="str">
            <v/>
          </cell>
          <cell r="DD10">
            <v>2000</v>
          </cell>
          <cell r="DE10">
            <v>0</v>
          </cell>
          <cell r="DF10">
            <v>2000</v>
          </cell>
        </row>
        <row r="11">
          <cell r="BJ11">
            <v>6</v>
          </cell>
          <cell r="BK11">
            <v>6</v>
          </cell>
          <cell r="BL11">
            <v>45388</v>
          </cell>
          <cell r="BM11" t="str">
            <v>Saturday</v>
          </cell>
          <cell r="BN11">
            <v>116</v>
          </cell>
          <cell r="BO11">
            <v>118</v>
          </cell>
          <cell r="BP11">
            <v>234</v>
          </cell>
          <cell r="BQ11">
            <v>82.3</v>
          </cell>
          <cell r="BR11" t="str">
            <v/>
          </cell>
          <cell r="BS11" t="str">
            <v/>
          </cell>
          <cell r="BT11">
            <v>82.3</v>
          </cell>
          <cell r="BU11">
            <v>3.51</v>
          </cell>
          <cell r="BV11">
            <v>78.789999999999992</v>
          </cell>
          <cell r="BW11">
            <v>15.087999999999997</v>
          </cell>
          <cell r="BX11" t="str">
            <v/>
          </cell>
          <cell r="BY11" t="str">
            <v/>
          </cell>
          <cell r="BZ11">
            <v>15.087999999999997</v>
          </cell>
          <cell r="CA11">
            <v>1.9655999999999998</v>
          </cell>
          <cell r="CB11">
            <v>13.122399999999997</v>
          </cell>
          <cell r="CC11">
            <v>2000</v>
          </cell>
          <cell r="CD11" t="str">
            <v/>
          </cell>
          <cell r="CE11">
            <v>2000</v>
          </cell>
          <cell r="CF11">
            <v>0</v>
          </cell>
          <cell r="CG11">
            <v>2000</v>
          </cell>
          <cell r="CJ11">
            <v>6</v>
          </cell>
          <cell r="CK11">
            <v>45388</v>
          </cell>
          <cell r="CL11" t="str">
            <v>Saturday</v>
          </cell>
          <cell r="CM11">
            <v>70</v>
          </cell>
          <cell r="CN11">
            <v>75</v>
          </cell>
          <cell r="CO11">
            <v>145</v>
          </cell>
          <cell r="CP11">
            <v>131.95999999999998</v>
          </cell>
          <cell r="CQ11" t="str">
            <v/>
          </cell>
          <cell r="CR11" t="str">
            <v/>
          </cell>
          <cell r="CS11">
            <v>131.95999999999998</v>
          </cell>
          <cell r="CT11">
            <v>2.9</v>
          </cell>
          <cell r="CU11">
            <v>129.05999999999997</v>
          </cell>
          <cell r="CV11">
            <v>20.799599999999998</v>
          </cell>
          <cell r="CW11" t="str">
            <v/>
          </cell>
          <cell r="CX11" t="str">
            <v/>
          </cell>
          <cell r="CY11">
            <v>20.799599999999998</v>
          </cell>
          <cell r="CZ11">
            <v>1.4790000000000001</v>
          </cell>
          <cell r="DA11">
            <v>19.320599999999999</v>
          </cell>
          <cell r="DB11">
            <v>2000</v>
          </cell>
          <cell r="DC11" t="str">
            <v/>
          </cell>
          <cell r="DD11">
            <v>2000</v>
          </cell>
          <cell r="DE11">
            <v>0</v>
          </cell>
          <cell r="DF11">
            <v>2000</v>
          </cell>
        </row>
        <row r="12">
          <cell r="BJ12">
            <v>7</v>
          </cell>
          <cell r="BK12">
            <v>7</v>
          </cell>
          <cell r="BL12">
            <v>45389</v>
          </cell>
          <cell r="BM12" t="str">
            <v>Sunday</v>
          </cell>
          <cell r="BN12" t="str">
            <v/>
          </cell>
          <cell r="BO12" t="str">
            <v/>
          </cell>
          <cell r="BP12">
            <v>0</v>
          </cell>
          <cell r="BQ12">
            <v>78.789999999999992</v>
          </cell>
          <cell r="BR12" t="str">
            <v/>
          </cell>
          <cell r="BS12" t="str">
            <v/>
          </cell>
          <cell r="BT12">
            <v>78.789999999999992</v>
          </cell>
          <cell r="BU12">
            <v>0</v>
          </cell>
          <cell r="BV12">
            <v>78.789999999999992</v>
          </cell>
          <cell r="BW12">
            <v>13.122399999999997</v>
          </cell>
          <cell r="BX12" t="str">
            <v/>
          </cell>
          <cell r="BY12" t="str">
            <v/>
          </cell>
          <cell r="BZ12">
            <v>13.122399999999997</v>
          </cell>
          <cell r="CA12">
            <v>0</v>
          </cell>
          <cell r="CB12">
            <v>13.122399999999997</v>
          </cell>
          <cell r="CC12">
            <v>2000</v>
          </cell>
          <cell r="CD12" t="str">
            <v/>
          </cell>
          <cell r="CE12">
            <v>2000</v>
          </cell>
          <cell r="CF12">
            <v>0</v>
          </cell>
          <cell r="CG12">
            <v>2000</v>
          </cell>
          <cell r="CJ12">
            <v>7</v>
          </cell>
          <cell r="CK12">
            <v>45389</v>
          </cell>
          <cell r="CL12" t="str">
            <v>Sunday</v>
          </cell>
          <cell r="CM12" t="str">
            <v/>
          </cell>
          <cell r="CN12" t="str">
            <v/>
          </cell>
          <cell r="CO12">
            <v>0</v>
          </cell>
          <cell r="CP12">
            <v>129.05999999999997</v>
          </cell>
          <cell r="CQ12" t="str">
            <v/>
          </cell>
          <cell r="CR12" t="str">
            <v/>
          </cell>
          <cell r="CS12">
            <v>129.05999999999997</v>
          </cell>
          <cell r="CT12">
            <v>0</v>
          </cell>
          <cell r="CU12">
            <v>129.05999999999997</v>
          </cell>
          <cell r="CV12">
            <v>19.320599999999999</v>
          </cell>
          <cell r="CW12" t="str">
            <v/>
          </cell>
          <cell r="CX12" t="str">
            <v/>
          </cell>
          <cell r="CY12">
            <v>19.320599999999999</v>
          </cell>
          <cell r="CZ12">
            <v>0</v>
          </cell>
          <cell r="DA12">
            <v>19.320599999999999</v>
          </cell>
          <cell r="DB12">
            <v>2000</v>
          </cell>
          <cell r="DC12" t="str">
            <v/>
          </cell>
          <cell r="DD12">
            <v>2000</v>
          </cell>
          <cell r="DE12">
            <v>0</v>
          </cell>
          <cell r="DF12">
            <v>2000</v>
          </cell>
        </row>
        <row r="13">
          <cell r="BJ13">
            <v>8</v>
          </cell>
          <cell r="BK13">
            <v>8</v>
          </cell>
          <cell r="BL13">
            <v>45390</v>
          </cell>
          <cell r="BM13" t="str">
            <v>Monday</v>
          </cell>
          <cell r="BN13" t="str">
            <v/>
          </cell>
          <cell r="BO13" t="str">
            <v/>
          </cell>
          <cell r="BP13">
            <v>0</v>
          </cell>
          <cell r="BQ13">
            <v>78.789999999999992</v>
          </cell>
          <cell r="BR13" t="str">
            <v/>
          </cell>
          <cell r="BS13" t="str">
            <v/>
          </cell>
          <cell r="BT13">
            <v>78.789999999999992</v>
          </cell>
          <cell r="BU13">
            <v>0</v>
          </cell>
          <cell r="BV13">
            <v>78.789999999999992</v>
          </cell>
          <cell r="BW13">
            <v>13.122399999999997</v>
          </cell>
          <cell r="BX13" t="str">
            <v/>
          </cell>
          <cell r="BY13" t="str">
            <v/>
          </cell>
          <cell r="BZ13">
            <v>13.122399999999997</v>
          </cell>
          <cell r="CA13">
            <v>0</v>
          </cell>
          <cell r="CB13">
            <v>13.122399999999997</v>
          </cell>
          <cell r="CC13">
            <v>2000</v>
          </cell>
          <cell r="CD13" t="str">
            <v/>
          </cell>
          <cell r="CE13">
            <v>2000</v>
          </cell>
          <cell r="CF13">
            <v>0</v>
          </cell>
          <cell r="CG13">
            <v>2000</v>
          </cell>
          <cell r="CJ13">
            <v>8</v>
          </cell>
          <cell r="CK13">
            <v>45390</v>
          </cell>
          <cell r="CL13" t="str">
            <v>Monday</v>
          </cell>
          <cell r="CM13" t="str">
            <v/>
          </cell>
          <cell r="CN13" t="str">
            <v/>
          </cell>
          <cell r="CO13">
            <v>0</v>
          </cell>
          <cell r="CP13">
            <v>129.05999999999997</v>
          </cell>
          <cell r="CQ13" t="str">
            <v/>
          </cell>
          <cell r="CR13" t="str">
            <v/>
          </cell>
          <cell r="CS13">
            <v>129.05999999999997</v>
          </cell>
          <cell r="CT13">
            <v>0</v>
          </cell>
          <cell r="CU13">
            <v>129.05999999999997</v>
          </cell>
          <cell r="CV13">
            <v>19.320599999999999</v>
          </cell>
          <cell r="CW13" t="str">
            <v/>
          </cell>
          <cell r="CX13" t="str">
            <v/>
          </cell>
          <cell r="CY13">
            <v>19.320599999999999</v>
          </cell>
          <cell r="CZ13">
            <v>0</v>
          </cell>
          <cell r="DA13">
            <v>19.320599999999999</v>
          </cell>
          <cell r="DB13">
            <v>2000</v>
          </cell>
          <cell r="DC13" t="str">
            <v/>
          </cell>
          <cell r="DD13">
            <v>2000</v>
          </cell>
          <cell r="DE13">
            <v>0</v>
          </cell>
          <cell r="DF13">
            <v>2000</v>
          </cell>
        </row>
        <row r="14">
          <cell r="BJ14">
            <v>9</v>
          </cell>
          <cell r="BK14">
            <v>9</v>
          </cell>
          <cell r="BL14">
            <v>45391</v>
          </cell>
          <cell r="BM14" t="str">
            <v>Tuesday</v>
          </cell>
          <cell r="BN14" t="str">
            <v/>
          </cell>
          <cell r="BO14" t="str">
            <v/>
          </cell>
          <cell r="BP14">
            <v>0</v>
          </cell>
          <cell r="BQ14">
            <v>78.789999999999992</v>
          </cell>
          <cell r="BR14" t="str">
            <v/>
          </cell>
          <cell r="BS14" t="str">
            <v/>
          </cell>
          <cell r="BT14">
            <v>78.789999999999992</v>
          </cell>
          <cell r="BU14">
            <v>0</v>
          </cell>
          <cell r="BV14">
            <v>78.789999999999992</v>
          </cell>
          <cell r="BW14">
            <v>13.122399999999997</v>
          </cell>
          <cell r="BX14" t="str">
            <v/>
          </cell>
          <cell r="BY14" t="str">
            <v/>
          </cell>
          <cell r="BZ14">
            <v>13.122399999999997</v>
          </cell>
          <cell r="CA14">
            <v>0</v>
          </cell>
          <cell r="CB14">
            <v>13.122399999999997</v>
          </cell>
          <cell r="CC14">
            <v>2000</v>
          </cell>
          <cell r="CD14" t="str">
            <v/>
          </cell>
          <cell r="CE14">
            <v>2000</v>
          </cell>
          <cell r="CF14">
            <v>0</v>
          </cell>
          <cell r="CG14">
            <v>2000</v>
          </cell>
          <cell r="CJ14">
            <v>9</v>
          </cell>
          <cell r="CK14">
            <v>45391</v>
          </cell>
          <cell r="CL14" t="str">
            <v>Tuesday</v>
          </cell>
          <cell r="CM14" t="str">
            <v/>
          </cell>
          <cell r="CN14" t="str">
            <v/>
          </cell>
          <cell r="CO14">
            <v>0</v>
          </cell>
          <cell r="CP14">
            <v>129.05999999999997</v>
          </cell>
          <cell r="CQ14" t="str">
            <v/>
          </cell>
          <cell r="CR14" t="str">
            <v/>
          </cell>
          <cell r="CS14">
            <v>129.05999999999997</v>
          </cell>
          <cell r="CT14">
            <v>0</v>
          </cell>
          <cell r="CU14">
            <v>129.05999999999997</v>
          </cell>
          <cell r="CV14">
            <v>19.320599999999999</v>
          </cell>
          <cell r="CW14" t="str">
            <v/>
          </cell>
          <cell r="CX14" t="str">
            <v/>
          </cell>
          <cell r="CY14">
            <v>19.320599999999999</v>
          </cell>
          <cell r="CZ14">
            <v>0</v>
          </cell>
          <cell r="DA14">
            <v>19.320599999999999</v>
          </cell>
          <cell r="DB14">
            <v>2000</v>
          </cell>
          <cell r="DC14" t="str">
            <v/>
          </cell>
          <cell r="DD14">
            <v>2000</v>
          </cell>
          <cell r="DE14">
            <v>0</v>
          </cell>
          <cell r="DF14">
            <v>2000</v>
          </cell>
        </row>
        <row r="15">
          <cell r="BJ15">
            <v>10</v>
          </cell>
          <cell r="BK15">
            <v>10</v>
          </cell>
          <cell r="BL15">
            <v>45392</v>
          </cell>
          <cell r="BM15" t="str">
            <v>Wednesday</v>
          </cell>
          <cell r="BN15" t="str">
            <v/>
          </cell>
          <cell r="BO15" t="str">
            <v/>
          </cell>
          <cell r="BP15">
            <v>0</v>
          </cell>
          <cell r="BQ15">
            <v>78.789999999999992</v>
          </cell>
          <cell r="BR15" t="str">
            <v/>
          </cell>
          <cell r="BS15" t="str">
            <v/>
          </cell>
          <cell r="BT15">
            <v>78.789999999999992</v>
          </cell>
          <cell r="BU15">
            <v>0</v>
          </cell>
          <cell r="BV15">
            <v>78.789999999999992</v>
          </cell>
          <cell r="BW15">
            <v>13.122399999999997</v>
          </cell>
          <cell r="BX15" t="str">
            <v/>
          </cell>
          <cell r="BY15" t="str">
            <v/>
          </cell>
          <cell r="BZ15">
            <v>13.122399999999997</v>
          </cell>
          <cell r="CA15">
            <v>0</v>
          </cell>
          <cell r="CB15">
            <v>13.122399999999997</v>
          </cell>
          <cell r="CC15">
            <v>2000</v>
          </cell>
          <cell r="CD15" t="str">
            <v/>
          </cell>
          <cell r="CE15">
            <v>2000</v>
          </cell>
          <cell r="CF15">
            <v>0</v>
          </cell>
          <cell r="CG15">
            <v>2000</v>
          </cell>
          <cell r="CJ15">
            <v>10</v>
          </cell>
          <cell r="CK15">
            <v>45392</v>
          </cell>
          <cell r="CL15" t="str">
            <v>Wednesday</v>
          </cell>
          <cell r="CM15" t="str">
            <v/>
          </cell>
          <cell r="CN15" t="str">
            <v/>
          </cell>
          <cell r="CO15">
            <v>0</v>
          </cell>
          <cell r="CP15">
            <v>129.05999999999997</v>
          </cell>
          <cell r="CQ15" t="str">
            <v/>
          </cell>
          <cell r="CR15" t="str">
            <v/>
          </cell>
          <cell r="CS15">
            <v>129.05999999999997</v>
          </cell>
          <cell r="CT15">
            <v>0</v>
          </cell>
          <cell r="CU15">
            <v>129.05999999999997</v>
          </cell>
          <cell r="CV15">
            <v>19.320599999999999</v>
          </cell>
          <cell r="CW15" t="str">
            <v/>
          </cell>
          <cell r="CX15" t="str">
            <v/>
          </cell>
          <cell r="CY15">
            <v>19.320599999999999</v>
          </cell>
          <cell r="CZ15">
            <v>0</v>
          </cell>
          <cell r="DA15">
            <v>19.320599999999999</v>
          </cell>
          <cell r="DB15">
            <v>2000</v>
          </cell>
          <cell r="DC15" t="str">
            <v/>
          </cell>
          <cell r="DD15">
            <v>2000</v>
          </cell>
          <cell r="DE15">
            <v>0</v>
          </cell>
          <cell r="DF15">
            <v>2000</v>
          </cell>
        </row>
        <row r="16">
          <cell r="BJ16">
            <v>11</v>
          </cell>
          <cell r="BK16">
            <v>11</v>
          </cell>
          <cell r="BL16">
            <v>45393</v>
          </cell>
          <cell r="BM16" t="str">
            <v>Thursday</v>
          </cell>
          <cell r="BN16" t="str">
            <v/>
          </cell>
          <cell r="BO16" t="str">
            <v/>
          </cell>
          <cell r="BP16">
            <v>0</v>
          </cell>
          <cell r="BQ16">
            <v>78.789999999999992</v>
          </cell>
          <cell r="BR16" t="str">
            <v/>
          </cell>
          <cell r="BS16" t="str">
            <v/>
          </cell>
          <cell r="BT16">
            <v>78.789999999999992</v>
          </cell>
          <cell r="BU16">
            <v>0</v>
          </cell>
          <cell r="BV16">
            <v>78.789999999999992</v>
          </cell>
          <cell r="BW16">
            <v>13.122399999999997</v>
          </cell>
          <cell r="BX16" t="str">
            <v/>
          </cell>
          <cell r="BY16" t="str">
            <v/>
          </cell>
          <cell r="BZ16">
            <v>13.122399999999997</v>
          </cell>
          <cell r="CA16">
            <v>0</v>
          </cell>
          <cell r="CB16">
            <v>13.122399999999997</v>
          </cell>
          <cell r="CC16">
            <v>2000</v>
          </cell>
          <cell r="CD16" t="str">
            <v/>
          </cell>
          <cell r="CE16">
            <v>2000</v>
          </cell>
          <cell r="CF16">
            <v>0</v>
          </cell>
          <cell r="CG16">
            <v>2000</v>
          </cell>
          <cell r="CJ16">
            <v>11</v>
          </cell>
          <cell r="CK16">
            <v>45393</v>
          </cell>
          <cell r="CL16" t="str">
            <v>Thursday</v>
          </cell>
          <cell r="CM16" t="str">
            <v/>
          </cell>
          <cell r="CN16" t="str">
            <v/>
          </cell>
          <cell r="CO16">
            <v>0</v>
          </cell>
          <cell r="CP16">
            <v>129.05999999999997</v>
          </cell>
          <cell r="CQ16" t="str">
            <v/>
          </cell>
          <cell r="CR16" t="str">
            <v/>
          </cell>
          <cell r="CS16">
            <v>129.05999999999997</v>
          </cell>
          <cell r="CT16">
            <v>0</v>
          </cell>
          <cell r="CU16">
            <v>129.05999999999997</v>
          </cell>
          <cell r="CV16">
            <v>19.320599999999999</v>
          </cell>
          <cell r="CW16" t="str">
            <v/>
          </cell>
          <cell r="CX16" t="str">
            <v/>
          </cell>
          <cell r="CY16">
            <v>19.320599999999999</v>
          </cell>
          <cell r="CZ16">
            <v>0</v>
          </cell>
          <cell r="DA16">
            <v>19.320599999999999</v>
          </cell>
          <cell r="DB16">
            <v>2000</v>
          </cell>
          <cell r="DC16" t="str">
            <v/>
          </cell>
          <cell r="DD16">
            <v>2000</v>
          </cell>
          <cell r="DE16">
            <v>0</v>
          </cell>
          <cell r="DF16">
            <v>2000</v>
          </cell>
        </row>
        <row r="17">
          <cell r="BJ17">
            <v>12</v>
          </cell>
          <cell r="BK17">
            <v>12</v>
          </cell>
          <cell r="BL17">
            <v>45394</v>
          </cell>
          <cell r="BM17" t="str">
            <v>Friday</v>
          </cell>
          <cell r="BN17" t="str">
            <v/>
          </cell>
          <cell r="BO17" t="str">
            <v/>
          </cell>
          <cell r="BP17">
            <v>0</v>
          </cell>
          <cell r="BQ17">
            <v>78.789999999999992</v>
          </cell>
          <cell r="BR17" t="str">
            <v/>
          </cell>
          <cell r="BS17" t="str">
            <v/>
          </cell>
          <cell r="BT17">
            <v>78.789999999999992</v>
          </cell>
          <cell r="BU17">
            <v>0</v>
          </cell>
          <cell r="BV17">
            <v>78.789999999999992</v>
          </cell>
          <cell r="BW17">
            <v>13.122399999999997</v>
          </cell>
          <cell r="BX17" t="str">
            <v/>
          </cell>
          <cell r="BY17" t="str">
            <v/>
          </cell>
          <cell r="BZ17">
            <v>13.122399999999997</v>
          </cell>
          <cell r="CA17">
            <v>0</v>
          </cell>
          <cell r="CB17">
            <v>13.122399999999997</v>
          </cell>
          <cell r="CC17">
            <v>2000</v>
          </cell>
          <cell r="CD17" t="str">
            <v/>
          </cell>
          <cell r="CE17">
            <v>2000</v>
          </cell>
          <cell r="CF17">
            <v>0</v>
          </cell>
          <cell r="CG17">
            <v>2000</v>
          </cell>
          <cell r="CJ17">
            <v>12</v>
          </cell>
          <cell r="CK17">
            <v>45394</v>
          </cell>
          <cell r="CL17" t="str">
            <v>Friday</v>
          </cell>
          <cell r="CM17" t="str">
            <v/>
          </cell>
          <cell r="CN17" t="str">
            <v/>
          </cell>
          <cell r="CO17">
            <v>0</v>
          </cell>
          <cell r="CP17">
            <v>129.05999999999997</v>
          </cell>
          <cell r="CQ17" t="str">
            <v/>
          </cell>
          <cell r="CR17" t="str">
            <v/>
          </cell>
          <cell r="CS17">
            <v>129.05999999999997</v>
          </cell>
          <cell r="CT17">
            <v>0</v>
          </cell>
          <cell r="CU17">
            <v>129.05999999999997</v>
          </cell>
          <cell r="CV17">
            <v>19.320599999999999</v>
          </cell>
          <cell r="CW17" t="str">
            <v/>
          </cell>
          <cell r="CX17" t="str">
            <v/>
          </cell>
          <cell r="CY17">
            <v>19.320599999999999</v>
          </cell>
          <cell r="CZ17">
            <v>0</v>
          </cell>
          <cell r="DA17">
            <v>19.320599999999999</v>
          </cell>
          <cell r="DB17">
            <v>2000</v>
          </cell>
          <cell r="DC17" t="str">
            <v/>
          </cell>
          <cell r="DD17">
            <v>2000</v>
          </cell>
          <cell r="DE17">
            <v>0</v>
          </cell>
          <cell r="DF17">
            <v>2000</v>
          </cell>
        </row>
        <row r="18">
          <cell r="BJ18">
            <v>13</v>
          </cell>
          <cell r="BK18">
            <v>13</v>
          </cell>
          <cell r="BL18">
            <v>45395</v>
          </cell>
          <cell r="BM18" t="str">
            <v>Saturday</v>
          </cell>
          <cell r="BN18" t="str">
            <v/>
          </cell>
          <cell r="BO18" t="str">
            <v/>
          </cell>
          <cell r="BP18">
            <v>0</v>
          </cell>
          <cell r="BQ18">
            <v>78.789999999999992</v>
          </cell>
          <cell r="BR18" t="str">
            <v/>
          </cell>
          <cell r="BS18" t="str">
            <v/>
          </cell>
          <cell r="BT18">
            <v>78.789999999999992</v>
          </cell>
          <cell r="BU18">
            <v>0</v>
          </cell>
          <cell r="BV18">
            <v>78.789999999999992</v>
          </cell>
          <cell r="BW18">
            <v>13.122399999999997</v>
          </cell>
          <cell r="BX18" t="str">
            <v/>
          </cell>
          <cell r="BY18" t="str">
            <v/>
          </cell>
          <cell r="BZ18">
            <v>13.122399999999997</v>
          </cell>
          <cell r="CA18">
            <v>0</v>
          </cell>
          <cell r="CB18">
            <v>13.122399999999997</v>
          </cell>
          <cell r="CC18">
            <v>2000</v>
          </cell>
          <cell r="CD18" t="str">
            <v/>
          </cell>
          <cell r="CE18">
            <v>2000</v>
          </cell>
          <cell r="CF18">
            <v>0</v>
          </cell>
          <cell r="CG18">
            <v>2000</v>
          </cell>
          <cell r="CJ18">
            <v>13</v>
          </cell>
          <cell r="CK18">
            <v>45395</v>
          </cell>
          <cell r="CL18" t="str">
            <v>Saturday</v>
          </cell>
          <cell r="CM18" t="str">
            <v/>
          </cell>
          <cell r="CN18" t="str">
            <v/>
          </cell>
          <cell r="CO18">
            <v>0</v>
          </cell>
          <cell r="CP18">
            <v>129.05999999999997</v>
          </cell>
          <cell r="CQ18" t="str">
            <v/>
          </cell>
          <cell r="CR18" t="str">
            <v/>
          </cell>
          <cell r="CS18">
            <v>129.05999999999997</v>
          </cell>
          <cell r="CT18">
            <v>0</v>
          </cell>
          <cell r="CU18">
            <v>129.05999999999997</v>
          </cell>
          <cell r="CV18">
            <v>19.320599999999999</v>
          </cell>
          <cell r="CW18" t="str">
            <v/>
          </cell>
          <cell r="CX18" t="str">
            <v/>
          </cell>
          <cell r="CY18">
            <v>19.320599999999999</v>
          </cell>
          <cell r="CZ18">
            <v>0</v>
          </cell>
          <cell r="DA18">
            <v>19.320599999999999</v>
          </cell>
          <cell r="DB18">
            <v>2000</v>
          </cell>
          <cell r="DC18" t="str">
            <v/>
          </cell>
          <cell r="DD18">
            <v>2000</v>
          </cell>
          <cell r="DE18">
            <v>0</v>
          </cell>
          <cell r="DF18">
            <v>2000</v>
          </cell>
        </row>
        <row r="19">
          <cell r="BJ19">
            <v>14</v>
          </cell>
          <cell r="BK19">
            <v>14</v>
          </cell>
          <cell r="BL19">
            <v>45396</v>
          </cell>
          <cell r="BM19" t="str">
            <v>Sunday</v>
          </cell>
          <cell r="BN19" t="str">
            <v/>
          </cell>
          <cell r="BO19" t="str">
            <v/>
          </cell>
          <cell r="BP19">
            <v>0</v>
          </cell>
          <cell r="BQ19">
            <v>78.789999999999992</v>
          </cell>
          <cell r="BR19" t="str">
            <v/>
          </cell>
          <cell r="BS19" t="str">
            <v/>
          </cell>
          <cell r="BT19">
            <v>78.789999999999992</v>
          </cell>
          <cell r="BU19">
            <v>0</v>
          </cell>
          <cell r="BV19">
            <v>78.789999999999992</v>
          </cell>
          <cell r="BW19">
            <v>13.122399999999997</v>
          </cell>
          <cell r="BX19" t="str">
            <v/>
          </cell>
          <cell r="BY19" t="str">
            <v/>
          </cell>
          <cell r="BZ19">
            <v>13.122399999999997</v>
          </cell>
          <cell r="CA19">
            <v>0</v>
          </cell>
          <cell r="CB19">
            <v>13.122399999999997</v>
          </cell>
          <cell r="CC19">
            <v>2000</v>
          </cell>
          <cell r="CD19" t="str">
            <v/>
          </cell>
          <cell r="CE19">
            <v>2000</v>
          </cell>
          <cell r="CF19">
            <v>0</v>
          </cell>
          <cell r="CG19">
            <v>2000</v>
          </cell>
          <cell r="CJ19">
            <v>14</v>
          </cell>
          <cell r="CK19">
            <v>45396</v>
          </cell>
          <cell r="CL19" t="str">
            <v>Sunday</v>
          </cell>
          <cell r="CM19" t="str">
            <v/>
          </cell>
          <cell r="CN19" t="str">
            <v/>
          </cell>
          <cell r="CO19">
            <v>0</v>
          </cell>
          <cell r="CP19">
            <v>129.05999999999997</v>
          </cell>
          <cell r="CQ19" t="str">
            <v/>
          </cell>
          <cell r="CR19" t="str">
            <v/>
          </cell>
          <cell r="CS19">
            <v>129.05999999999997</v>
          </cell>
          <cell r="CT19">
            <v>0</v>
          </cell>
          <cell r="CU19">
            <v>129.05999999999997</v>
          </cell>
          <cell r="CV19">
            <v>19.320599999999999</v>
          </cell>
          <cell r="CW19" t="str">
            <v/>
          </cell>
          <cell r="CX19" t="str">
            <v/>
          </cell>
          <cell r="CY19">
            <v>19.320599999999999</v>
          </cell>
          <cell r="CZ19">
            <v>0</v>
          </cell>
          <cell r="DA19">
            <v>19.320599999999999</v>
          </cell>
          <cell r="DB19">
            <v>2000</v>
          </cell>
          <cell r="DC19" t="str">
            <v/>
          </cell>
          <cell r="DD19">
            <v>2000</v>
          </cell>
          <cell r="DE19">
            <v>0</v>
          </cell>
          <cell r="DF19">
            <v>2000</v>
          </cell>
        </row>
        <row r="20">
          <cell r="BJ20">
            <v>15</v>
          </cell>
          <cell r="BK20">
            <v>15</v>
          </cell>
          <cell r="BL20">
            <v>45397</v>
          </cell>
          <cell r="BM20" t="str">
            <v>Monday</v>
          </cell>
          <cell r="BN20" t="str">
            <v/>
          </cell>
          <cell r="BO20" t="str">
            <v/>
          </cell>
          <cell r="BP20">
            <v>0</v>
          </cell>
          <cell r="BQ20">
            <v>78.789999999999992</v>
          </cell>
          <cell r="BR20" t="str">
            <v/>
          </cell>
          <cell r="BS20" t="str">
            <v/>
          </cell>
          <cell r="BT20">
            <v>78.789999999999992</v>
          </cell>
          <cell r="BU20">
            <v>0</v>
          </cell>
          <cell r="BV20">
            <v>78.789999999999992</v>
          </cell>
          <cell r="BW20">
            <v>13.122399999999997</v>
          </cell>
          <cell r="BX20" t="str">
            <v/>
          </cell>
          <cell r="BY20" t="str">
            <v/>
          </cell>
          <cell r="BZ20">
            <v>13.122399999999997</v>
          </cell>
          <cell r="CA20">
            <v>0</v>
          </cell>
          <cell r="CB20">
            <v>13.122399999999997</v>
          </cell>
          <cell r="CC20">
            <v>2000</v>
          </cell>
          <cell r="CD20" t="str">
            <v/>
          </cell>
          <cell r="CE20">
            <v>2000</v>
          </cell>
          <cell r="CF20">
            <v>0</v>
          </cell>
          <cell r="CG20">
            <v>2000</v>
          </cell>
          <cell r="CJ20">
            <v>15</v>
          </cell>
          <cell r="CK20">
            <v>45397</v>
          </cell>
          <cell r="CL20" t="str">
            <v>Monday</v>
          </cell>
          <cell r="CM20" t="str">
            <v/>
          </cell>
          <cell r="CN20" t="str">
            <v/>
          </cell>
          <cell r="CO20">
            <v>0</v>
          </cell>
          <cell r="CP20">
            <v>129.05999999999997</v>
          </cell>
          <cell r="CQ20" t="str">
            <v/>
          </cell>
          <cell r="CR20" t="str">
            <v/>
          </cell>
          <cell r="CS20">
            <v>129.05999999999997</v>
          </cell>
          <cell r="CT20">
            <v>0</v>
          </cell>
          <cell r="CU20">
            <v>129.05999999999997</v>
          </cell>
          <cell r="CV20">
            <v>19.320599999999999</v>
          </cell>
          <cell r="CW20" t="str">
            <v/>
          </cell>
          <cell r="CX20" t="str">
            <v/>
          </cell>
          <cell r="CY20">
            <v>19.320599999999999</v>
          </cell>
          <cell r="CZ20">
            <v>0</v>
          </cell>
          <cell r="DA20">
            <v>19.320599999999999</v>
          </cell>
          <cell r="DB20">
            <v>2000</v>
          </cell>
          <cell r="DC20" t="str">
            <v/>
          </cell>
          <cell r="DD20">
            <v>2000</v>
          </cell>
          <cell r="DE20">
            <v>0</v>
          </cell>
          <cell r="DF20">
            <v>2000</v>
          </cell>
        </row>
        <row r="21">
          <cell r="BJ21">
            <v>16</v>
          </cell>
          <cell r="BK21">
            <v>16</v>
          </cell>
          <cell r="BL21">
            <v>45398</v>
          </cell>
          <cell r="BM21" t="str">
            <v>Tuesday</v>
          </cell>
          <cell r="BN21" t="str">
            <v/>
          </cell>
          <cell r="BO21" t="str">
            <v/>
          </cell>
          <cell r="BP21">
            <v>0</v>
          </cell>
          <cell r="BQ21">
            <v>78.789999999999992</v>
          </cell>
          <cell r="BR21" t="str">
            <v/>
          </cell>
          <cell r="BS21" t="str">
            <v/>
          </cell>
          <cell r="BT21">
            <v>78.789999999999992</v>
          </cell>
          <cell r="BU21">
            <v>0</v>
          </cell>
          <cell r="BV21">
            <v>78.789999999999992</v>
          </cell>
          <cell r="BW21">
            <v>13.122399999999997</v>
          </cell>
          <cell r="BX21" t="str">
            <v/>
          </cell>
          <cell r="BY21" t="str">
            <v/>
          </cell>
          <cell r="BZ21">
            <v>13.122399999999997</v>
          </cell>
          <cell r="CA21">
            <v>0</v>
          </cell>
          <cell r="CB21">
            <v>13.122399999999997</v>
          </cell>
          <cell r="CC21">
            <v>2000</v>
          </cell>
          <cell r="CD21" t="str">
            <v/>
          </cell>
          <cell r="CE21">
            <v>2000</v>
          </cell>
          <cell r="CF21">
            <v>0</v>
          </cell>
          <cell r="CG21">
            <v>2000</v>
          </cell>
          <cell r="CJ21">
            <v>16</v>
          </cell>
          <cell r="CK21">
            <v>45398</v>
          </cell>
          <cell r="CL21" t="str">
            <v>Tuesday</v>
          </cell>
          <cell r="CM21" t="str">
            <v/>
          </cell>
          <cell r="CN21" t="str">
            <v/>
          </cell>
          <cell r="CO21">
            <v>0</v>
          </cell>
          <cell r="CP21">
            <v>129.05999999999997</v>
          </cell>
          <cell r="CQ21" t="str">
            <v/>
          </cell>
          <cell r="CR21" t="str">
            <v/>
          </cell>
          <cell r="CS21">
            <v>129.05999999999997</v>
          </cell>
          <cell r="CT21">
            <v>0</v>
          </cell>
          <cell r="CU21">
            <v>129.05999999999997</v>
          </cell>
          <cell r="CV21">
            <v>19.320599999999999</v>
          </cell>
          <cell r="CW21" t="str">
            <v/>
          </cell>
          <cell r="CX21" t="str">
            <v/>
          </cell>
          <cell r="CY21">
            <v>19.320599999999999</v>
          </cell>
          <cell r="CZ21">
            <v>0</v>
          </cell>
          <cell r="DA21">
            <v>19.320599999999999</v>
          </cell>
          <cell r="DB21">
            <v>2000</v>
          </cell>
          <cell r="DC21" t="str">
            <v/>
          </cell>
          <cell r="DD21">
            <v>2000</v>
          </cell>
          <cell r="DE21">
            <v>0</v>
          </cell>
          <cell r="DF21">
            <v>2000</v>
          </cell>
        </row>
        <row r="22">
          <cell r="BJ22">
            <v>17</v>
          </cell>
          <cell r="BK22">
            <v>17</v>
          </cell>
          <cell r="BL22">
            <v>45399</v>
          </cell>
          <cell r="BM22" t="str">
            <v>Wednesday</v>
          </cell>
          <cell r="BN22" t="str">
            <v/>
          </cell>
          <cell r="BO22" t="str">
            <v/>
          </cell>
          <cell r="BP22">
            <v>0</v>
          </cell>
          <cell r="BQ22">
            <v>78.789999999999992</v>
          </cell>
          <cell r="BR22" t="str">
            <v/>
          </cell>
          <cell r="BS22" t="str">
            <v/>
          </cell>
          <cell r="BT22">
            <v>78.789999999999992</v>
          </cell>
          <cell r="BU22">
            <v>0</v>
          </cell>
          <cell r="BV22">
            <v>78.789999999999992</v>
          </cell>
          <cell r="BW22">
            <v>13.122399999999997</v>
          </cell>
          <cell r="BX22" t="str">
            <v/>
          </cell>
          <cell r="BY22" t="str">
            <v/>
          </cell>
          <cell r="BZ22">
            <v>13.122399999999997</v>
          </cell>
          <cell r="CA22">
            <v>0</v>
          </cell>
          <cell r="CB22">
            <v>13.122399999999997</v>
          </cell>
          <cell r="CC22">
            <v>2000</v>
          </cell>
          <cell r="CD22" t="str">
            <v/>
          </cell>
          <cell r="CE22">
            <v>2000</v>
          </cell>
          <cell r="CF22">
            <v>0</v>
          </cell>
          <cell r="CG22">
            <v>2000</v>
          </cell>
          <cell r="CJ22">
            <v>17</v>
          </cell>
          <cell r="CK22">
            <v>45399</v>
          </cell>
          <cell r="CL22" t="str">
            <v>Wednesday</v>
          </cell>
          <cell r="CM22" t="str">
            <v/>
          </cell>
          <cell r="CN22" t="str">
            <v/>
          </cell>
          <cell r="CO22">
            <v>0</v>
          </cell>
          <cell r="CP22">
            <v>129.05999999999997</v>
          </cell>
          <cell r="CQ22" t="str">
            <v/>
          </cell>
          <cell r="CR22" t="str">
            <v/>
          </cell>
          <cell r="CS22">
            <v>129.05999999999997</v>
          </cell>
          <cell r="CT22">
            <v>0</v>
          </cell>
          <cell r="CU22">
            <v>129.05999999999997</v>
          </cell>
          <cell r="CV22">
            <v>19.320599999999999</v>
          </cell>
          <cell r="CW22" t="str">
            <v/>
          </cell>
          <cell r="CX22" t="str">
            <v/>
          </cell>
          <cell r="CY22">
            <v>19.320599999999999</v>
          </cell>
          <cell r="CZ22">
            <v>0</v>
          </cell>
          <cell r="DA22">
            <v>19.320599999999999</v>
          </cell>
          <cell r="DB22">
            <v>2000</v>
          </cell>
          <cell r="DC22" t="str">
            <v/>
          </cell>
          <cell r="DD22">
            <v>2000</v>
          </cell>
          <cell r="DE22">
            <v>0</v>
          </cell>
          <cell r="DF22">
            <v>2000</v>
          </cell>
        </row>
        <row r="23">
          <cell r="BJ23">
            <v>18</v>
          </cell>
          <cell r="BK23">
            <v>18</v>
          </cell>
          <cell r="BL23">
            <v>45400</v>
          </cell>
          <cell r="BM23" t="str">
            <v>Thursday</v>
          </cell>
          <cell r="BN23" t="str">
            <v/>
          </cell>
          <cell r="BO23" t="str">
            <v/>
          </cell>
          <cell r="BP23">
            <v>0</v>
          </cell>
          <cell r="BQ23">
            <v>78.789999999999992</v>
          </cell>
          <cell r="BR23" t="str">
            <v/>
          </cell>
          <cell r="BS23" t="str">
            <v/>
          </cell>
          <cell r="BT23">
            <v>78.789999999999992</v>
          </cell>
          <cell r="BU23">
            <v>0</v>
          </cell>
          <cell r="BV23">
            <v>78.789999999999992</v>
          </cell>
          <cell r="BW23">
            <v>13.122399999999997</v>
          </cell>
          <cell r="BX23" t="str">
            <v/>
          </cell>
          <cell r="BY23" t="str">
            <v/>
          </cell>
          <cell r="BZ23">
            <v>13.122399999999997</v>
          </cell>
          <cell r="CA23">
            <v>0</v>
          </cell>
          <cell r="CB23">
            <v>13.122399999999997</v>
          </cell>
          <cell r="CC23">
            <v>2000</v>
          </cell>
          <cell r="CD23" t="str">
            <v/>
          </cell>
          <cell r="CE23">
            <v>2000</v>
          </cell>
          <cell r="CF23">
            <v>0</v>
          </cell>
          <cell r="CG23">
            <v>2000</v>
          </cell>
          <cell r="CJ23">
            <v>18</v>
          </cell>
          <cell r="CK23">
            <v>45400</v>
          </cell>
          <cell r="CL23" t="str">
            <v>Thursday</v>
          </cell>
          <cell r="CM23" t="str">
            <v/>
          </cell>
          <cell r="CN23" t="str">
            <v/>
          </cell>
          <cell r="CO23">
            <v>0</v>
          </cell>
          <cell r="CP23">
            <v>129.05999999999997</v>
          </cell>
          <cell r="CQ23" t="str">
            <v/>
          </cell>
          <cell r="CR23" t="str">
            <v/>
          </cell>
          <cell r="CS23">
            <v>129.05999999999997</v>
          </cell>
          <cell r="CT23">
            <v>0</v>
          </cell>
          <cell r="CU23">
            <v>129.05999999999997</v>
          </cell>
          <cell r="CV23">
            <v>19.320599999999999</v>
          </cell>
          <cell r="CW23" t="str">
            <v/>
          </cell>
          <cell r="CX23" t="str">
            <v/>
          </cell>
          <cell r="CY23">
            <v>19.320599999999999</v>
          </cell>
          <cell r="CZ23">
            <v>0</v>
          </cell>
          <cell r="DA23">
            <v>19.320599999999999</v>
          </cell>
          <cell r="DB23">
            <v>2000</v>
          </cell>
          <cell r="DC23" t="str">
            <v/>
          </cell>
          <cell r="DD23">
            <v>2000</v>
          </cell>
          <cell r="DE23">
            <v>0</v>
          </cell>
          <cell r="DF23">
            <v>2000</v>
          </cell>
        </row>
        <row r="24">
          <cell r="BJ24">
            <v>19</v>
          </cell>
          <cell r="BK24">
            <v>19</v>
          </cell>
          <cell r="BL24">
            <v>45401</v>
          </cell>
          <cell r="BM24" t="str">
            <v>Friday</v>
          </cell>
          <cell r="BN24" t="str">
            <v/>
          </cell>
          <cell r="BO24" t="str">
            <v/>
          </cell>
          <cell r="BP24">
            <v>0</v>
          </cell>
          <cell r="BQ24">
            <v>78.789999999999992</v>
          </cell>
          <cell r="BR24" t="str">
            <v/>
          </cell>
          <cell r="BS24" t="str">
            <v/>
          </cell>
          <cell r="BT24">
            <v>78.789999999999992</v>
          </cell>
          <cell r="BU24">
            <v>0</v>
          </cell>
          <cell r="BV24">
            <v>78.789999999999992</v>
          </cell>
          <cell r="BW24">
            <v>13.122399999999997</v>
          </cell>
          <cell r="BX24" t="str">
            <v/>
          </cell>
          <cell r="BY24" t="str">
            <v/>
          </cell>
          <cell r="BZ24">
            <v>13.122399999999997</v>
          </cell>
          <cell r="CA24">
            <v>0</v>
          </cell>
          <cell r="CB24">
            <v>13.122399999999997</v>
          </cell>
          <cell r="CC24">
            <v>2000</v>
          </cell>
          <cell r="CD24" t="str">
            <v/>
          </cell>
          <cell r="CE24">
            <v>2000</v>
          </cell>
          <cell r="CF24">
            <v>0</v>
          </cell>
          <cell r="CG24">
            <v>2000</v>
          </cell>
          <cell r="CJ24">
            <v>19</v>
          </cell>
          <cell r="CK24">
            <v>45401</v>
          </cell>
          <cell r="CL24" t="str">
            <v>Friday</v>
          </cell>
          <cell r="CM24" t="str">
            <v/>
          </cell>
          <cell r="CN24" t="str">
            <v/>
          </cell>
          <cell r="CO24">
            <v>0</v>
          </cell>
          <cell r="CP24">
            <v>129.05999999999997</v>
          </cell>
          <cell r="CQ24" t="str">
            <v/>
          </cell>
          <cell r="CR24" t="str">
            <v/>
          </cell>
          <cell r="CS24">
            <v>129.05999999999997</v>
          </cell>
          <cell r="CT24">
            <v>0</v>
          </cell>
          <cell r="CU24">
            <v>129.05999999999997</v>
          </cell>
          <cell r="CV24">
            <v>19.320599999999999</v>
          </cell>
          <cell r="CW24" t="str">
            <v/>
          </cell>
          <cell r="CX24" t="str">
            <v/>
          </cell>
          <cell r="CY24">
            <v>19.320599999999999</v>
          </cell>
          <cell r="CZ24">
            <v>0</v>
          </cell>
          <cell r="DA24">
            <v>19.320599999999999</v>
          </cell>
          <cell r="DB24">
            <v>2000</v>
          </cell>
          <cell r="DC24" t="str">
            <v/>
          </cell>
          <cell r="DD24">
            <v>2000</v>
          </cell>
          <cell r="DE24">
            <v>0</v>
          </cell>
          <cell r="DF24">
            <v>2000</v>
          </cell>
        </row>
        <row r="25">
          <cell r="BJ25">
            <v>20</v>
          </cell>
          <cell r="BK25">
            <v>20</v>
          </cell>
          <cell r="BL25">
            <v>45402</v>
          </cell>
          <cell r="BM25" t="str">
            <v>Saturday</v>
          </cell>
          <cell r="BN25" t="str">
            <v/>
          </cell>
          <cell r="BO25" t="str">
            <v/>
          </cell>
          <cell r="BP25">
            <v>0</v>
          </cell>
          <cell r="BQ25">
            <v>78.789999999999992</v>
          </cell>
          <cell r="BR25" t="str">
            <v/>
          </cell>
          <cell r="BS25" t="str">
            <v/>
          </cell>
          <cell r="BT25">
            <v>78.789999999999992</v>
          </cell>
          <cell r="BU25">
            <v>0</v>
          </cell>
          <cell r="BV25">
            <v>78.789999999999992</v>
          </cell>
          <cell r="BW25">
            <v>13.122399999999997</v>
          </cell>
          <cell r="BX25" t="str">
            <v/>
          </cell>
          <cell r="BY25" t="str">
            <v/>
          </cell>
          <cell r="BZ25">
            <v>13.122399999999997</v>
          </cell>
          <cell r="CA25">
            <v>0</v>
          </cell>
          <cell r="CB25">
            <v>13.122399999999997</v>
          </cell>
          <cell r="CC25">
            <v>2000</v>
          </cell>
          <cell r="CD25" t="str">
            <v/>
          </cell>
          <cell r="CE25">
            <v>2000</v>
          </cell>
          <cell r="CF25">
            <v>0</v>
          </cell>
          <cell r="CG25">
            <v>2000</v>
          </cell>
          <cell r="CJ25">
            <v>20</v>
          </cell>
          <cell r="CK25">
            <v>45402</v>
          </cell>
          <cell r="CL25" t="str">
            <v>Saturday</v>
          </cell>
          <cell r="CM25" t="str">
            <v/>
          </cell>
          <cell r="CN25" t="str">
            <v/>
          </cell>
          <cell r="CO25">
            <v>0</v>
          </cell>
          <cell r="CP25">
            <v>129.05999999999997</v>
          </cell>
          <cell r="CQ25" t="str">
            <v/>
          </cell>
          <cell r="CR25" t="str">
            <v/>
          </cell>
          <cell r="CS25">
            <v>129.05999999999997</v>
          </cell>
          <cell r="CT25">
            <v>0</v>
          </cell>
          <cell r="CU25">
            <v>129.05999999999997</v>
          </cell>
          <cell r="CV25">
            <v>19.320599999999999</v>
          </cell>
          <cell r="CW25" t="str">
            <v/>
          </cell>
          <cell r="CX25" t="str">
            <v/>
          </cell>
          <cell r="CY25">
            <v>19.320599999999999</v>
          </cell>
          <cell r="CZ25">
            <v>0</v>
          </cell>
          <cell r="DA25">
            <v>19.320599999999999</v>
          </cell>
          <cell r="DB25">
            <v>2000</v>
          </cell>
          <cell r="DC25" t="str">
            <v/>
          </cell>
          <cell r="DD25">
            <v>2000</v>
          </cell>
          <cell r="DE25">
            <v>0</v>
          </cell>
          <cell r="DF25">
            <v>2000</v>
          </cell>
        </row>
        <row r="26">
          <cell r="BJ26">
            <v>21</v>
          </cell>
          <cell r="BK26">
            <v>21</v>
          </cell>
          <cell r="BL26">
            <v>45403</v>
          </cell>
          <cell r="BM26" t="str">
            <v>Sunday</v>
          </cell>
          <cell r="BN26" t="str">
            <v/>
          </cell>
          <cell r="BO26" t="str">
            <v/>
          </cell>
          <cell r="BP26">
            <v>0</v>
          </cell>
          <cell r="BQ26">
            <v>78.789999999999992</v>
          </cell>
          <cell r="BR26" t="str">
            <v/>
          </cell>
          <cell r="BS26" t="str">
            <v/>
          </cell>
          <cell r="BT26">
            <v>78.789999999999992</v>
          </cell>
          <cell r="BU26">
            <v>0</v>
          </cell>
          <cell r="BV26">
            <v>78.789999999999992</v>
          </cell>
          <cell r="BW26">
            <v>13.122399999999997</v>
          </cell>
          <cell r="BX26" t="str">
            <v/>
          </cell>
          <cell r="BY26" t="str">
            <v/>
          </cell>
          <cell r="BZ26">
            <v>13.122399999999997</v>
          </cell>
          <cell r="CA26">
            <v>0</v>
          </cell>
          <cell r="CB26">
            <v>13.122399999999997</v>
          </cell>
          <cell r="CC26">
            <v>2000</v>
          </cell>
          <cell r="CD26" t="str">
            <v/>
          </cell>
          <cell r="CE26">
            <v>2000</v>
          </cell>
          <cell r="CF26">
            <v>0</v>
          </cell>
          <cell r="CG26">
            <v>2000</v>
          </cell>
          <cell r="CJ26">
            <v>21</v>
          </cell>
          <cell r="CK26">
            <v>45403</v>
          </cell>
          <cell r="CL26" t="str">
            <v>Sunday</v>
          </cell>
          <cell r="CM26" t="str">
            <v/>
          </cell>
          <cell r="CN26" t="str">
            <v/>
          </cell>
          <cell r="CO26">
            <v>0</v>
          </cell>
          <cell r="CP26">
            <v>129.05999999999997</v>
          </cell>
          <cell r="CQ26" t="str">
            <v/>
          </cell>
          <cell r="CR26" t="str">
            <v/>
          </cell>
          <cell r="CS26">
            <v>129.05999999999997</v>
          </cell>
          <cell r="CT26">
            <v>0</v>
          </cell>
          <cell r="CU26">
            <v>129.05999999999997</v>
          </cell>
          <cell r="CV26">
            <v>19.320599999999999</v>
          </cell>
          <cell r="CW26" t="str">
            <v/>
          </cell>
          <cell r="CX26" t="str">
            <v/>
          </cell>
          <cell r="CY26">
            <v>19.320599999999999</v>
          </cell>
          <cell r="CZ26">
            <v>0</v>
          </cell>
          <cell r="DA26">
            <v>19.320599999999999</v>
          </cell>
          <cell r="DB26">
            <v>2000</v>
          </cell>
          <cell r="DC26" t="str">
            <v/>
          </cell>
          <cell r="DD26">
            <v>2000</v>
          </cell>
          <cell r="DE26">
            <v>0</v>
          </cell>
          <cell r="DF26">
            <v>2000</v>
          </cell>
        </row>
        <row r="27">
          <cell r="BJ27">
            <v>22</v>
          </cell>
          <cell r="BK27">
            <v>22</v>
          </cell>
          <cell r="BL27">
            <v>45404</v>
          </cell>
          <cell r="BM27" t="str">
            <v>Monday</v>
          </cell>
          <cell r="BN27" t="str">
            <v/>
          </cell>
          <cell r="BO27" t="str">
            <v/>
          </cell>
          <cell r="BP27">
            <v>0</v>
          </cell>
          <cell r="BQ27">
            <v>78.789999999999992</v>
          </cell>
          <cell r="BR27" t="str">
            <v/>
          </cell>
          <cell r="BS27" t="str">
            <v/>
          </cell>
          <cell r="BT27">
            <v>78.789999999999992</v>
          </cell>
          <cell r="BU27">
            <v>0</v>
          </cell>
          <cell r="BV27">
            <v>78.789999999999992</v>
          </cell>
          <cell r="BW27">
            <v>13.122399999999997</v>
          </cell>
          <cell r="BX27" t="str">
            <v/>
          </cell>
          <cell r="BY27" t="str">
            <v/>
          </cell>
          <cell r="BZ27">
            <v>13.122399999999997</v>
          </cell>
          <cell r="CA27">
            <v>0</v>
          </cell>
          <cell r="CB27">
            <v>13.122399999999997</v>
          </cell>
          <cell r="CC27">
            <v>2000</v>
          </cell>
          <cell r="CD27" t="str">
            <v/>
          </cell>
          <cell r="CE27">
            <v>2000</v>
          </cell>
          <cell r="CF27">
            <v>0</v>
          </cell>
          <cell r="CG27">
            <v>2000</v>
          </cell>
          <cell r="CJ27">
            <v>22</v>
          </cell>
          <cell r="CK27">
            <v>45404</v>
          </cell>
          <cell r="CL27" t="str">
            <v>Monday</v>
          </cell>
          <cell r="CM27" t="str">
            <v/>
          </cell>
          <cell r="CN27" t="str">
            <v/>
          </cell>
          <cell r="CO27">
            <v>0</v>
          </cell>
          <cell r="CP27">
            <v>129.05999999999997</v>
          </cell>
          <cell r="CQ27" t="str">
            <v/>
          </cell>
          <cell r="CR27" t="str">
            <v/>
          </cell>
          <cell r="CS27">
            <v>129.05999999999997</v>
          </cell>
          <cell r="CT27">
            <v>0</v>
          </cell>
          <cell r="CU27">
            <v>129.05999999999997</v>
          </cell>
          <cell r="CV27">
            <v>19.320599999999999</v>
          </cell>
          <cell r="CW27" t="str">
            <v/>
          </cell>
          <cell r="CX27" t="str">
            <v/>
          </cell>
          <cell r="CY27">
            <v>19.320599999999999</v>
          </cell>
          <cell r="CZ27">
            <v>0</v>
          </cell>
          <cell r="DA27">
            <v>19.320599999999999</v>
          </cell>
          <cell r="DB27">
            <v>2000</v>
          </cell>
          <cell r="DC27" t="str">
            <v/>
          </cell>
          <cell r="DD27">
            <v>2000</v>
          </cell>
          <cell r="DE27">
            <v>0</v>
          </cell>
          <cell r="DF27">
            <v>2000</v>
          </cell>
        </row>
        <row r="28">
          <cell r="BJ28">
            <v>23</v>
          </cell>
          <cell r="BK28">
            <v>23</v>
          </cell>
          <cell r="BL28">
            <v>45405</v>
          </cell>
          <cell r="BM28" t="str">
            <v>Tuesday</v>
          </cell>
          <cell r="BN28" t="str">
            <v/>
          </cell>
          <cell r="BO28" t="str">
            <v/>
          </cell>
          <cell r="BP28">
            <v>0</v>
          </cell>
          <cell r="BQ28">
            <v>78.789999999999992</v>
          </cell>
          <cell r="BR28" t="str">
            <v/>
          </cell>
          <cell r="BS28" t="str">
            <v/>
          </cell>
          <cell r="BT28">
            <v>78.789999999999992</v>
          </cell>
          <cell r="BU28">
            <v>0</v>
          </cell>
          <cell r="BV28">
            <v>78.789999999999992</v>
          </cell>
          <cell r="BW28">
            <v>13.122399999999997</v>
          </cell>
          <cell r="BX28" t="str">
            <v/>
          </cell>
          <cell r="BY28" t="str">
            <v/>
          </cell>
          <cell r="BZ28">
            <v>13.122399999999997</v>
          </cell>
          <cell r="CA28">
            <v>0</v>
          </cell>
          <cell r="CB28">
            <v>13.122399999999997</v>
          </cell>
          <cell r="CC28">
            <v>2000</v>
          </cell>
          <cell r="CD28" t="str">
            <v/>
          </cell>
          <cell r="CE28">
            <v>2000</v>
          </cell>
          <cell r="CF28">
            <v>0</v>
          </cell>
          <cell r="CG28">
            <v>2000</v>
          </cell>
          <cell r="CJ28">
            <v>23</v>
          </cell>
          <cell r="CK28">
            <v>45405</v>
          </cell>
          <cell r="CL28" t="str">
            <v>Tuesday</v>
          </cell>
          <cell r="CM28" t="str">
            <v/>
          </cell>
          <cell r="CN28" t="str">
            <v/>
          </cell>
          <cell r="CO28">
            <v>0</v>
          </cell>
          <cell r="CP28">
            <v>129.05999999999997</v>
          </cell>
          <cell r="CQ28" t="str">
            <v/>
          </cell>
          <cell r="CR28" t="str">
            <v/>
          </cell>
          <cell r="CS28">
            <v>129.05999999999997</v>
          </cell>
          <cell r="CT28">
            <v>0</v>
          </cell>
          <cell r="CU28">
            <v>129.05999999999997</v>
          </cell>
          <cell r="CV28">
            <v>19.320599999999999</v>
          </cell>
          <cell r="CW28" t="str">
            <v/>
          </cell>
          <cell r="CX28" t="str">
            <v/>
          </cell>
          <cell r="CY28">
            <v>19.320599999999999</v>
          </cell>
          <cell r="CZ28">
            <v>0</v>
          </cell>
          <cell r="DA28">
            <v>19.320599999999999</v>
          </cell>
          <cell r="DB28">
            <v>2000</v>
          </cell>
          <cell r="DC28" t="str">
            <v/>
          </cell>
          <cell r="DD28">
            <v>2000</v>
          </cell>
          <cell r="DE28">
            <v>0</v>
          </cell>
          <cell r="DF28">
            <v>2000</v>
          </cell>
        </row>
        <row r="29">
          <cell r="BJ29">
            <v>24</v>
          </cell>
          <cell r="BK29">
            <v>24</v>
          </cell>
          <cell r="BL29">
            <v>45406</v>
          </cell>
          <cell r="BM29" t="str">
            <v>Wednesday</v>
          </cell>
          <cell r="BN29" t="str">
            <v/>
          </cell>
          <cell r="BO29" t="str">
            <v/>
          </cell>
          <cell r="BP29">
            <v>0</v>
          </cell>
          <cell r="BQ29">
            <v>78.789999999999992</v>
          </cell>
          <cell r="BR29" t="str">
            <v/>
          </cell>
          <cell r="BS29" t="str">
            <v/>
          </cell>
          <cell r="BT29">
            <v>78.789999999999992</v>
          </cell>
          <cell r="BU29">
            <v>0</v>
          </cell>
          <cell r="BV29">
            <v>78.789999999999992</v>
          </cell>
          <cell r="BW29">
            <v>13.122399999999997</v>
          </cell>
          <cell r="BX29" t="str">
            <v/>
          </cell>
          <cell r="BY29" t="str">
            <v/>
          </cell>
          <cell r="BZ29">
            <v>13.122399999999997</v>
          </cell>
          <cell r="CA29">
            <v>0</v>
          </cell>
          <cell r="CB29">
            <v>13.122399999999997</v>
          </cell>
          <cell r="CC29">
            <v>2000</v>
          </cell>
          <cell r="CD29" t="str">
            <v/>
          </cell>
          <cell r="CE29">
            <v>2000</v>
          </cell>
          <cell r="CF29">
            <v>0</v>
          </cell>
          <cell r="CG29">
            <v>2000</v>
          </cell>
          <cell r="CJ29">
            <v>24</v>
          </cell>
          <cell r="CK29">
            <v>45406</v>
          </cell>
          <cell r="CL29" t="str">
            <v>Wednesday</v>
          </cell>
          <cell r="CM29" t="str">
            <v/>
          </cell>
          <cell r="CN29" t="str">
            <v/>
          </cell>
          <cell r="CO29">
            <v>0</v>
          </cell>
          <cell r="CP29">
            <v>129.05999999999997</v>
          </cell>
          <cell r="CQ29" t="str">
            <v/>
          </cell>
          <cell r="CR29" t="str">
            <v/>
          </cell>
          <cell r="CS29">
            <v>129.05999999999997</v>
          </cell>
          <cell r="CT29">
            <v>0</v>
          </cell>
          <cell r="CU29">
            <v>129.05999999999997</v>
          </cell>
          <cell r="CV29">
            <v>19.320599999999999</v>
          </cell>
          <cell r="CW29" t="str">
            <v/>
          </cell>
          <cell r="CX29" t="str">
            <v/>
          </cell>
          <cell r="CY29">
            <v>19.320599999999999</v>
          </cell>
          <cell r="CZ29">
            <v>0</v>
          </cell>
          <cell r="DA29">
            <v>19.320599999999999</v>
          </cell>
          <cell r="DB29">
            <v>2000</v>
          </cell>
          <cell r="DC29" t="str">
            <v/>
          </cell>
          <cell r="DD29">
            <v>2000</v>
          </cell>
          <cell r="DE29">
            <v>0</v>
          </cell>
          <cell r="DF29">
            <v>2000</v>
          </cell>
        </row>
        <row r="30">
          <cell r="BJ30">
            <v>25</v>
          </cell>
          <cell r="BK30">
            <v>25</v>
          </cell>
          <cell r="BL30">
            <v>45407</v>
          </cell>
          <cell r="BM30" t="str">
            <v>Thursday</v>
          </cell>
          <cell r="BN30" t="str">
            <v/>
          </cell>
          <cell r="BO30" t="str">
            <v/>
          </cell>
          <cell r="BP30">
            <v>0</v>
          </cell>
          <cell r="BQ30">
            <v>78.789999999999992</v>
          </cell>
          <cell r="BR30" t="str">
            <v/>
          </cell>
          <cell r="BS30" t="str">
            <v/>
          </cell>
          <cell r="BT30">
            <v>78.789999999999992</v>
          </cell>
          <cell r="BU30">
            <v>0</v>
          </cell>
          <cell r="BV30">
            <v>78.789999999999992</v>
          </cell>
          <cell r="BW30">
            <v>13.122399999999997</v>
          </cell>
          <cell r="BX30" t="str">
            <v/>
          </cell>
          <cell r="BY30" t="str">
            <v/>
          </cell>
          <cell r="BZ30">
            <v>13.122399999999997</v>
          </cell>
          <cell r="CA30">
            <v>0</v>
          </cell>
          <cell r="CB30">
            <v>13.122399999999997</v>
          </cell>
          <cell r="CC30">
            <v>2000</v>
          </cell>
          <cell r="CD30" t="str">
            <v/>
          </cell>
          <cell r="CE30">
            <v>2000</v>
          </cell>
          <cell r="CF30">
            <v>0</v>
          </cell>
          <cell r="CG30">
            <v>2000</v>
          </cell>
          <cell r="CJ30">
            <v>25</v>
          </cell>
          <cell r="CK30">
            <v>45407</v>
          </cell>
          <cell r="CL30" t="str">
            <v>Thursday</v>
          </cell>
          <cell r="CM30" t="str">
            <v/>
          </cell>
          <cell r="CN30" t="str">
            <v/>
          </cell>
          <cell r="CO30">
            <v>0</v>
          </cell>
          <cell r="CP30">
            <v>129.05999999999997</v>
          </cell>
          <cell r="CQ30" t="str">
            <v/>
          </cell>
          <cell r="CR30" t="str">
            <v/>
          </cell>
          <cell r="CS30">
            <v>129.05999999999997</v>
          </cell>
          <cell r="CT30">
            <v>0</v>
          </cell>
          <cell r="CU30">
            <v>129.05999999999997</v>
          </cell>
          <cell r="CV30">
            <v>19.320599999999999</v>
          </cell>
          <cell r="CW30" t="str">
            <v/>
          </cell>
          <cell r="CX30" t="str">
            <v/>
          </cell>
          <cell r="CY30">
            <v>19.320599999999999</v>
          </cell>
          <cell r="CZ30">
            <v>0</v>
          </cell>
          <cell r="DA30">
            <v>19.320599999999999</v>
          </cell>
          <cell r="DB30">
            <v>2000</v>
          </cell>
          <cell r="DC30" t="str">
            <v/>
          </cell>
          <cell r="DD30">
            <v>2000</v>
          </cell>
          <cell r="DE30">
            <v>0</v>
          </cell>
          <cell r="DF30">
            <v>2000</v>
          </cell>
        </row>
        <row r="31">
          <cell r="BJ31">
            <v>26</v>
          </cell>
          <cell r="BK31">
            <v>26</v>
          </cell>
          <cell r="BL31">
            <v>45408</v>
          </cell>
          <cell r="BM31" t="str">
            <v>Friday</v>
          </cell>
          <cell r="BN31" t="str">
            <v/>
          </cell>
          <cell r="BO31" t="str">
            <v/>
          </cell>
          <cell r="BP31">
            <v>0</v>
          </cell>
          <cell r="BQ31">
            <v>78.789999999999992</v>
          </cell>
          <cell r="BR31" t="str">
            <v/>
          </cell>
          <cell r="BS31" t="str">
            <v/>
          </cell>
          <cell r="BT31">
            <v>78.789999999999992</v>
          </cell>
          <cell r="BU31">
            <v>0</v>
          </cell>
          <cell r="BV31">
            <v>78.789999999999992</v>
          </cell>
          <cell r="BW31">
            <v>13.122399999999997</v>
          </cell>
          <cell r="BX31" t="str">
            <v/>
          </cell>
          <cell r="BY31" t="str">
            <v/>
          </cell>
          <cell r="BZ31">
            <v>13.122399999999997</v>
          </cell>
          <cell r="CA31">
            <v>0</v>
          </cell>
          <cell r="CB31">
            <v>13.122399999999997</v>
          </cell>
          <cell r="CC31">
            <v>2000</v>
          </cell>
          <cell r="CD31" t="str">
            <v/>
          </cell>
          <cell r="CE31">
            <v>2000</v>
          </cell>
          <cell r="CF31">
            <v>0</v>
          </cell>
          <cell r="CG31">
            <v>2000</v>
          </cell>
          <cell r="CJ31">
            <v>26</v>
          </cell>
          <cell r="CK31">
            <v>45408</v>
          </cell>
          <cell r="CL31" t="str">
            <v>Friday</v>
          </cell>
          <cell r="CM31" t="str">
            <v/>
          </cell>
          <cell r="CN31" t="str">
            <v/>
          </cell>
          <cell r="CO31">
            <v>0</v>
          </cell>
          <cell r="CP31">
            <v>129.05999999999997</v>
          </cell>
          <cell r="CQ31" t="str">
            <v/>
          </cell>
          <cell r="CR31" t="str">
            <v/>
          </cell>
          <cell r="CS31">
            <v>129.05999999999997</v>
          </cell>
          <cell r="CT31">
            <v>0</v>
          </cell>
          <cell r="CU31">
            <v>129.05999999999997</v>
          </cell>
          <cell r="CV31">
            <v>19.320599999999999</v>
          </cell>
          <cell r="CW31" t="str">
            <v/>
          </cell>
          <cell r="CX31" t="str">
            <v/>
          </cell>
          <cell r="CY31">
            <v>19.320599999999999</v>
          </cell>
          <cell r="CZ31">
            <v>0</v>
          </cell>
          <cell r="DA31">
            <v>19.320599999999999</v>
          </cell>
          <cell r="DB31">
            <v>2000</v>
          </cell>
          <cell r="DC31" t="str">
            <v/>
          </cell>
          <cell r="DD31">
            <v>2000</v>
          </cell>
          <cell r="DE31">
            <v>0</v>
          </cell>
          <cell r="DF31">
            <v>2000</v>
          </cell>
        </row>
        <row r="32">
          <cell r="BJ32">
            <v>27</v>
          </cell>
          <cell r="BK32">
            <v>27</v>
          </cell>
          <cell r="BL32">
            <v>45409</v>
          </cell>
          <cell r="BM32" t="str">
            <v>Saturday</v>
          </cell>
          <cell r="BN32" t="str">
            <v/>
          </cell>
          <cell r="BO32" t="str">
            <v/>
          </cell>
          <cell r="BP32">
            <v>0</v>
          </cell>
          <cell r="BQ32">
            <v>78.789999999999992</v>
          </cell>
          <cell r="BR32" t="str">
            <v/>
          </cell>
          <cell r="BS32" t="str">
            <v/>
          </cell>
          <cell r="BT32">
            <v>78.789999999999992</v>
          </cell>
          <cell r="BU32">
            <v>0</v>
          </cell>
          <cell r="BV32">
            <v>78.789999999999992</v>
          </cell>
          <cell r="BW32">
            <v>13.122399999999997</v>
          </cell>
          <cell r="BX32" t="str">
            <v/>
          </cell>
          <cell r="BY32" t="str">
            <v/>
          </cell>
          <cell r="BZ32">
            <v>13.122399999999997</v>
          </cell>
          <cell r="CA32">
            <v>0</v>
          </cell>
          <cell r="CB32">
            <v>13.122399999999997</v>
          </cell>
          <cell r="CC32">
            <v>2000</v>
          </cell>
          <cell r="CD32" t="str">
            <v/>
          </cell>
          <cell r="CE32">
            <v>2000</v>
          </cell>
          <cell r="CF32">
            <v>0</v>
          </cell>
          <cell r="CG32">
            <v>2000</v>
          </cell>
          <cell r="CJ32">
            <v>27</v>
          </cell>
          <cell r="CK32">
            <v>45409</v>
          </cell>
          <cell r="CL32" t="str">
            <v>Saturday</v>
          </cell>
          <cell r="CM32" t="str">
            <v/>
          </cell>
          <cell r="CN32" t="str">
            <v/>
          </cell>
          <cell r="CO32">
            <v>0</v>
          </cell>
          <cell r="CP32">
            <v>129.05999999999997</v>
          </cell>
          <cell r="CQ32" t="str">
            <v/>
          </cell>
          <cell r="CR32" t="str">
            <v/>
          </cell>
          <cell r="CS32">
            <v>129.05999999999997</v>
          </cell>
          <cell r="CT32">
            <v>0</v>
          </cell>
          <cell r="CU32">
            <v>129.05999999999997</v>
          </cell>
          <cell r="CV32">
            <v>19.320599999999999</v>
          </cell>
          <cell r="CW32" t="str">
            <v/>
          </cell>
          <cell r="CX32" t="str">
            <v/>
          </cell>
          <cell r="CY32">
            <v>19.320599999999999</v>
          </cell>
          <cell r="CZ32">
            <v>0</v>
          </cell>
          <cell r="DA32">
            <v>19.320599999999999</v>
          </cell>
          <cell r="DB32">
            <v>2000</v>
          </cell>
          <cell r="DC32" t="str">
            <v/>
          </cell>
          <cell r="DD32">
            <v>2000</v>
          </cell>
          <cell r="DE32">
            <v>0</v>
          </cell>
          <cell r="DF32">
            <v>2000</v>
          </cell>
        </row>
        <row r="33">
          <cell r="BJ33">
            <v>28</v>
          </cell>
          <cell r="BK33">
            <v>28</v>
          </cell>
          <cell r="BL33">
            <v>45410</v>
          </cell>
          <cell r="BM33" t="str">
            <v>Sunday</v>
          </cell>
          <cell r="BN33" t="str">
            <v/>
          </cell>
          <cell r="BO33" t="str">
            <v/>
          </cell>
          <cell r="BP33">
            <v>0</v>
          </cell>
          <cell r="BQ33">
            <v>78.789999999999992</v>
          </cell>
          <cell r="BR33" t="str">
            <v/>
          </cell>
          <cell r="BS33" t="str">
            <v/>
          </cell>
          <cell r="BT33">
            <v>78.789999999999992</v>
          </cell>
          <cell r="BU33">
            <v>0</v>
          </cell>
          <cell r="BV33">
            <v>78.789999999999992</v>
          </cell>
          <cell r="BW33">
            <v>13.122399999999997</v>
          </cell>
          <cell r="BX33" t="str">
            <v/>
          </cell>
          <cell r="BY33" t="str">
            <v/>
          </cell>
          <cell r="BZ33">
            <v>13.122399999999997</v>
          </cell>
          <cell r="CA33">
            <v>0</v>
          </cell>
          <cell r="CB33">
            <v>13.122399999999997</v>
          </cell>
          <cell r="CC33">
            <v>2000</v>
          </cell>
          <cell r="CD33" t="str">
            <v/>
          </cell>
          <cell r="CE33">
            <v>2000</v>
          </cell>
          <cell r="CF33">
            <v>0</v>
          </cell>
          <cell r="CG33">
            <v>2000</v>
          </cell>
          <cell r="CJ33">
            <v>28</v>
          </cell>
          <cell r="CK33">
            <v>45410</v>
          </cell>
          <cell r="CL33" t="str">
            <v>Sunday</v>
          </cell>
          <cell r="CM33" t="str">
            <v/>
          </cell>
          <cell r="CN33" t="str">
            <v/>
          </cell>
          <cell r="CO33">
            <v>0</v>
          </cell>
          <cell r="CP33">
            <v>129.05999999999997</v>
          </cell>
          <cell r="CQ33" t="str">
            <v/>
          </cell>
          <cell r="CR33" t="str">
            <v/>
          </cell>
          <cell r="CS33">
            <v>129.05999999999997</v>
          </cell>
          <cell r="CT33">
            <v>0</v>
          </cell>
          <cell r="CU33">
            <v>129.05999999999997</v>
          </cell>
          <cell r="CV33">
            <v>19.320599999999999</v>
          </cell>
          <cell r="CW33" t="str">
            <v/>
          </cell>
          <cell r="CX33" t="str">
            <v/>
          </cell>
          <cell r="CY33">
            <v>19.320599999999999</v>
          </cell>
          <cell r="CZ33">
            <v>0</v>
          </cell>
          <cell r="DA33">
            <v>19.320599999999999</v>
          </cell>
          <cell r="DB33">
            <v>2000</v>
          </cell>
          <cell r="DC33" t="str">
            <v/>
          </cell>
          <cell r="DD33">
            <v>2000</v>
          </cell>
          <cell r="DE33">
            <v>0</v>
          </cell>
          <cell r="DF33">
            <v>2000</v>
          </cell>
        </row>
        <row r="34">
          <cell r="BJ34">
            <v>29</v>
          </cell>
          <cell r="BK34">
            <v>29</v>
          </cell>
          <cell r="BL34">
            <v>45411</v>
          </cell>
          <cell r="BM34" t="str">
            <v>Monday</v>
          </cell>
          <cell r="BN34" t="str">
            <v/>
          </cell>
          <cell r="BO34" t="str">
            <v/>
          </cell>
          <cell r="BP34">
            <v>0</v>
          </cell>
          <cell r="BQ34">
            <v>78.789999999999992</v>
          </cell>
          <cell r="BR34" t="str">
            <v/>
          </cell>
          <cell r="BS34" t="str">
            <v/>
          </cell>
          <cell r="BT34">
            <v>78.789999999999992</v>
          </cell>
          <cell r="BU34">
            <v>0</v>
          </cell>
          <cell r="BV34">
            <v>78.789999999999992</v>
          </cell>
          <cell r="BW34">
            <v>13.122399999999997</v>
          </cell>
          <cell r="BX34" t="str">
            <v/>
          </cell>
          <cell r="BY34" t="str">
            <v/>
          </cell>
          <cell r="BZ34">
            <v>13.122399999999997</v>
          </cell>
          <cell r="CA34">
            <v>0</v>
          </cell>
          <cell r="CB34">
            <v>13.122399999999997</v>
          </cell>
          <cell r="CC34">
            <v>2000</v>
          </cell>
          <cell r="CD34" t="str">
            <v/>
          </cell>
          <cell r="CE34">
            <v>2000</v>
          </cell>
          <cell r="CF34">
            <v>0</v>
          </cell>
          <cell r="CG34">
            <v>2000</v>
          </cell>
          <cell r="CJ34">
            <v>29</v>
          </cell>
          <cell r="CK34">
            <v>45411</v>
          </cell>
          <cell r="CL34" t="str">
            <v>Monday</v>
          </cell>
          <cell r="CM34" t="str">
            <v/>
          </cell>
          <cell r="CN34" t="str">
            <v/>
          </cell>
          <cell r="CO34">
            <v>0</v>
          </cell>
          <cell r="CP34">
            <v>129.05999999999997</v>
          </cell>
          <cell r="CQ34" t="str">
            <v/>
          </cell>
          <cell r="CR34" t="str">
            <v/>
          </cell>
          <cell r="CS34">
            <v>129.05999999999997</v>
          </cell>
          <cell r="CT34">
            <v>0</v>
          </cell>
          <cell r="CU34">
            <v>129.05999999999997</v>
          </cell>
          <cell r="CV34">
            <v>19.320599999999999</v>
          </cell>
          <cell r="CW34" t="str">
            <v/>
          </cell>
          <cell r="CX34" t="str">
            <v/>
          </cell>
          <cell r="CY34">
            <v>19.320599999999999</v>
          </cell>
          <cell r="CZ34">
            <v>0</v>
          </cell>
          <cell r="DA34">
            <v>19.320599999999999</v>
          </cell>
          <cell r="DB34">
            <v>2000</v>
          </cell>
          <cell r="DC34" t="str">
            <v/>
          </cell>
          <cell r="DD34">
            <v>2000</v>
          </cell>
          <cell r="DE34">
            <v>0</v>
          </cell>
          <cell r="DF34">
            <v>2000</v>
          </cell>
        </row>
        <row r="35">
          <cell r="BJ35">
            <v>30</v>
          </cell>
          <cell r="BK35">
            <v>30</v>
          </cell>
          <cell r="BL35">
            <v>45412</v>
          </cell>
          <cell r="BM35" t="str">
            <v>Tuesday</v>
          </cell>
          <cell r="BN35" t="str">
            <v/>
          </cell>
          <cell r="BO35" t="str">
            <v/>
          </cell>
          <cell r="BP35">
            <v>0</v>
          </cell>
          <cell r="BQ35">
            <v>78.789999999999992</v>
          </cell>
          <cell r="BR35" t="str">
            <v/>
          </cell>
          <cell r="BS35" t="str">
            <v/>
          </cell>
          <cell r="BT35">
            <v>78.789999999999992</v>
          </cell>
          <cell r="BU35">
            <v>0</v>
          </cell>
          <cell r="BV35">
            <v>78.789999999999992</v>
          </cell>
          <cell r="BW35">
            <v>13.122399999999997</v>
          </cell>
          <cell r="BX35" t="str">
            <v/>
          </cell>
          <cell r="BY35" t="str">
            <v/>
          </cell>
          <cell r="BZ35">
            <v>13.122399999999997</v>
          </cell>
          <cell r="CA35">
            <v>0</v>
          </cell>
          <cell r="CB35">
            <v>13.122399999999997</v>
          </cell>
          <cell r="CC35">
            <v>2000</v>
          </cell>
          <cell r="CD35" t="str">
            <v/>
          </cell>
          <cell r="CE35">
            <v>2000</v>
          </cell>
          <cell r="CF35">
            <v>0</v>
          </cell>
          <cell r="CG35">
            <v>2000</v>
          </cell>
          <cell r="CJ35">
            <v>30</v>
          </cell>
          <cell r="CK35">
            <v>45412</v>
          </cell>
          <cell r="CL35" t="str">
            <v>Tuesday</v>
          </cell>
          <cell r="CM35" t="str">
            <v/>
          </cell>
          <cell r="CN35" t="str">
            <v/>
          </cell>
          <cell r="CO35">
            <v>0</v>
          </cell>
          <cell r="CP35">
            <v>129.05999999999997</v>
          </cell>
          <cell r="CQ35" t="str">
            <v/>
          </cell>
          <cell r="CR35" t="str">
            <v/>
          </cell>
          <cell r="CS35">
            <v>129.05999999999997</v>
          </cell>
          <cell r="CT35">
            <v>0</v>
          </cell>
          <cell r="CU35">
            <v>129.05999999999997</v>
          </cell>
          <cell r="CV35">
            <v>19.320599999999999</v>
          </cell>
          <cell r="CW35" t="str">
            <v/>
          </cell>
          <cell r="CX35" t="str">
            <v/>
          </cell>
          <cell r="CY35">
            <v>19.320599999999999</v>
          </cell>
          <cell r="CZ35">
            <v>0</v>
          </cell>
          <cell r="DA35">
            <v>19.320599999999999</v>
          </cell>
          <cell r="DB35">
            <v>2000</v>
          </cell>
          <cell r="DC35" t="str">
            <v/>
          </cell>
          <cell r="DD35">
            <v>2000</v>
          </cell>
          <cell r="DE35">
            <v>0</v>
          </cell>
          <cell r="DF35">
            <v>2000</v>
          </cell>
        </row>
        <row r="36">
          <cell r="BJ36">
            <v>31</v>
          </cell>
          <cell r="BK36">
            <v>31</v>
          </cell>
          <cell r="BL36" t="str">
            <v/>
          </cell>
          <cell r="BM36" t="str">
            <v xml:space="preserve"> </v>
          </cell>
          <cell r="BN36" t="str">
            <v/>
          </cell>
          <cell r="BO36" t="str">
            <v/>
          </cell>
          <cell r="BP36">
            <v>0</v>
          </cell>
          <cell r="BQ36">
            <v>78.789999999999992</v>
          </cell>
          <cell r="BR36" t="str">
            <v/>
          </cell>
          <cell r="BS36" t="str">
            <v/>
          </cell>
          <cell r="BT36">
            <v>78.789999999999992</v>
          </cell>
          <cell r="BU36">
            <v>0</v>
          </cell>
          <cell r="BV36">
            <v>78.789999999999992</v>
          </cell>
          <cell r="BW36">
            <v>13.122399999999997</v>
          </cell>
          <cell r="BX36" t="str">
            <v/>
          </cell>
          <cell r="BY36" t="str">
            <v/>
          </cell>
          <cell r="BZ36">
            <v>13.122399999999997</v>
          </cell>
          <cell r="CA36">
            <v>0</v>
          </cell>
          <cell r="CB36">
            <v>13.122399999999997</v>
          </cell>
          <cell r="CC36">
            <v>2000</v>
          </cell>
          <cell r="CD36" t="str">
            <v/>
          </cell>
          <cell r="CE36">
            <v>2000</v>
          </cell>
          <cell r="CF36" t="str">
            <v/>
          </cell>
          <cell r="CG36" t="str">
            <v/>
          </cell>
          <cell r="CJ36">
            <v>31</v>
          </cell>
          <cell r="CK36" t="str">
            <v/>
          </cell>
          <cell r="CL36" t="str">
            <v xml:space="preserve"> </v>
          </cell>
          <cell r="CM36" t="str">
            <v/>
          </cell>
          <cell r="CN36" t="str">
            <v/>
          </cell>
          <cell r="CO36">
            <v>0</v>
          </cell>
          <cell r="CP36">
            <v>129.05999999999997</v>
          </cell>
          <cell r="CQ36" t="str">
            <v/>
          </cell>
          <cell r="CR36" t="str">
            <v/>
          </cell>
          <cell r="CS36">
            <v>129.05999999999997</v>
          </cell>
          <cell r="CT36">
            <v>0</v>
          </cell>
          <cell r="CU36">
            <v>129.05999999999997</v>
          </cell>
          <cell r="CV36">
            <v>19.320599999999999</v>
          </cell>
          <cell r="CW36" t="str">
            <v/>
          </cell>
          <cell r="CX36" t="str">
            <v/>
          </cell>
          <cell r="CY36">
            <v>19.320599999999999</v>
          </cell>
          <cell r="CZ36">
            <v>0</v>
          </cell>
          <cell r="DA36">
            <v>19.320599999999999</v>
          </cell>
          <cell r="DB36">
            <v>2000</v>
          </cell>
          <cell r="DC36" t="str">
            <v/>
          </cell>
          <cell r="DD36">
            <v>2000</v>
          </cell>
          <cell r="DE36" t="str">
            <v/>
          </cell>
          <cell r="DF36" t="str">
            <v/>
          </cell>
        </row>
        <row r="37">
          <cell r="S37">
            <v>1414</v>
          </cell>
          <cell r="AR37">
            <v>1047</v>
          </cell>
          <cell r="BK37" t="str">
            <v>माह के अंत में कुल योग :-</v>
          </cell>
          <cell r="BN37">
            <v>706</v>
          </cell>
          <cell r="BO37">
            <v>708</v>
          </cell>
          <cell r="BP37">
            <v>1414</v>
          </cell>
          <cell r="BR37">
            <v>0</v>
          </cell>
          <cell r="BS37">
            <v>0</v>
          </cell>
          <cell r="BU37">
            <v>21.21</v>
          </cell>
          <cell r="BX37">
            <v>0</v>
          </cell>
          <cell r="BY37">
            <v>0</v>
          </cell>
          <cell r="CA37">
            <v>11.877600000000001</v>
          </cell>
          <cell r="CD37">
            <v>0</v>
          </cell>
          <cell r="CF37">
            <v>0</v>
          </cell>
          <cell r="CJ37" t="str">
            <v>माह के अंत में कुल योग :-</v>
          </cell>
          <cell r="CM37">
            <v>499</v>
          </cell>
          <cell r="CN37">
            <v>548</v>
          </cell>
          <cell r="CO37">
            <v>1047</v>
          </cell>
          <cell r="CQ37">
            <v>0</v>
          </cell>
          <cell r="CR37">
            <v>0</v>
          </cell>
          <cell r="CT37">
            <v>20.939999999999998</v>
          </cell>
          <cell r="CW37">
            <v>0</v>
          </cell>
          <cell r="CX37">
            <v>0</v>
          </cell>
          <cell r="CZ37">
            <v>10.679400000000001</v>
          </cell>
          <cell r="DC37">
            <v>0</v>
          </cell>
          <cell r="DE37">
            <v>0</v>
          </cell>
          <cell r="DF37">
            <v>0</v>
          </cell>
        </row>
        <row r="38">
          <cell r="BK38">
            <v>63</v>
          </cell>
          <cell r="BL38">
            <v>64</v>
          </cell>
          <cell r="BM38">
            <v>65</v>
          </cell>
          <cell r="BN38">
            <v>66</v>
          </cell>
          <cell r="BO38">
            <v>67</v>
          </cell>
          <cell r="BP38">
            <v>68</v>
          </cell>
          <cell r="BQ38">
            <v>69</v>
          </cell>
          <cell r="BR38">
            <v>70</v>
          </cell>
          <cell r="BS38">
            <v>71</v>
          </cell>
          <cell r="BT38">
            <v>72</v>
          </cell>
          <cell r="BU38">
            <v>73</v>
          </cell>
          <cell r="BV38">
            <v>74</v>
          </cell>
          <cell r="BW38">
            <v>75</v>
          </cell>
          <cell r="BX38">
            <v>76</v>
          </cell>
          <cell r="BY38">
            <v>77</v>
          </cell>
          <cell r="BZ38">
            <v>78</v>
          </cell>
          <cell r="CA38">
            <v>79</v>
          </cell>
          <cell r="CB38">
            <v>80</v>
          </cell>
          <cell r="CC38">
            <v>81</v>
          </cell>
          <cell r="CD38">
            <v>82</v>
          </cell>
          <cell r="CE38">
            <v>83</v>
          </cell>
          <cell r="CF38">
            <v>84</v>
          </cell>
          <cell r="CG38">
            <v>85</v>
          </cell>
          <cell r="CJ38">
            <v>88</v>
          </cell>
          <cell r="CK38">
            <v>89</v>
          </cell>
          <cell r="CL38">
            <v>90</v>
          </cell>
          <cell r="CM38">
            <v>91</v>
          </cell>
          <cell r="CN38">
            <v>92</v>
          </cell>
          <cell r="CO38">
            <v>93</v>
          </cell>
          <cell r="CP38">
            <v>94</v>
          </cell>
          <cell r="CQ38">
            <v>95</v>
          </cell>
          <cell r="CR38">
            <v>96</v>
          </cell>
          <cell r="CS38">
            <v>97</v>
          </cell>
          <cell r="CT38">
            <v>98</v>
          </cell>
          <cell r="CU38">
            <v>99</v>
          </cell>
          <cell r="CV38">
            <v>100</v>
          </cell>
          <cell r="CW38">
            <v>101</v>
          </cell>
          <cell r="CX38">
            <v>102</v>
          </cell>
          <cell r="CY38">
            <v>103</v>
          </cell>
          <cell r="CZ38">
            <v>104</v>
          </cell>
          <cell r="DA38">
            <v>105</v>
          </cell>
          <cell r="DB38">
            <v>106</v>
          </cell>
          <cell r="DC38">
            <v>107</v>
          </cell>
          <cell r="DD38">
            <v>108</v>
          </cell>
          <cell r="DE38">
            <v>109</v>
          </cell>
          <cell r="DF38">
            <v>110</v>
          </cell>
        </row>
        <row r="40">
          <cell r="BM40" t="str">
            <v xml:space="preserve">           दुग्ध वितरण का दैनिक स्टॉक रजिस्टर एवं दिनांकवार  विवरण पंजिका (कक्षा 1 से 5)</v>
          </cell>
          <cell r="CE40" t="str">
            <v>माह :-</v>
          </cell>
          <cell r="CF40" t="str">
            <v>May-2024</v>
          </cell>
          <cell r="CL40" t="str">
            <v xml:space="preserve">           दुग्ध वितरण का दैनिक स्टॉक रजिस्टर एवं दिनांकवार  विवरण पंजिका (कक्षा 6 से 8)</v>
          </cell>
          <cell r="DD40" t="str">
            <v>माह :-</v>
          </cell>
          <cell r="DE40" t="str">
            <v>May-2024</v>
          </cell>
        </row>
        <row r="42">
          <cell r="BK42" t="str">
            <v xml:space="preserve">क्रम संख्या </v>
          </cell>
          <cell r="BL42" t="str">
            <v>दिनांक</v>
          </cell>
          <cell r="BM42" t="str">
            <v>वार</v>
          </cell>
          <cell r="BN42" t="str">
            <v>लाभान्वित कक्षा 1 से 5</v>
          </cell>
          <cell r="BQ42" t="str">
            <v>दुग्ध पाउडर वितरण</v>
          </cell>
          <cell r="BW42" t="str">
            <v>चीनी वितरण</v>
          </cell>
          <cell r="CC42" t="str">
            <v>वित्तीय स्थिति</v>
          </cell>
          <cell r="CJ42" t="str">
            <v xml:space="preserve">क्रम संख्या </v>
          </cell>
          <cell r="CK42" t="str">
            <v>दिनांक</v>
          </cell>
          <cell r="CL42" t="str">
            <v>वार</v>
          </cell>
          <cell r="CM42" t="str">
            <v>लाभान्वित कक्षा 6 से 8</v>
          </cell>
          <cell r="CP42" t="str">
            <v>दुग्ध पाउडर वितरण</v>
          </cell>
          <cell r="CV42" t="str">
            <v>चीनी वितरण</v>
          </cell>
          <cell r="DB42" t="str">
            <v>वित्तीय स्थिति</v>
          </cell>
        </row>
        <row r="43">
          <cell r="BN43" t="str">
            <v xml:space="preserve">छात्र </v>
          </cell>
          <cell r="BO43" t="str">
            <v xml:space="preserve">छात्रा </v>
          </cell>
          <cell r="BP43" t="str">
            <v>योग</v>
          </cell>
          <cell r="BQ43" t="str">
            <v>प्रारम्भिक  शेष स्टॉक</v>
          </cell>
          <cell r="BR43" t="str">
            <v>सप्लायर्स से प्राप्त</v>
          </cell>
          <cell r="BS43" t="str">
            <v>अन्य स्त्रोत से प्राप्त</v>
          </cell>
          <cell r="BT43" t="str">
            <v xml:space="preserve"> कुल योग</v>
          </cell>
          <cell r="BU43" t="str">
            <v xml:space="preserve">प्रतिदिन खर्च </v>
          </cell>
          <cell r="BV43" t="str">
            <v>शेष</v>
          </cell>
          <cell r="BW43" t="str">
            <v>प्रारम्भिक  शेष स्टॉक</v>
          </cell>
          <cell r="BX43" t="str">
            <v>खरीद से प्राप्त</v>
          </cell>
          <cell r="BY43" t="str">
            <v>अन्य स्त्रोत से प्राप्त</v>
          </cell>
          <cell r="BZ43" t="str">
            <v xml:space="preserve"> कुल योग</v>
          </cell>
          <cell r="CA43" t="str">
            <v xml:space="preserve">प्रतिदिन खर्च </v>
          </cell>
          <cell r="CB43" t="str">
            <v>शेष</v>
          </cell>
          <cell r="CC43" t="str">
            <v>प्रारम्भिक शेष</v>
          </cell>
          <cell r="CD43" t="str">
            <v>प्राप्त राशि</v>
          </cell>
          <cell r="CE43" t="str">
            <v>कुल योग</v>
          </cell>
          <cell r="CF43" t="str">
            <v>भुगतान राशि</v>
          </cell>
          <cell r="CG43" t="str">
            <v>शेष राशि</v>
          </cell>
          <cell r="CM43" t="str">
            <v xml:space="preserve">छात्र </v>
          </cell>
          <cell r="CN43" t="str">
            <v xml:space="preserve">छात्रा </v>
          </cell>
          <cell r="CO43" t="str">
            <v>योग</v>
          </cell>
          <cell r="CP43" t="str">
            <v>प्रारम्भिक  शेष स्टॉक</v>
          </cell>
          <cell r="CQ43" t="str">
            <v>सप्लायर्स से प्राप्त</v>
          </cell>
          <cell r="CR43" t="str">
            <v>अन्य स्त्रोत से प्राप्त</v>
          </cell>
          <cell r="CS43" t="str">
            <v xml:space="preserve"> कुल योग</v>
          </cell>
          <cell r="CT43" t="str">
            <v xml:space="preserve">कुल खर्च </v>
          </cell>
          <cell r="CU43" t="str">
            <v>शेष</v>
          </cell>
          <cell r="CV43" t="str">
            <v>प्रारम्भिक  शेष स्टॉक</v>
          </cell>
          <cell r="CW43" t="str">
            <v>खरीद से प्राप्त</v>
          </cell>
          <cell r="CX43" t="str">
            <v>अन्य स्त्रोत से प्राप्त</v>
          </cell>
          <cell r="CY43" t="str">
            <v xml:space="preserve"> कुल योग</v>
          </cell>
          <cell r="CZ43" t="str">
            <v xml:space="preserve">कुल खर्च </v>
          </cell>
          <cell r="DA43" t="str">
            <v>शेष</v>
          </cell>
          <cell r="DB43" t="str">
            <v>प्रारम्भिक शेष</v>
          </cell>
          <cell r="DC43" t="str">
            <v>प्राप्त राशि</v>
          </cell>
          <cell r="DD43" t="str">
            <v>कुल योग</v>
          </cell>
          <cell r="DE43" t="str">
            <v>भुगतान राशि</v>
          </cell>
          <cell r="DF43" t="str">
            <v>शेष राशि</v>
          </cell>
        </row>
        <row r="44">
          <cell r="BJ44">
            <v>0</v>
          </cell>
          <cell r="BK44">
            <v>1</v>
          </cell>
          <cell r="BL44">
            <v>45413</v>
          </cell>
          <cell r="BM44" t="str">
            <v>Wednesday</v>
          </cell>
          <cell r="BN44" t="str">
            <v/>
          </cell>
          <cell r="BO44" t="str">
            <v/>
          </cell>
          <cell r="BP44">
            <v>0</v>
          </cell>
          <cell r="BQ44">
            <v>78.789999999999992</v>
          </cell>
          <cell r="BR44" t="str">
            <v/>
          </cell>
          <cell r="BS44" t="str">
            <v/>
          </cell>
          <cell r="BT44">
            <v>78.789999999999992</v>
          </cell>
          <cell r="BU44">
            <v>0</v>
          </cell>
          <cell r="BV44">
            <v>78.789999999999992</v>
          </cell>
          <cell r="BW44">
            <v>13.122399999999997</v>
          </cell>
          <cell r="BX44" t="str">
            <v/>
          </cell>
          <cell r="BY44" t="str">
            <v/>
          </cell>
          <cell r="BZ44">
            <v>13.122399999999997</v>
          </cell>
          <cell r="CA44">
            <v>0</v>
          </cell>
          <cell r="CB44">
            <v>13.122399999999997</v>
          </cell>
          <cell r="CC44">
            <v>500</v>
          </cell>
          <cell r="CD44" t="str">
            <v/>
          </cell>
          <cell r="CE44">
            <v>500</v>
          </cell>
          <cell r="CF44">
            <v>0</v>
          </cell>
          <cell r="CG44">
            <v>500</v>
          </cell>
          <cell r="CJ44">
            <v>1</v>
          </cell>
          <cell r="CK44">
            <v>45413</v>
          </cell>
          <cell r="CL44" t="str">
            <v>Wednesday</v>
          </cell>
          <cell r="CM44" t="str">
            <v/>
          </cell>
          <cell r="CN44" t="str">
            <v/>
          </cell>
          <cell r="CO44">
            <v>0</v>
          </cell>
          <cell r="CP44">
            <v>129.05999999999997</v>
          </cell>
          <cell r="CQ44" t="str">
            <v/>
          </cell>
          <cell r="CR44" t="str">
            <v/>
          </cell>
          <cell r="CS44">
            <v>129.05999999999997</v>
          </cell>
          <cell r="CT44">
            <v>0</v>
          </cell>
          <cell r="CU44">
            <v>129.05999999999997</v>
          </cell>
          <cell r="CV44">
            <v>19.320599999999999</v>
          </cell>
          <cell r="CW44" t="str">
            <v/>
          </cell>
          <cell r="CX44" t="str">
            <v/>
          </cell>
          <cell r="CY44">
            <v>19.320599999999999</v>
          </cell>
          <cell r="CZ44">
            <v>0</v>
          </cell>
          <cell r="DA44">
            <v>19.320599999999999</v>
          </cell>
          <cell r="DB44">
            <v>800</v>
          </cell>
          <cell r="DC44" t="str">
            <v/>
          </cell>
          <cell r="DD44">
            <v>800</v>
          </cell>
          <cell r="DE44">
            <v>0</v>
          </cell>
          <cell r="DF44">
            <v>800</v>
          </cell>
        </row>
        <row r="45">
          <cell r="BJ45">
            <v>0</v>
          </cell>
          <cell r="BK45">
            <v>2</v>
          </cell>
          <cell r="BL45">
            <v>45414</v>
          </cell>
          <cell r="BM45" t="str">
            <v>Thursday</v>
          </cell>
          <cell r="BN45" t="str">
            <v/>
          </cell>
          <cell r="BO45" t="str">
            <v/>
          </cell>
          <cell r="BP45">
            <v>0</v>
          </cell>
          <cell r="BQ45">
            <v>78.789999999999992</v>
          </cell>
          <cell r="BR45" t="str">
            <v/>
          </cell>
          <cell r="BS45" t="str">
            <v/>
          </cell>
          <cell r="BT45">
            <v>78.789999999999992</v>
          </cell>
          <cell r="BU45">
            <v>0</v>
          </cell>
          <cell r="BV45">
            <v>78.789999999999992</v>
          </cell>
          <cell r="BW45">
            <v>13.122399999999997</v>
          </cell>
          <cell r="BX45" t="str">
            <v/>
          </cell>
          <cell r="BY45" t="str">
            <v/>
          </cell>
          <cell r="BZ45">
            <v>13.122399999999997</v>
          </cell>
          <cell r="CA45">
            <v>0</v>
          </cell>
          <cell r="CB45">
            <v>13.122399999999997</v>
          </cell>
          <cell r="CC45">
            <v>500</v>
          </cell>
          <cell r="CD45" t="str">
            <v/>
          </cell>
          <cell r="CE45">
            <v>500</v>
          </cell>
          <cell r="CF45">
            <v>0</v>
          </cell>
          <cell r="CG45">
            <v>500</v>
          </cell>
          <cell r="CJ45">
            <v>2</v>
          </cell>
          <cell r="CK45">
            <v>45414</v>
          </cell>
          <cell r="CL45" t="str">
            <v>Thursday</v>
          </cell>
          <cell r="CM45" t="str">
            <v/>
          </cell>
          <cell r="CN45" t="str">
            <v/>
          </cell>
          <cell r="CO45">
            <v>0</v>
          </cell>
          <cell r="CP45">
            <v>129.05999999999997</v>
          </cell>
          <cell r="CQ45" t="str">
            <v/>
          </cell>
          <cell r="CR45" t="str">
            <v/>
          </cell>
          <cell r="CS45">
            <v>129.05999999999997</v>
          </cell>
          <cell r="CT45">
            <v>0</v>
          </cell>
          <cell r="CU45">
            <v>129.05999999999997</v>
          </cell>
          <cell r="CV45">
            <v>19.320599999999999</v>
          </cell>
          <cell r="CW45" t="str">
            <v/>
          </cell>
          <cell r="CX45" t="str">
            <v/>
          </cell>
          <cell r="CY45">
            <v>19.320599999999999</v>
          </cell>
          <cell r="CZ45">
            <v>0</v>
          </cell>
          <cell r="DA45">
            <v>19.320599999999999</v>
          </cell>
          <cell r="DB45">
            <v>800</v>
          </cell>
          <cell r="DC45" t="str">
            <v/>
          </cell>
          <cell r="DD45">
            <v>800</v>
          </cell>
          <cell r="DE45">
            <v>0</v>
          </cell>
          <cell r="DF45">
            <v>800</v>
          </cell>
        </row>
        <row r="46">
          <cell r="BJ46">
            <v>0</v>
          </cell>
          <cell r="BK46">
            <v>3</v>
          </cell>
          <cell r="BL46">
            <v>45415</v>
          </cell>
          <cell r="BM46" t="str">
            <v>Friday</v>
          </cell>
          <cell r="BN46">
            <v>110</v>
          </cell>
          <cell r="BO46">
            <v>110</v>
          </cell>
          <cell r="BP46">
            <v>220</v>
          </cell>
          <cell r="BQ46">
            <v>78.789999999999992</v>
          </cell>
          <cell r="BR46" t="str">
            <v/>
          </cell>
          <cell r="BS46" t="str">
            <v/>
          </cell>
          <cell r="BT46">
            <v>78.789999999999992</v>
          </cell>
          <cell r="BU46">
            <v>3.3</v>
          </cell>
          <cell r="BV46">
            <v>75.489999999999995</v>
          </cell>
          <cell r="BW46">
            <v>13.122399999999997</v>
          </cell>
          <cell r="BX46" t="str">
            <v/>
          </cell>
          <cell r="BY46" t="str">
            <v/>
          </cell>
          <cell r="BZ46">
            <v>13.122399999999997</v>
          </cell>
          <cell r="CA46">
            <v>1.8479999999999999</v>
          </cell>
          <cell r="CB46">
            <v>11.274399999999996</v>
          </cell>
          <cell r="CC46">
            <v>500</v>
          </cell>
          <cell r="CD46" t="str">
            <v/>
          </cell>
          <cell r="CE46">
            <v>500</v>
          </cell>
          <cell r="CF46">
            <v>0</v>
          </cell>
          <cell r="CG46">
            <v>500</v>
          </cell>
          <cell r="CJ46">
            <v>3</v>
          </cell>
          <cell r="CK46">
            <v>45415</v>
          </cell>
          <cell r="CL46" t="str">
            <v>Friday</v>
          </cell>
          <cell r="CM46">
            <v>80</v>
          </cell>
          <cell r="CN46">
            <v>82</v>
          </cell>
          <cell r="CO46">
            <v>162</v>
          </cell>
          <cell r="CP46">
            <v>129.05999999999997</v>
          </cell>
          <cell r="CQ46" t="str">
            <v/>
          </cell>
          <cell r="CR46" t="str">
            <v/>
          </cell>
          <cell r="CS46">
            <v>129.05999999999997</v>
          </cell>
          <cell r="CT46">
            <v>3.24</v>
          </cell>
          <cell r="CU46">
            <v>125.81999999999998</v>
          </cell>
          <cell r="CV46">
            <v>19.320599999999999</v>
          </cell>
          <cell r="CW46" t="str">
            <v/>
          </cell>
          <cell r="CX46" t="str">
            <v/>
          </cell>
          <cell r="CY46">
            <v>19.320599999999999</v>
          </cell>
          <cell r="CZ46">
            <v>1.6524000000000001</v>
          </cell>
          <cell r="DA46">
            <v>17.668199999999999</v>
          </cell>
          <cell r="DB46">
            <v>800</v>
          </cell>
          <cell r="DC46" t="str">
            <v/>
          </cell>
          <cell r="DD46">
            <v>800</v>
          </cell>
          <cell r="DE46">
            <v>0</v>
          </cell>
          <cell r="DF46">
            <v>800</v>
          </cell>
        </row>
        <row r="47">
          <cell r="BJ47">
            <v>0</v>
          </cell>
          <cell r="BK47">
            <v>4</v>
          </cell>
          <cell r="BL47">
            <v>45416</v>
          </cell>
          <cell r="BM47" t="str">
            <v>Saturday</v>
          </cell>
          <cell r="BN47" t="str">
            <v/>
          </cell>
          <cell r="BO47" t="str">
            <v/>
          </cell>
          <cell r="BP47">
            <v>0</v>
          </cell>
          <cell r="BQ47">
            <v>75.489999999999995</v>
          </cell>
          <cell r="BR47" t="str">
            <v/>
          </cell>
          <cell r="BS47" t="str">
            <v/>
          </cell>
          <cell r="BT47">
            <v>75.489999999999995</v>
          </cell>
          <cell r="BU47">
            <v>0</v>
          </cell>
          <cell r="BV47">
            <v>75.489999999999995</v>
          </cell>
          <cell r="BW47">
            <v>11.274399999999996</v>
          </cell>
          <cell r="BX47" t="str">
            <v/>
          </cell>
          <cell r="BY47" t="str">
            <v/>
          </cell>
          <cell r="BZ47">
            <v>11.274399999999996</v>
          </cell>
          <cell r="CA47">
            <v>0</v>
          </cell>
          <cell r="CB47">
            <v>11.274399999999996</v>
          </cell>
          <cell r="CC47">
            <v>500</v>
          </cell>
          <cell r="CD47" t="str">
            <v/>
          </cell>
          <cell r="CE47">
            <v>500</v>
          </cell>
          <cell r="CF47">
            <v>0</v>
          </cell>
          <cell r="CG47">
            <v>500</v>
          </cell>
          <cell r="CJ47">
            <v>4</v>
          </cell>
          <cell r="CK47">
            <v>45416</v>
          </cell>
          <cell r="CL47" t="str">
            <v>Saturday</v>
          </cell>
          <cell r="CM47" t="str">
            <v/>
          </cell>
          <cell r="CN47" t="str">
            <v/>
          </cell>
          <cell r="CO47">
            <v>0</v>
          </cell>
          <cell r="CP47">
            <v>125.81999999999998</v>
          </cell>
          <cell r="CQ47" t="str">
            <v/>
          </cell>
          <cell r="CR47" t="str">
            <v/>
          </cell>
          <cell r="CS47">
            <v>125.81999999999998</v>
          </cell>
          <cell r="CT47">
            <v>0</v>
          </cell>
          <cell r="CU47">
            <v>125.81999999999998</v>
          </cell>
          <cell r="CV47">
            <v>17.668199999999999</v>
          </cell>
          <cell r="CW47" t="str">
            <v/>
          </cell>
          <cell r="CX47" t="str">
            <v/>
          </cell>
          <cell r="CY47">
            <v>17.668199999999999</v>
          </cell>
          <cell r="CZ47">
            <v>0</v>
          </cell>
          <cell r="DA47">
            <v>17.668199999999999</v>
          </cell>
          <cell r="DB47">
            <v>800</v>
          </cell>
          <cell r="DC47" t="str">
            <v/>
          </cell>
          <cell r="DD47">
            <v>800</v>
          </cell>
          <cell r="DE47">
            <v>0</v>
          </cell>
          <cell r="DF47">
            <v>800</v>
          </cell>
        </row>
        <row r="48">
          <cell r="BJ48">
            <v>0</v>
          </cell>
          <cell r="BK48">
            <v>5</v>
          </cell>
          <cell r="BL48">
            <v>45417</v>
          </cell>
          <cell r="BM48" t="str">
            <v>Sunday</v>
          </cell>
          <cell r="BN48" t="str">
            <v/>
          </cell>
          <cell r="BO48" t="str">
            <v/>
          </cell>
          <cell r="BP48">
            <v>0</v>
          </cell>
          <cell r="BQ48">
            <v>75.489999999999995</v>
          </cell>
          <cell r="BR48" t="str">
            <v/>
          </cell>
          <cell r="BS48" t="str">
            <v/>
          </cell>
          <cell r="BT48">
            <v>75.489999999999995</v>
          </cell>
          <cell r="BU48">
            <v>0</v>
          </cell>
          <cell r="BV48">
            <v>75.489999999999995</v>
          </cell>
          <cell r="BW48">
            <v>11.274399999999996</v>
          </cell>
          <cell r="BX48" t="str">
            <v/>
          </cell>
          <cell r="BY48" t="str">
            <v/>
          </cell>
          <cell r="BZ48">
            <v>11.274399999999996</v>
          </cell>
          <cell r="CA48">
            <v>0</v>
          </cell>
          <cell r="CB48">
            <v>11.274399999999996</v>
          </cell>
          <cell r="CC48">
            <v>500</v>
          </cell>
          <cell r="CD48" t="str">
            <v/>
          </cell>
          <cell r="CE48">
            <v>500</v>
          </cell>
          <cell r="CF48">
            <v>0</v>
          </cell>
          <cell r="CG48">
            <v>500</v>
          </cell>
          <cell r="CJ48">
            <v>5</v>
          </cell>
          <cell r="CK48">
            <v>45417</v>
          </cell>
          <cell r="CL48" t="str">
            <v>Sunday</v>
          </cell>
          <cell r="CM48" t="str">
            <v/>
          </cell>
          <cell r="CN48" t="str">
            <v/>
          </cell>
          <cell r="CO48">
            <v>0</v>
          </cell>
          <cell r="CP48">
            <v>125.81999999999998</v>
          </cell>
          <cell r="CQ48" t="str">
            <v/>
          </cell>
          <cell r="CR48" t="str">
            <v/>
          </cell>
          <cell r="CS48">
            <v>125.81999999999998</v>
          </cell>
          <cell r="CT48">
            <v>0</v>
          </cell>
          <cell r="CU48">
            <v>125.81999999999998</v>
          </cell>
          <cell r="CV48">
            <v>17.668199999999999</v>
          </cell>
          <cell r="CW48" t="str">
            <v/>
          </cell>
          <cell r="CX48" t="str">
            <v/>
          </cell>
          <cell r="CY48">
            <v>17.668199999999999</v>
          </cell>
          <cell r="CZ48">
            <v>0</v>
          </cell>
          <cell r="DA48">
            <v>17.668199999999999</v>
          </cell>
          <cell r="DB48">
            <v>800</v>
          </cell>
          <cell r="DC48" t="str">
            <v/>
          </cell>
          <cell r="DD48">
            <v>800</v>
          </cell>
          <cell r="DE48">
            <v>0</v>
          </cell>
          <cell r="DF48">
            <v>800</v>
          </cell>
        </row>
        <row r="49">
          <cell r="BJ49">
            <v>0</v>
          </cell>
          <cell r="BK49">
            <v>6</v>
          </cell>
          <cell r="BL49">
            <v>45418</v>
          </cell>
          <cell r="BM49" t="str">
            <v>Monday</v>
          </cell>
          <cell r="BN49" t="str">
            <v/>
          </cell>
          <cell r="BO49" t="str">
            <v/>
          </cell>
          <cell r="BP49">
            <v>0</v>
          </cell>
          <cell r="BQ49">
            <v>75.489999999999995</v>
          </cell>
          <cell r="BR49" t="str">
            <v/>
          </cell>
          <cell r="BS49" t="str">
            <v/>
          </cell>
          <cell r="BT49">
            <v>75.489999999999995</v>
          </cell>
          <cell r="BU49">
            <v>0</v>
          </cell>
          <cell r="BV49">
            <v>75.489999999999995</v>
          </cell>
          <cell r="BW49">
            <v>11.274399999999996</v>
          </cell>
          <cell r="BX49" t="str">
            <v/>
          </cell>
          <cell r="BY49" t="str">
            <v/>
          </cell>
          <cell r="BZ49">
            <v>11.274399999999996</v>
          </cell>
          <cell r="CA49">
            <v>0</v>
          </cell>
          <cell r="CB49">
            <v>11.274399999999996</v>
          </cell>
          <cell r="CC49">
            <v>500</v>
          </cell>
          <cell r="CD49" t="str">
            <v/>
          </cell>
          <cell r="CE49">
            <v>500</v>
          </cell>
          <cell r="CF49">
            <v>0</v>
          </cell>
          <cell r="CG49">
            <v>500</v>
          </cell>
          <cell r="CJ49">
            <v>6</v>
          </cell>
          <cell r="CK49">
            <v>45418</v>
          </cell>
          <cell r="CL49" t="str">
            <v>Monday</v>
          </cell>
          <cell r="CM49" t="str">
            <v/>
          </cell>
          <cell r="CN49" t="str">
            <v/>
          </cell>
          <cell r="CO49">
            <v>0</v>
          </cell>
          <cell r="CP49">
            <v>125.81999999999998</v>
          </cell>
          <cell r="CQ49" t="str">
            <v/>
          </cell>
          <cell r="CR49" t="str">
            <v/>
          </cell>
          <cell r="CS49">
            <v>125.81999999999998</v>
          </cell>
          <cell r="CT49">
            <v>0</v>
          </cell>
          <cell r="CU49">
            <v>125.81999999999998</v>
          </cell>
          <cell r="CV49">
            <v>17.668199999999999</v>
          </cell>
          <cell r="CW49" t="str">
            <v/>
          </cell>
          <cell r="CX49" t="str">
            <v/>
          </cell>
          <cell r="CY49">
            <v>17.668199999999999</v>
          </cell>
          <cell r="CZ49">
            <v>0</v>
          </cell>
          <cell r="DA49">
            <v>17.668199999999999</v>
          </cell>
          <cell r="DB49">
            <v>800</v>
          </cell>
          <cell r="DC49" t="str">
            <v/>
          </cell>
          <cell r="DD49">
            <v>800</v>
          </cell>
          <cell r="DE49">
            <v>0</v>
          </cell>
          <cell r="DF49">
            <v>800</v>
          </cell>
        </row>
        <row r="50">
          <cell r="BJ50">
            <v>0</v>
          </cell>
          <cell r="BK50">
            <v>7</v>
          </cell>
          <cell r="BL50">
            <v>45419</v>
          </cell>
          <cell r="BM50" t="str">
            <v>Tuesday</v>
          </cell>
          <cell r="BN50" t="str">
            <v/>
          </cell>
          <cell r="BO50" t="str">
            <v/>
          </cell>
          <cell r="BP50">
            <v>0</v>
          </cell>
          <cell r="BQ50">
            <v>75.489999999999995</v>
          </cell>
          <cell r="BR50" t="str">
            <v/>
          </cell>
          <cell r="BS50" t="str">
            <v/>
          </cell>
          <cell r="BT50">
            <v>75.489999999999995</v>
          </cell>
          <cell r="BU50">
            <v>0</v>
          </cell>
          <cell r="BV50">
            <v>75.489999999999995</v>
          </cell>
          <cell r="BW50">
            <v>11.274399999999996</v>
          </cell>
          <cell r="BX50" t="str">
            <v/>
          </cell>
          <cell r="BY50" t="str">
            <v/>
          </cell>
          <cell r="BZ50">
            <v>11.274399999999996</v>
          </cell>
          <cell r="CA50">
            <v>0</v>
          </cell>
          <cell r="CB50">
            <v>11.274399999999996</v>
          </cell>
          <cell r="CC50">
            <v>500</v>
          </cell>
          <cell r="CD50" t="str">
            <v/>
          </cell>
          <cell r="CE50">
            <v>500</v>
          </cell>
          <cell r="CF50">
            <v>0</v>
          </cell>
          <cell r="CG50">
            <v>500</v>
          </cell>
          <cell r="CJ50">
            <v>7</v>
          </cell>
          <cell r="CK50">
            <v>45419</v>
          </cell>
          <cell r="CL50" t="str">
            <v>Tuesday</v>
          </cell>
          <cell r="CM50" t="str">
            <v/>
          </cell>
          <cell r="CN50" t="str">
            <v/>
          </cell>
          <cell r="CO50">
            <v>0</v>
          </cell>
          <cell r="CP50">
            <v>125.81999999999998</v>
          </cell>
          <cell r="CQ50" t="str">
            <v/>
          </cell>
          <cell r="CR50" t="str">
            <v/>
          </cell>
          <cell r="CS50">
            <v>125.81999999999998</v>
          </cell>
          <cell r="CT50">
            <v>0</v>
          </cell>
          <cell r="CU50">
            <v>125.81999999999998</v>
          </cell>
          <cell r="CV50">
            <v>17.668199999999999</v>
          </cell>
          <cell r="CW50" t="str">
            <v/>
          </cell>
          <cell r="CX50" t="str">
            <v/>
          </cell>
          <cell r="CY50">
            <v>17.668199999999999</v>
          </cell>
          <cell r="CZ50">
            <v>0</v>
          </cell>
          <cell r="DA50">
            <v>17.668199999999999</v>
          </cell>
          <cell r="DB50">
            <v>800</v>
          </cell>
          <cell r="DC50" t="str">
            <v/>
          </cell>
          <cell r="DD50">
            <v>800</v>
          </cell>
          <cell r="DE50">
            <v>0</v>
          </cell>
          <cell r="DF50">
            <v>800</v>
          </cell>
        </row>
        <row r="51">
          <cell r="BJ51">
            <v>0</v>
          </cell>
          <cell r="BK51">
            <v>8</v>
          </cell>
          <cell r="BL51">
            <v>45420</v>
          </cell>
          <cell r="BM51" t="str">
            <v>Wednesday</v>
          </cell>
          <cell r="BN51" t="str">
            <v/>
          </cell>
          <cell r="BO51" t="str">
            <v/>
          </cell>
          <cell r="BP51">
            <v>0</v>
          </cell>
          <cell r="BQ51">
            <v>75.489999999999995</v>
          </cell>
          <cell r="BR51" t="str">
            <v/>
          </cell>
          <cell r="BS51" t="str">
            <v/>
          </cell>
          <cell r="BT51">
            <v>75.489999999999995</v>
          </cell>
          <cell r="BU51">
            <v>0</v>
          </cell>
          <cell r="BV51">
            <v>75.489999999999995</v>
          </cell>
          <cell r="BW51">
            <v>11.274399999999996</v>
          </cell>
          <cell r="BX51" t="str">
            <v/>
          </cell>
          <cell r="BY51" t="str">
            <v/>
          </cell>
          <cell r="BZ51">
            <v>11.274399999999996</v>
          </cell>
          <cell r="CA51">
            <v>0</v>
          </cell>
          <cell r="CB51">
            <v>11.274399999999996</v>
          </cell>
          <cell r="CC51">
            <v>500</v>
          </cell>
          <cell r="CD51" t="str">
            <v/>
          </cell>
          <cell r="CE51">
            <v>500</v>
          </cell>
          <cell r="CF51">
            <v>0</v>
          </cell>
          <cell r="CG51">
            <v>500</v>
          </cell>
          <cell r="CJ51">
            <v>8</v>
          </cell>
          <cell r="CK51">
            <v>45420</v>
          </cell>
          <cell r="CL51" t="str">
            <v>Wednesday</v>
          </cell>
          <cell r="CM51" t="str">
            <v/>
          </cell>
          <cell r="CN51" t="str">
            <v/>
          </cell>
          <cell r="CO51">
            <v>0</v>
          </cell>
          <cell r="CP51">
            <v>125.81999999999998</v>
          </cell>
          <cell r="CQ51" t="str">
            <v/>
          </cell>
          <cell r="CR51" t="str">
            <v/>
          </cell>
          <cell r="CS51">
            <v>125.81999999999998</v>
          </cell>
          <cell r="CT51">
            <v>0</v>
          </cell>
          <cell r="CU51">
            <v>125.81999999999998</v>
          </cell>
          <cell r="CV51">
            <v>17.668199999999999</v>
          </cell>
          <cell r="CW51" t="str">
            <v/>
          </cell>
          <cell r="CX51" t="str">
            <v/>
          </cell>
          <cell r="CY51">
            <v>17.668199999999999</v>
          </cell>
          <cell r="CZ51">
            <v>0</v>
          </cell>
          <cell r="DA51">
            <v>17.668199999999999</v>
          </cell>
          <cell r="DB51">
            <v>800</v>
          </cell>
          <cell r="DC51" t="str">
            <v/>
          </cell>
          <cell r="DD51">
            <v>800</v>
          </cell>
          <cell r="DE51">
            <v>0</v>
          </cell>
          <cell r="DF51">
            <v>800</v>
          </cell>
        </row>
        <row r="52">
          <cell r="BJ52">
            <v>0</v>
          </cell>
          <cell r="BK52">
            <v>9</v>
          </cell>
          <cell r="BL52">
            <v>45421</v>
          </cell>
          <cell r="BM52" t="str">
            <v>Thursday</v>
          </cell>
          <cell r="BN52" t="str">
            <v/>
          </cell>
          <cell r="BO52" t="str">
            <v/>
          </cell>
          <cell r="BP52">
            <v>0</v>
          </cell>
          <cell r="BQ52">
            <v>75.489999999999995</v>
          </cell>
          <cell r="BR52" t="str">
            <v/>
          </cell>
          <cell r="BS52" t="str">
            <v/>
          </cell>
          <cell r="BT52">
            <v>75.489999999999995</v>
          </cell>
          <cell r="BU52">
            <v>0</v>
          </cell>
          <cell r="BV52">
            <v>75.489999999999995</v>
          </cell>
          <cell r="BW52">
            <v>11.274399999999996</v>
          </cell>
          <cell r="BX52" t="str">
            <v/>
          </cell>
          <cell r="BY52" t="str">
            <v/>
          </cell>
          <cell r="BZ52">
            <v>11.274399999999996</v>
          </cell>
          <cell r="CA52">
            <v>0</v>
          </cell>
          <cell r="CB52">
            <v>11.274399999999996</v>
          </cell>
          <cell r="CC52">
            <v>500</v>
          </cell>
          <cell r="CD52" t="str">
            <v/>
          </cell>
          <cell r="CE52">
            <v>500</v>
          </cell>
          <cell r="CF52">
            <v>0</v>
          </cell>
          <cell r="CG52">
            <v>500</v>
          </cell>
          <cell r="CJ52">
            <v>9</v>
          </cell>
          <cell r="CK52">
            <v>45421</v>
          </cell>
          <cell r="CL52" t="str">
            <v>Thursday</v>
          </cell>
          <cell r="CM52" t="str">
            <v/>
          </cell>
          <cell r="CN52" t="str">
            <v/>
          </cell>
          <cell r="CO52">
            <v>0</v>
          </cell>
          <cell r="CP52">
            <v>125.81999999999998</v>
          </cell>
          <cell r="CQ52" t="str">
            <v/>
          </cell>
          <cell r="CR52" t="str">
            <v/>
          </cell>
          <cell r="CS52">
            <v>125.81999999999998</v>
          </cell>
          <cell r="CT52">
            <v>0</v>
          </cell>
          <cell r="CU52">
            <v>125.81999999999998</v>
          </cell>
          <cell r="CV52">
            <v>17.668199999999999</v>
          </cell>
          <cell r="CW52" t="str">
            <v/>
          </cell>
          <cell r="CX52" t="str">
            <v/>
          </cell>
          <cell r="CY52">
            <v>17.668199999999999</v>
          </cell>
          <cell r="CZ52">
            <v>0</v>
          </cell>
          <cell r="DA52">
            <v>17.668199999999999</v>
          </cell>
          <cell r="DB52">
            <v>800</v>
          </cell>
          <cell r="DC52" t="str">
            <v/>
          </cell>
          <cell r="DD52">
            <v>800</v>
          </cell>
          <cell r="DE52">
            <v>0</v>
          </cell>
          <cell r="DF52">
            <v>800</v>
          </cell>
        </row>
        <row r="53">
          <cell r="BJ53">
            <v>0</v>
          </cell>
          <cell r="BK53">
            <v>10</v>
          </cell>
          <cell r="BL53">
            <v>45422</v>
          </cell>
          <cell r="BM53" t="str">
            <v>Friday</v>
          </cell>
          <cell r="BN53" t="str">
            <v/>
          </cell>
          <cell r="BO53" t="str">
            <v/>
          </cell>
          <cell r="BP53">
            <v>0</v>
          </cell>
          <cell r="BQ53">
            <v>75.489999999999995</v>
          </cell>
          <cell r="BR53" t="str">
            <v/>
          </cell>
          <cell r="BS53" t="str">
            <v/>
          </cell>
          <cell r="BT53">
            <v>75.489999999999995</v>
          </cell>
          <cell r="BU53">
            <v>0</v>
          </cell>
          <cell r="BV53">
            <v>75.489999999999995</v>
          </cell>
          <cell r="BW53">
            <v>11.274399999999996</v>
          </cell>
          <cell r="BX53" t="str">
            <v/>
          </cell>
          <cell r="BY53" t="str">
            <v/>
          </cell>
          <cell r="BZ53">
            <v>11.274399999999996</v>
          </cell>
          <cell r="CA53">
            <v>0</v>
          </cell>
          <cell r="CB53">
            <v>11.274399999999996</v>
          </cell>
          <cell r="CC53">
            <v>500</v>
          </cell>
          <cell r="CD53" t="str">
            <v/>
          </cell>
          <cell r="CE53">
            <v>500</v>
          </cell>
          <cell r="CF53">
            <v>0</v>
          </cell>
          <cell r="CG53">
            <v>500</v>
          </cell>
          <cell r="CJ53">
            <v>10</v>
          </cell>
          <cell r="CK53">
            <v>45422</v>
          </cell>
          <cell r="CL53" t="str">
            <v>Friday</v>
          </cell>
          <cell r="CM53" t="str">
            <v/>
          </cell>
          <cell r="CN53" t="str">
            <v/>
          </cell>
          <cell r="CO53">
            <v>0</v>
          </cell>
          <cell r="CP53">
            <v>125.81999999999998</v>
          </cell>
          <cell r="CQ53" t="str">
            <v/>
          </cell>
          <cell r="CR53" t="str">
            <v/>
          </cell>
          <cell r="CS53">
            <v>125.81999999999998</v>
          </cell>
          <cell r="CT53">
            <v>0</v>
          </cell>
          <cell r="CU53">
            <v>125.81999999999998</v>
          </cell>
          <cell r="CV53">
            <v>17.668199999999999</v>
          </cell>
          <cell r="CW53" t="str">
            <v/>
          </cell>
          <cell r="CX53" t="str">
            <v/>
          </cell>
          <cell r="CY53">
            <v>17.668199999999999</v>
          </cell>
          <cell r="CZ53">
            <v>0</v>
          </cell>
          <cell r="DA53">
            <v>17.668199999999999</v>
          </cell>
          <cell r="DB53">
            <v>800</v>
          </cell>
          <cell r="DC53" t="str">
            <v/>
          </cell>
          <cell r="DD53">
            <v>800</v>
          </cell>
          <cell r="DE53">
            <v>0</v>
          </cell>
          <cell r="DF53">
            <v>800</v>
          </cell>
        </row>
        <row r="54">
          <cell r="BJ54">
            <v>0</v>
          </cell>
          <cell r="BK54">
            <v>11</v>
          </cell>
          <cell r="BL54">
            <v>45423</v>
          </cell>
          <cell r="BM54" t="str">
            <v>Saturday</v>
          </cell>
          <cell r="BN54" t="str">
            <v/>
          </cell>
          <cell r="BO54" t="str">
            <v/>
          </cell>
          <cell r="BP54">
            <v>0</v>
          </cell>
          <cell r="BQ54">
            <v>75.489999999999995</v>
          </cell>
          <cell r="BR54" t="str">
            <v/>
          </cell>
          <cell r="BS54" t="str">
            <v/>
          </cell>
          <cell r="BT54">
            <v>75.489999999999995</v>
          </cell>
          <cell r="BU54">
            <v>0</v>
          </cell>
          <cell r="BV54">
            <v>75.489999999999995</v>
          </cell>
          <cell r="BW54">
            <v>11.274399999999996</v>
          </cell>
          <cell r="BX54" t="str">
            <v/>
          </cell>
          <cell r="BY54" t="str">
            <v/>
          </cell>
          <cell r="BZ54">
            <v>11.274399999999996</v>
          </cell>
          <cell r="CA54">
            <v>0</v>
          </cell>
          <cell r="CB54">
            <v>11.274399999999996</v>
          </cell>
          <cell r="CC54">
            <v>500</v>
          </cell>
          <cell r="CD54" t="str">
            <v/>
          </cell>
          <cell r="CE54">
            <v>500</v>
          </cell>
          <cell r="CF54">
            <v>0</v>
          </cell>
          <cell r="CG54">
            <v>500</v>
          </cell>
          <cell r="CJ54">
            <v>11</v>
          </cell>
          <cell r="CK54">
            <v>45423</v>
          </cell>
          <cell r="CL54" t="str">
            <v>Saturday</v>
          </cell>
          <cell r="CM54" t="str">
            <v/>
          </cell>
          <cell r="CN54" t="str">
            <v/>
          </cell>
          <cell r="CO54">
            <v>0</v>
          </cell>
          <cell r="CP54">
            <v>125.81999999999998</v>
          </cell>
          <cell r="CQ54" t="str">
            <v/>
          </cell>
          <cell r="CR54" t="str">
            <v/>
          </cell>
          <cell r="CS54">
            <v>125.81999999999998</v>
          </cell>
          <cell r="CT54">
            <v>0</v>
          </cell>
          <cell r="CU54">
            <v>125.81999999999998</v>
          </cell>
          <cell r="CV54">
            <v>17.668199999999999</v>
          </cell>
          <cell r="CW54" t="str">
            <v/>
          </cell>
          <cell r="CX54" t="str">
            <v/>
          </cell>
          <cell r="CY54">
            <v>17.668199999999999</v>
          </cell>
          <cell r="CZ54">
            <v>0</v>
          </cell>
          <cell r="DA54">
            <v>17.668199999999999</v>
          </cell>
          <cell r="DB54">
            <v>800</v>
          </cell>
          <cell r="DC54" t="str">
            <v/>
          </cell>
          <cell r="DD54">
            <v>800</v>
          </cell>
          <cell r="DE54">
            <v>0</v>
          </cell>
          <cell r="DF54">
            <v>800</v>
          </cell>
        </row>
        <row r="55">
          <cell r="BJ55">
            <v>0</v>
          </cell>
          <cell r="BK55">
            <v>12</v>
          </cell>
          <cell r="BL55">
            <v>45424</v>
          </cell>
          <cell r="BM55" t="str">
            <v>Sunday</v>
          </cell>
          <cell r="BN55" t="str">
            <v/>
          </cell>
          <cell r="BO55" t="str">
            <v/>
          </cell>
          <cell r="BP55">
            <v>0</v>
          </cell>
          <cell r="BQ55">
            <v>75.489999999999995</v>
          </cell>
          <cell r="BR55" t="str">
            <v/>
          </cell>
          <cell r="BS55" t="str">
            <v/>
          </cell>
          <cell r="BT55">
            <v>75.489999999999995</v>
          </cell>
          <cell r="BU55">
            <v>0</v>
          </cell>
          <cell r="BV55">
            <v>75.489999999999995</v>
          </cell>
          <cell r="BW55">
            <v>11.274399999999996</v>
          </cell>
          <cell r="BX55" t="str">
            <v/>
          </cell>
          <cell r="BY55" t="str">
            <v/>
          </cell>
          <cell r="BZ55">
            <v>11.274399999999996</v>
          </cell>
          <cell r="CA55">
            <v>0</v>
          </cell>
          <cell r="CB55">
            <v>11.274399999999996</v>
          </cell>
          <cell r="CC55">
            <v>500</v>
          </cell>
          <cell r="CD55" t="str">
            <v/>
          </cell>
          <cell r="CE55">
            <v>500</v>
          </cell>
          <cell r="CF55">
            <v>0</v>
          </cell>
          <cell r="CG55">
            <v>500</v>
          </cell>
          <cell r="CJ55">
            <v>12</v>
          </cell>
          <cell r="CK55">
            <v>45424</v>
          </cell>
          <cell r="CL55" t="str">
            <v>Sunday</v>
          </cell>
          <cell r="CM55" t="str">
            <v/>
          </cell>
          <cell r="CN55" t="str">
            <v/>
          </cell>
          <cell r="CO55">
            <v>0</v>
          </cell>
          <cell r="CP55">
            <v>125.81999999999998</v>
          </cell>
          <cell r="CQ55" t="str">
            <v/>
          </cell>
          <cell r="CR55" t="str">
            <v/>
          </cell>
          <cell r="CS55">
            <v>125.81999999999998</v>
          </cell>
          <cell r="CT55">
            <v>0</v>
          </cell>
          <cell r="CU55">
            <v>125.81999999999998</v>
          </cell>
          <cell r="CV55">
            <v>17.668199999999999</v>
          </cell>
          <cell r="CW55" t="str">
            <v/>
          </cell>
          <cell r="CX55" t="str">
            <v/>
          </cell>
          <cell r="CY55">
            <v>17.668199999999999</v>
          </cell>
          <cell r="CZ55">
            <v>0</v>
          </cell>
          <cell r="DA55">
            <v>17.668199999999999</v>
          </cell>
          <cell r="DB55">
            <v>800</v>
          </cell>
          <cell r="DC55" t="str">
            <v/>
          </cell>
          <cell r="DD55">
            <v>800</v>
          </cell>
          <cell r="DE55">
            <v>0</v>
          </cell>
          <cell r="DF55">
            <v>800</v>
          </cell>
        </row>
        <row r="56">
          <cell r="BJ56">
            <v>0</v>
          </cell>
          <cell r="BK56">
            <v>13</v>
          </cell>
          <cell r="BL56">
            <v>45425</v>
          </cell>
          <cell r="BM56" t="str">
            <v>Monday</v>
          </cell>
          <cell r="BN56" t="str">
            <v/>
          </cell>
          <cell r="BO56" t="str">
            <v/>
          </cell>
          <cell r="BP56">
            <v>0</v>
          </cell>
          <cell r="BQ56">
            <v>75.489999999999995</v>
          </cell>
          <cell r="BR56" t="str">
            <v/>
          </cell>
          <cell r="BS56" t="str">
            <v/>
          </cell>
          <cell r="BT56">
            <v>75.489999999999995</v>
          </cell>
          <cell r="BU56">
            <v>0</v>
          </cell>
          <cell r="BV56">
            <v>75.489999999999995</v>
          </cell>
          <cell r="BW56">
            <v>11.274399999999996</v>
          </cell>
          <cell r="BX56" t="str">
            <v/>
          </cell>
          <cell r="BY56" t="str">
            <v/>
          </cell>
          <cell r="BZ56">
            <v>11.274399999999996</v>
          </cell>
          <cell r="CA56">
            <v>0</v>
          </cell>
          <cell r="CB56">
            <v>11.274399999999996</v>
          </cell>
          <cell r="CC56">
            <v>500</v>
          </cell>
          <cell r="CD56" t="str">
            <v/>
          </cell>
          <cell r="CE56">
            <v>500</v>
          </cell>
          <cell r="CF56">
            <v>0</v>
          </cell>
          <cell r="CG56">
            <v>500</v>
          </cell>
          <cell r="CJ56">
            <v>13</v>
          </cell>
          <cell r="CK56">
            <v>45425</v>
          </cell>
          <cell r="CL56" t="str">
            <v>Monday</v>
          </cell>
          <cell r="CM56" t="str">
            <v/>
          </cell>
          <cell r="CN56" t="str">
            <v/>
          </cell>
          <cell r="CO56">
            <v>0</v>
          </cell>
          <cell r="CP56">
            <v>125.81999999999998</v>
          </cell>
          <cell r="CQ56" t="str">
            <v/>
          </cell>
          <cell r="CR56" t="str">
            <v/>
          </cell>
          <cell r="CS56">
            <v>125.81999999999998</v>
          </cell>
          <cell r="CT56">
            <v>0</v>
          </cell>
          <cell r="CU56">
            <v>125.81999999999998</v>
          </cell>
          <cell r="CV56">
            <v>17.668199999999999</v>
          </cell>
          <cell r="CW56" t="str">
            <v/>
          </cell>
          <cell r="CX56" t="str">
            <v/>
          </cell>
          <cell r="CY56">
            <v>17.668199999999999</v>
          </cell>
          <cell r="CZ56">
            <v>0</v>
          </cell>
          <cell r="DA56">
            <v>17.668199999999999</v>
          </cell>
          <cell r="DB56">
            <v>800</v>
          </cell>
          <cell r="DC56" t="str">
            <v/>
          </cell>
          <cell r="DD56">
            <v>800</v>
          </cell>
          <cell r="DE56">
            <v>0</v>
          </cell>
          <cell r="DF56">
            <v>800</v>
          </cell>
        </row>
        <row r="57">
          <cell r="BJ57">
            <v>0</v>
          </cell>
          <cell r="BK57">
            <v>14</v>
          </cell>
          <cell r="BL57">
            <v>45426</v>
          </cell>
          <cell r="BM57" t="str">
            <v>Tuesday</v>
          </cell>
          <cell r="BN57" t="str">
            <v/>
          </cell>
          <cell r="BO57" t="str">
            <v/>
          </cell>
          <cell r="BP57">
            <v>0</v>
          </cell>
          <cell r="BQ57">
            <v>75.489999999999995</v>
          </cell>
          <cell r="BR57" t="str">
            <v/>
          </cell>
          <cell r="BS57" t="str">
            <v/>
          </cell>
          <cell r="BT57">
            <v>75.489999999999995</v>
          </cell>
          <cell r="BU57">
            <v>0</v>
          </cell>
          <cell r="BV57">
            <v>75.489999999999995</v>
          </cell>
          <cell r="BW57">
            <v>11.274399999999996</v>
          </cell>
          <cell r="BX57" t="str">
            <v/>
          </cell>
          <cell r="BY57" t="str">
            <v/>
          </cell>
          <cell r="BZ57">
            <v>11.274399999999996</v>
          </cell>
          <cell r="CA57">
            <v>0</v>
          </cell>
          <cell r="CB57">
            <v>11.274399999999996</v>
          </cell>
          <cell r="CC57">
            <v>500</v>
          </cell>
          <cell r="CD57" t="str">
            <v/>
          </cell>
          <cell r="CE57">
            <v>500</v>
          </cell>
          <cell r="CF57">
            <v>0</v>
          </cell>
          <cell r="CG57">
            <v>500</v>
          </cell>
          <cell r="CJ57">
            <v>14</v>
          </cell>
          <cell r="CK57">
            <v>45426</v>
          </cell>
          <cell r="CL57" t="str">
            <v>Tuesday</v>
          </cell>
          <cell r="CM57" t="str">
            <v/>
          </cell>
          <cell r="CN57" t="str">
            <v/>
          </cell>
          <cell r="CO57">
            <v>0</v>
          </cell>
          <cell r="CP57">
            <v>125.81999999999998</v>
          </cell>
          <cell r="CQ57" t="str">
            <v/>
          </cell>
          <cell r="CR57" t="str">
            <v/>
          </cell>
          <cell r="CS57">
            <v>125.81999999999998</v>
          </cell>
          <cell r="CT57">
            <v>0</v>
          </cell>
          <cell r="CU57">
            <v>125.81999999999998</v>
          </cell>
          <cell r="CV57">
            <v>17.668199999999999</v>
          </cell>
          <cell r="CW57" t="str">
            <v/>
          </cell>
          <cell r="CX57" t="str">
            <v/>
          </cell>
          <cell r="CY57">
            <v>17.668199999999999</v>
          </cell>
          <cell r="CZ57">
            <v>0</v>
          </cell>
          <cell r="DA57">
            <v>17.668199999999999</v>
          </cell>
          <cell r="DB57">
            <v>800</v>
          </cell>
          <cell r="DC57" t="str">
            <v/>
          </cell>
          <cell r="DD57">
            <v>800</v>
          </cell>
          <cell r="DE57">
            <v>0</v>
          </cell>
          <cell r="DF57">
            <v>800</v>
          </cell>
        </row>
        <row r="58">
          <cell r="BJ58">
            <v>0</v>
          </cell>
          <cell r="BK58">
            <v>15</v>
          </cell>
          <cell r="BL58">
            <v>45427</v>
          </cell>
          <cell r="BM58" t="str">
            <v>Wednesday</v>
          </cell>
          <cell r="BN58" t="str">
            <v/>
          </cell>
          <cell r="BO58" t="str">
            <v/>
          </cell>
          <cell r="BP58">
            <v>0</v>
          </cell>
          <cell r="BQ58">
            <v>75.489999999999995</v>
          </cell>
          <cell r="BR58" t="str">
            <v/>
          </cell>
          <cell r="BS58" t="str">
            <v/>
          </cell>
          <cell r="BT58">
            <v>75.489999999999995</v>
          </cell>
          <cell r="BU58">
            <v>0</v>
          </cell>
          <cell r="BV58">
            <v>75.489999999999995</v>
          </cell>
          <cell r="BW58">
            <v>11.274399999999996</v>
          </cell>
          <cell r="BX58" t="str">
            <v/>
          </cell>
          <cell r="BY58" t="str">
            <v/>
          </cell>
          <cell r="BZ58">
            <v>11.274399999999996</v>
          </cell>
          <cell r="CA58">
            <v>0</v>
          </cell>
          <cell r="CB58">
            <v>11.274399999999996</v>
          </cell>
          <cell r="CC58">
            <v>500</v>
          </cell>
          <cell r="CD58" t="str">
            <v/>
          </cell>
          <cell r="CE58">
            <v>500</v>
          </cell>
          <cell r="CF58">
            <v>0</v>
          </cell>
          <cell r="CG58">
            <v>500</v>
          </cell>
          <cell r="CJ58">
            <v>15</v>
          </cell>
          <cell r="CK58">
            <v>45427</v>
          </cell>
          <cell r="CL58" t="str">
            <v>Wednesday</v>
          </cell>
          <cell r="CM58" t="str">
            <v/>
          </cell>
          <cell r="CN58" t="str">
            <v/>
          </cell>
          <cell r="CO58">
            <v>0</v>
          </cell>
          <cell r="CP58">
            <v>125.81999999999998</v>
          </cell>
          <cell r="CQ58" t="str">
            <v/>
          </cell>
          <cell r="CR58" t="str">
            <v/>
          </cell>
          <cell r="CS58">
            <v>125.81999999999998</v>
          </cell>
          <cell r="CT58">
            <v>0</v>
          </cell>
          <cell r="CU58">
            <v>125.81999999999998</v>
          </cell>
          <cell r="CV58">
            <v>17.668199999999999</v>
          </cell>
          <cell r="CW58" t="str">
            <v/>
          </cell>
          <cell r="CX58" t="str">
            <v/>
          </cell>
          <cell r="CY58">
            <v>17.668199999999999</v>
          </cell>
          <cell r="CZ58">
            <v>0</v>
          </cell>
          <cell r="DA58">
            <v>17.668199999999999</v>
          </cell>
          <cell r="DB58">
            <v>800</v>
          </cell>
          <cell r="DC58" t="str">
            <v/>
          </cell>
          <cell r="DD58">
            <v>800</v>
          </cell>
          <cell r="DE58">
            <v>0</v>
          </cell>
          <cell r="DF58">
            <v>800</v>
          </cell>
        </row>
        <row r="59">
          <cell r="BJ59">
            <v>0</v>
          </cell>
          <cell r="BK59">
            <v>16</v>
          </cell>
          <cell r="BL59">
            <v>45428</v>
          </cell>
          <cell r="BM59" t="str">
            <v>Thursday</v>
          </cell>
          <cell r="BN59" t="str">
            <v/>
          </cell>
          <cell r="BO59" t="str">
            <v/>
          </cell>
          <cell r="BP59">
            <v>0</v>
          </cell>
          <cell r="BQ59">
            <v>75.489999999999995</v>
          </cell>
          <cell r="BR59" t="str">
            <v/>
          </cell>
          <cell r="BS59" t="str">
            <v/>
          </cell>
          <cell r="BT59">
            <v>75.489999999999995</v>
          </cell>
          <cell r="BU59">
            <v>0</v>
          </cell>
          <cell r="BV59">
            <v>75.489999999999995</v>
          </cell>
          <cell r="BW59">
            <v>11.274399999999996</v>
          </cell>
          <cell r="BX59" t="str">
            <v/>
          </cell>
          <cell r="BY59" t="str">
            <v/>
          </cell>
          <cell r="BZ59">
            <v>11.274399999999996</v>
          </cell>
          <cell r="CA59">
            <v>0</v>
          </cell>
          <cell r="CB59">
            <v>11.274399999999996</v>
          </cell>
          <cell r="CC59">
            <v>500</v>
          </cell>
          <cell r="CD59" t="str">
            <v/>
          </cell>
          <cell r="CE59">
            <v>500</v>
          </cell>
          <cell r="CF59">
            <v>0</v>
          </cell>
          <cell r="CG59">
            <v>500</v>
          </cell>
          <cell r="CJ59">
            <v>16</v>
          </cell>
          <cell r="CK59">
            <v>45428</v>
          </cell>
          <cell r="CL59" t="str">
            <v>Thursday</v>
          </cell>
          <cell r="CM59" t="str">
            <v/>
          </cell>
          <cell r="CN59" t="str">
            <v/>
          </cell>
          <cell r="CO59">
            <v>0</v>
          </cell>
          <cell r="CP59">
            <v>125.81999999999998</v>
          </cell>
          <cell r="CQ59" t="str">
            <v/>
          </cell>
          <cell r="CR59" t="str">
            <v/>
          </cell>
          <cell r="CS59">
            <v>125.81999999999998</v>
          </cell>
          <cell r="CT59">
            <v>0</v>
          </cell>
          <cell r="CU59">
            <v>125.81999999999998</v>
          </cell>
          <cell r="CV59">
            <v>17.668199999999999</v>
          </cell>
          <cell r="CW59" t="str">
            <v/>
          </cell>
          <cell r="CX59" t="str">
            <v/>
          </cell>
          <cell r="CY59">
            <v>17.668199999999999</v>
          </cell>
          <cell r="CZ59">
            <v>0</v>
          </cell>
          <cell r="DA59">
            <v>17.668199999999999</v>
          </cell>
          <cell r="DB59">
            <v>800</v>
          </cell>
          <cell r="DC59" t="str">
            <v/>
          </cell>
          <cell r="DD59">
            <v>800</v>
          </cell>
          <cell r="DE59">
            <v>0</v>
          </cell>
          <cell r="DF59">
            <v>800</v>
          </cell>
        </row>
        <row r="60">
          <cell r="BJ60">
            <v>0</v>
          </cell>
          <cell r="BK60">
            <v>17</v>
          </cell>
          <cell r="BL60">
            <v>45429</v>
          </cell>
          <cell r="BM60" t="str">
            <v>Friday</v>
          </cell>
          <cell r="BN60" t="str">
            <v/>
          </cell>
          <cell r="BO60" t="str">
            <v/>
          </cell>
          <cell r="BP60">
            <v>0</v>
          </cell>
          <cell r="BQ60">
            <v>75.489999999999995</v>
          </cell>
          <cell r="BR60" t="str">
            <v/>
          </cell>
          <cell r="BS60" t="str">
            <v/>
          </cell>
          <cell r="BT60">
            <v>75.489999999999995</v>
          </cell>
          <cell r="BU60">
            <v>0</v>
          </cell>
          <cell r="BV60">
            <v>75.489999999999995</v>
          </cell>
          <cell r="BW60">
            <v>11.274399999999996</v>
          </cell>
          <cell r="BX60" t="str">
            <v/>
          </cell>
          <cell r="BY60" t="str">
            <v/>
          </cell>
          <cell r="BZ60">
            <v>11.274399999999996</v>
          </cell>
          <cell r="CA60">
            <v>0</v>
          </cell>
          <cell r="CB60">
            <v>11.274399999999996</v>
          </cell>
          <cell r="CC60">
            <v>500</v>
          </cell>
          <cell r="CD60" t="str">
            <v/>
          </cell>
          <cell r="CE60">
            <v>500</v>
          </cell>
          <cell r="CF60">
            <v>0</v>
          </cell>
          <cell r="CG60">
            <v>500</v>
          </cell>
          <cell r="CJ60">
            <v>17</v>
          </cell>
          <cell r="CK60">
            <v>45429</v>
          </cell>
          <cell r="CL60" t="str">
            <v>Friday</v>
          </cell>
          <cell r="CM60" t="str">
            <v/>
          </cell>
          <cell r="CN60" t="str">
            <v/>
          </cell>
          <cell r="CO60">
            <v>0</v>
          </cell>
          <cell r="CP60">
            <v>125.81999999999998</v>
          </cell>
          <cell r="CQ60" t="str">
            <v/>
          </cell>
          <cell r="CR60" t="str">
            <v/>
          </cell>
          <cell r="CS60">
            <v>125.81999999999998</v>
          </cell>
          <cell r="CT60">
            <v>0</v>
          </cell>
          <cell r="CU60">
            <v>125.81999999999998</v>
          </cell>
          <cell r="CV60">
            <v>17.668199999999999</v>
          </cell>
          <cell r="CW60" t="str">
            <v/>
          </cell>
          <cell r="CX60" t="str">
            <v/>
          </cell>
          <cell r="CY60">
            <v>17.668199999999999</v>
          </cell>
          <cell r="CZ60">
            <v>0</v>
          </cell>
          <cell r="DA60">
            <v>17.668199999999999</v>
          </cell>
          <cell r="DB60">
            <v>800</v>
          </cell>
          <cell r="DC60" t="str">
            <v/>
          </cell>
          <cell r="DD60">
            <v>800</v>
          </cell>
          <cell r="DE60">
            <v>0</v>
          </cell>
          <cell r="DF60">
            <v>800</v>
          </cell>
        </row>
        <row r="61">
          <cell r="BJ61">
            <v>0</v>
          </cell>
          <cell r="BK61">
            <v>18</v>
          </cell>
          <cell r="BL61">
            <v>45430</v>
          </cell>
          <cell r="BM61" t="str">
            <v>Saturday</v>
          </cell>
          <cell r="BN61" t="str">
            <v/>
          </cell>
          <cell r="BO61" t="str">
            <v/>
          </cell>
          <cell r="BP61">
            <v>0</v>
          </cell>
          <cell r="BQ61">
            <v>75.489999999999995</v>
          </cell>
          <cell r="BR61" t="str">
            <v/>
          </cell>
          <cell r="BS61" t="str">
            <v/>
          </cell>
          <cell r="BT61">
            <v>75.489999999999995</v>
          </cell>
          <cell r="BU61">
            <v>0</v>
          </cell>
          <cell r="BV61">
            <v>75.489999999999995</v>
          </cell>
          <cell r="BW61">
            <v>11.274399999999996</v>
          </cell>
          <cell r="BX61" t="str">
            <v/>
          </cell>
          <cell r="BY61" t="str">
            <v/>
          </cell>
          <cell r="BZ61">
            <v>11.274399999999996</v>
          </cell>
          <cell r="CA61">
            <v>0</v>
          </cell>
          <cell r="CB61">
            <v>11.274399999999996</v>
          </cell>
          <cell r="CC61">
            <v>500</v>
          </cell>
          <cell r="CD61" t="str">
            <v/>
          </cell>
          <cell r="CE61">
            <v>500</v>
          </cell>
          <cell r="CF61">
            <v>0</v>
          </cell>
          <cell r="CG61">
            <v>500</v>
          </cell>
          <cell r="CJ61">
            <v>18</v>
          </cell>
          <cell r="CK61">
            <v>45430</v>
          </cell>
          <cell r="CL61" t="str">
            <v>Saturday</v>
          </cell>
          <cell r="CM61" t="str">
            <v/>
          </cell>
          <cell r="CN61" t="str">
            <v/>
          </cell>
          <cell r="CO61">
            <v>0</v>
          </cell>
          <cell r="CP61">
            <v>125.81999999999998</v>
          </cell>
          <cell r="CQ61" t="str">
            <v/>
          </cell>
          <cell r="CR61" t="str">
            <v/>
          </cell>
          <cell r="CS61">
            <v>125.81999999999998</v>
          </cell>
          <cell r="CT61">
            <v>0</v>
          </cell>
          <cell r="CU61">
            <v>125.81999999999998</v>
          </cell>
          <cell r="CV61">
            <v>17.668199999999999</v>
          </cell>
          <cell r="CW61" t="str">
            <v/>
          </cell>
          <cell r="CX61" t="str">
            <v/>
          </cell>
          <cell r="CY61">
            <v>17.668199999999999</v>
          </cell>
          <cell r="CZ61">
            <v>0</v>
          </cell>
          <cell r="DA61">
            <v>17.668199999999999</v>
          </cell>
          <cell r="DB61">
            <v>800</v>
          </cell>
          <cell r="DC61" t="str">
            <v/>
          </cell>
          <cell r="DD61">
            <v>800</v>
          </cell>
          <cell r="DE61">
            <v>0</v>
          </cell>
          <cell r="DF61">
            <v>800</v>
          </cell>
        </row>
        <row r="62">
          <cell r="BJ62">
            <v>0</v>
          </cell>
          <cell r="BK62">
            <v>19</v>
          </cell>
          <cell r="BL62">
            <v>45431</v>
          </cell>
          <cell r="BM62" t="str">
            <v>Sunday</v>
          </cell>
          <cell r="BN62" t="str">
            <v/>
          </cell>
          <cell r="BO62" t="str">
            <v/>
          </cell>
          <cell r="BP62">
            <v>0</v>
          </cell>
          <cell r="BQ62">
            <v>75.489999999999995</v>
          </cell>
          <cell r="BR62" t="str">
            <v/>
          </cell>
          <cell r="BS62" t="str">
            <v/>
          </cell>
          <cell r="BT62">
            <v>75.489999999999995</v>
          </cell>
          <cell r="BU62">
            <v>0</v>
          </cell>
          <cell r="BV62">
            <v>75.489999999999995</v>
          </cell>
          <cell r="BW62">
            <v>11.274399999999996</v>
          </cell>
          <cell r="BX62" t="str">
            <v/>
          </cell>
          <cell r="BY62" t="str">
            <v/>
          </cell>
          <cell r="BZ62">
            <v>11.274399999999996</v>
          </cell>
          <cell r="CA62">
            <v>0</v>
          </cell>
          <cell r="CB62">
            <v>11.274399999999996</v>
          </cell>
          <cell r="CC62">
            <v>500</v>
          </cell>
          <cell r="CD62" t="str">
            <v/>
          </cell>
          <cell r="CE62">
            <v>500</v>
          </cell>
          <cell r="CF62">
            <v>0</v>
          </cell>
          <cell r="CG62">
            <v>500</v>
          </cell>
          <cell r="CJ62">
            <v>19</v>
          </cell>
          <cell r="CK62">
            <v>45431</v>
          </cell>
          <cell r="CL62" t="str">
            <v>Sunday</v>
          </cell>
          <cell r="CM62" t="str">
            <v/>
          </cell>
          <cell r="CN62" t="str">
            <v/>
          </cell>
          <cell r="CO62">
            <v>0</v>
          </cell>
          <cell r="CP62">
            <v>125.81999999999998</v>
          </cell>
          <cell r="CQ62" t="str">
            <v/>
          </cell>
          <cell r="CR62" t="str">
            <v/>
          </cell>
          <cell r="CS62">
            <v>125.81999999999998</v>
          </cell>
          <cell r="CT62">
            <v>0</v>
          </cell>
          <cell r="CU62">
            <v>125.81999999999998</v>
          </cell>
          <cell r="CV62">
            <v>17.668199999999999</v>
          </cell>
          <cell r="CW62" t="str">
            <v/>
          </cell>
          <cell r="CX62" t="str">
            <v/>
          </cell>
          <cell r="CY62">
            <v>17.668199999999999</v>
          </cell>
          <cell r="CZ62">
            <v>0</v>
          </cell>
          <cell r="DA62">
            <v>17.668199999999999</v>
          </cell>
          <cell r="DB62">
            <v>800</v>
          </cell>
          <cell r="DC62" t="str">
            <v/>
          </cell>
          <cell r="DD62">
            <v>800</v>
          </cell>
          <cell r="DE62">
            <v>0</v>
          </cell>
          <cell r="DF62">
            <v>800</v>
          </cell>
        </row>
        <row r="63">
          <cell r="BJ63">
            <v>0</v>
          </cell>
          <cell r="BK63">
            <v>20</v>
          </cell>
          <cell r="BL63">
            <v>45432</v>
          </cell>
          <cell r="BM63" t="str">
            <v>Monday</v>
          </cell>
          <cell r="BN63" t="str">
            <v/>
          </cell>
          <cell r="BO63" t="str">
            <v/>
          </cell>
          <cell r="BP63">
            <v>0</v>
          </cell>
          <cell r="BQ63">
            <v>75.489999999999995</v>
          </cell>
          <cell r="BR63" t="str">
            <v/>
          </cell>
          <cell r="BS63" t="str">
            <v/>
          </cell>
          <cell r="BT63">
            <v>75.489999999999995</v>
          </cell>
          <cell r="BU63">
            <v>0</v>
          </cell>
          <cell r="BV63">
            <v>75.489999999999995</v>
          </cell>
          <cell r="BW63">
            <v>11.274399999999996</v>
          </cell>
          <cell r="BX63" t="str">
            <v/>
          </cell>
          <cell r="BY63" t="str">
            <v/>
          </cell>
          <cell r="BZ63">
            <v>11.274399999999996</v>
          </cell>
          <cell r="CA63">
            <v>0</v>
          </cell>
          <cell r="CB63">
            <v>11.274399999999996</v>
          </cell>
          <cell r="CC63">
            <v>500</v>
          </cell>
          <cell r="CD63" t="str">
            <v/>
          </cell>
          <cell r="CE63">
            <v>500</v>
          </cell>
          <cell r="CF63">
            <v>0</v>
          </cell>
          <cell r="CG63">
            <v>500</v>
          </cell>
          <cell r="CJ63">
            <v>20</v>
          </cell>
          <cell r="CK63">
            <v>45432</v>
          </cell>
          <cell r="CL63" t="str">
            <v>Monday</v>
          </cell>
          <cell r="CM63" t="str">
            <v/>
          </cell>
          <cell r="CN63" t="str">
            <v/>
          </cell>
          <cell r="CO63">
            <v>0</v>
          </cell>
          <cell r="CP63">
            <v>125.81999999999998</v>
          </cell>
          <cell r="CQ63" t="str">
            <v/>
          </cell>
          <cell r="CR63" t="str">
            <v/>
          </cell>
          <cell r="CS63">
            <v>125.81999999999998</v>
          </cell>
          <cell r="CT63">
            <v>0</v>
          </cell>
          <cell r="CU63">
            <v>125.81999999999998</v>
          </cell>
          <cell r="CV63">
            <v>17.668199999999999</v>
          </cell>
          <cell r="CW63" t="str">
            <v/>
          </cell>
          <cell r="CX63" t="str">
            <v/>
          </cell>
          <cell r="CY63">
            <v>17.668199999999999</v>
          </cell>
          <cell r="CZ63">
            <v>0</v>
          </cell>
          <cell r="DA63">
            <v>17.668199999999999</v>
          </cell>
          <cell r="DB63">
            <v>800</v>
          </cell>
          <cell r="DC63" t="str">
            <v/>
          </cell>
          <cell r="DD63">
            <v>800</v>
          </cell>
          <cell r="DE63">
            <v>0</v>
          </cell>
          <cell r="DF63">
            <v>800</v>
          </cell>
        </row>
        <row r="64">
          <cell r="BJ64">
            <v>0</v>
          </cell>
          <cell r="BK64">
            <v>21</v>
          </cell>
          <cell r="BL64">
            <v>45433</v>
          </cell>
          <cell r="BM64" t="str">
            <v>Tuesday</v>
          </cell>
          <cell r="BN64" t="str">
            <v/>
          </cell>
          <cell r="BO64" t="str">
            <v/>
          </cell>
          <cell r="BP64">
            <v>0</v>
          </cell>
          <cell r="BQ64">
            <v>75.489999999999995</v>
          </cell>
          <cell r="BR64" t="str">
            <v/>
          </cell>
          <cell r="BS64" t="str">
            <v/>
          </cell>
          <cell r="BT64">
            <v>75.489999999999995</v>
          </cell>
          <cell r="BU64">
            <v>0</v>
          </cell>
          <cell r="BV64">
            <v>75.489999999999995</v>
          </cell>
          <cell r="BW64">
            <v>11.274399999999996</v>
          </cell>
          <cell r="BX64" t="str">
            <v/>
          </cell>
          <cell r="BY64" t="str">
            <v/>
          </cell>
          <cell r="BZ64">
            <v>11.274399999999996</v>
          </cell>
          <cell r="CA64">
            <v>0</v>
          </cell>
          <cell r="CB64">
            <v>11.274399999999996</v>
          </cell>
          <cell r="CC64">
            <v>500</v>
          </cell>
          <cell r="CD64" t="str">
            <v/>
          </cell>
          <cell r="CE64">
            <v>500</v>
          </cell>
          <cell r="CF64">
            <v>0</v>
          </cell>
          <cell r="CG64">
            <v>500</v>
          </cell>
          <cell r="CJ64">
            <v>21</v>
          </cell>
          <cell r="CK64">
            <v>45433</v>
          </cell>
          <cell r="CL64" t="str">
            <v>Tuesday</v>
          </cell>
          <cell r="CM64" t="str">
            <v/>
          </cell>
          <cell r="CN64" t="str">
            <v/>
          </cell>
          <cell r="CO64">
            <v>0</v>
          </cell>
          <cell r="CP64">
            <v>125.81999999999998</v>
          </cell>
          <cell r="CQ64" t="str">
            <v/>
          </cell>
          <cell r="CR64" t="str">
            <v/>
          </cell>
          <cell r="CS64">
            <v>125.81999999999998</v>
          </cell>
          <cell r="CT64">
            <v>0</v>
          </cell>
          <cell r="CU64">
            <v>125.81999999999998</v>
          </cell>
          <cell r="CV64">
            <v>17.668199999999999</v>
          </cell>
          <cell r="CW64" t="str">
            <v/>
          </cell>
          <cell r="CX64" t="str">
            <v/>
          </cell>
          <cell r="CY64">
            <v>17.668199999999999</v>
          </cell>
          <cell r="CZ64">
            <v>0</v>
          </cell>
          <cell r="DA64">
            <v>17.668199999999999</v>
          </cell>
          <cell r="DB64">
            <v>800</v>
          </cell>
          <cell r="DC64" t="str">
            <v/>
          </cell>
          <cell r="DD64">
            <v>800</v>
          </cell>
          <cell r="DE64">
            <v>0</v>
          </cell>
          <cell r="DF64">
            <v>800</v>
          </cell>
        </row>
        <row r="65">
          <cell r="BJ65">
            <v>0</v>
          </cell>
          <cell r="BK65">
            <v>22</v>
          </cell>
          <cell r="BL65">
            <v>45434</v>
          </cell>
          <cell r="BM65" t="str">
            <v>Wednesday</v>
          </cell>
          <cell r="BN65" t="str">
            <v/>
          </cell>
          <cell r="BO65" t="str">
            <v/>
          </cell>
          <cell r="BP65">
            <v>0</v>
          </cell>
          <cell r="BQ65">
            <v>75.489999999999995</v>
          </cell>
          <cell r="BR65" t="str">
            <v/>
          </cell>
          <cell r="BS65" t="str">
            <v/>
          </cell>
          <cell r="BT65">
            <v>75.489999999999995</v>
          </cell>
          <cell r="BU65">
            <v>0</v>
          </cell>
          <cell r="BV65">
            <v>75.489999999999995</v>
          </cell>
          <cell r="BW65">
            <v>11.274399999999996</v>
          </cell>
          <cell r="BX65" t="str">
            <v/>
          </cell>
          <cell r="BY65" t="str">
            <v/>
          </cell>
          <cell r="BZ65">
            <v>11.274399999999996</v>
          </cell>
          <cell r="CA65">
            <v>0</v>
          </cell>
          <cell r="CB65">
            <v>11.274399999999996</v>
          </cell>
          <cell r="CC65">
            <v>500</v>
          </cell>
          <cell r="CD65" t="str">
            <v/>
          </cell>
          <cell r="CE65">
            <v>500</v>
          </cell>
          <cell r="CF65">
            <v>0</v>
          </cell>
          <cell r="CG65">
            <v>500</v>
          </cell>
          <cell r="CJ65">
            <v>22</v>
          </cell>
          <cell r="CK65">
            <v>45434</v>
          </cell>
          <cell r="CL65" t="str">
            <v>Wednesday</v>
          </cell>
          <cell r="CM65" t="str">
            <v/>
          </cell>
          <cell r="CN65" t="str">
            <v/>
          </cell>
          <cell r="CO65">
            <v>0</v>
          </cell>
          <cell r="CP65">
            <v>125.81999999999998</v>
          </cell>
          <cell r="CQ65" t="str">
            <v/>
          </cell>
          <cell r="CR65" t="str">
            <v/>
          </cell>
          <cell r="CS65">
            <v>125.81999999999998</v>
          </cell>
          <cell r="CT65">
            <v>0</v>
          </cell>
          <cell r="CU65">
            <v>125.81999999999998</v>
          </cell>
          <cell r="CV65">
            <v>17.668199999999999</v>
          </cell>
          <cell r="CW65" t="str">
            <v/>
          </cell>
          <cell r="CX65" t="str">
            <v/>
          </cell>
          <cell r="CY65">
            <v>17.668199999999999</v>
          </cell>
          <cell r="CZ65">
            <v>0</v>
          </cell>
          <cell r="DA65">
            <v>17.668199999999999</v>
          </cell>
          <cell r="DB65">
            <v>800</v>
          </cell>
          <cell r="DC65" t="str">
            <v/>
          </cell>
          <cell r="DD65">
            <v>800</v>
          </cell>
          <cell r="DE65">
            <v>0</v>
          </cell>
          <cell r="DF65">
            <v>800</v>
          </cell>
        </row>
        <row r="66">
          <cell r="BJ66">
            <v>0</v>
          </cell>
          <cell r="BK66">
            <v>23</v>
          </cell>
          <cell r="BL66">
            <v>45435</v>
          </cell>
          <cell r="BM66" t="str">
            <v>Thursday</v>
          </cell>
          <cell r="BN66" t="str">
            <v/>
          </cell>
          <cell r="BO66" t="str">
            <v/>
          </cell>
          <cell r="BP66">
            <v>0</v>
          </cell>
          <cell r="BQ66">
            <v>75.489999999999995</v>
          </cell>
          <cell r="BR66" t="str">
            <v/>
          </cell>
          <cell r="BS66" t="str">
            <v/>
          </cell>
          <cell r="BT66">
            <v>75.489999999999995</v>
          </cell>
          <cell r="BU66">
            <v>0</v>
          </cell>
          <cell r="BV66">
            <v>75.489999999999995</v>
          </cell>
          <cell r="BW66">
            <v>11.274399999999996</v>
          </cell>
          <cell r="BX66" t="str">
            <v/>
          </cell>
          <cell r="BY66" t="str">
            <v/>
          </cell>
          <cell r="BZ66">
            <v>11.274399999999996</v>
          </cell>
          <cell r="CA66">
            <v>0</v>
          </cell>
          <cell r="CB66">
            <v>11.274399999999996</v>
          </cell>
          <cell r="CC66">
            <v>500</v>
          </cell>
          <cell r="CD66" t="str">
            <v/>
          </cell>
          <cell r="CE66">
            <v>500</v>
          </cell>
          <cell r="CF66">
            <v>0</v>
          </cell>
          <cell r="CG66">
            <v>500</v>
          </cell>
          <cell r="CJ66">
            <v>23</v>
          </cell>
          <cell r="CK66">
            <v>45435</v>
          </cell>
          <cell r="CL66" t="str">
            <v>Thursday</v>
          </cell>
          <cell r="CM66" t="str">
            <v/>
          </cell>
          <cell r="CN66" t="str">
            <v/>
          </cell>
          <cell r="CO66">
            <v>0</v>
          </cell>
          <cell r="CP66">
            <v>125.81999999999998</v>
          </cell>
          <cell r="CQ66" t="str">
            <v/>
          </cell>
          <cell r="CR66" t="str">
            <v/>
          </cell>
          <cell r="CS66">
            <v>125.81999999999998</v>
          </cell>
          <cell r="CT66">
            <v>0</v>
          </cell>
          <cell r="CU66">
            <v>125.81999999999998</v>
          </cell>
          <cell r="CV66">
            <v>17.668199999999999</v>
          </cell>
          <cell r="CW66" t="str">
            <v/>
          </cell>
          <cell r="CX66" t="str">
            <v/>
          </cell>
          <cell r="CY66">
            <v>17.668199999999999</v>
          </cell>
          <cell r="CZ66">
            <v>0</v>
          </cell>
          <cell r="DA66">
            <v>17.668199999999999</v>
          </cell>
          <cell r="DB66">
            <v>800</v>
          </cell>
          <cell r="DC66" t="str">
            <v/>
          </cell>
          <cell r="DD66">
            <v>800</v>
          </cell>
          <cell r="DE66">
            <v>0</v>
          </cell>
          <cell r="DF66">
            <v>800</v>
          </cell>
        </row>
        <row r="67">
          <cell r="BJ67">
            <v>0</v>
          </cell>
          <cell r="BK67">
            <v>24</v>
          </cell>
          <cell r="BL67">
            <v>45436</v>
          </cell>
          <cell r="BM67" t="str">
            <v>Friday</v>
          </cell>
          <cell r="BN67" t="str">
            <v/>
          </cell>
          <cell r="BO67" t="str">
            <v/>
          </cell>
          <cell r="BP67">
            <v>0</v>
          </cell>
          <cell r="BQ67">
            <v>75.489999999999995</v>
          </cell>
          <cell r="BR67" t="str">
            <v/>
          </cell>
          <cell r="BS67" t="str">
            <v/>
          </cell>
          <cell r="BT67">
            <v>75.489999999999995</v>
          </cell>
          <cell r="BU67">
            <v>0</v>
          </cell>
          <cell r="BV67">
            <v>75.489999999999995</v>
          </cell>
          <cell r="BW67">
            <v>11.274399999999996</v>
          </cell>
          <cell r="BX67" t="str">
            <v/>
          </cell>
          <cell r="BY67" t="str">
            <v/>
          </cell>
          <cell r="BZ67">
            <v>11.274399999999996</v>
          </cell>
          <cell r="CA67">
            <v>0</v>
          </cell>
          <cell r="CB67">
            <v>11.274399999999996</v>
          </cell>
          <cell r="CC67">
            <v>500</v>
          </cell>
          <cell r="CD67" t="str">
            <v/>
          </cell>
          <cell r="CE67">
            <v>500</v>
          </cell>
          <cell r="CF67">
            <v>0</v>
          </cell>
          <cell r="CG67">
            <v>500</v>
          </cell>
          <cell r="CJ67">
            <v>24</v>
          </cell>
          <cell r="CK67">
            <v>45436</v>
          </cell>
          <cell r="CL67" t="str">
            <v>Friday</v>
          </cell>
          <cell r="CM67" t="str">
            <v/>
          </cell>
          <cell r="CN67" t="str">
            <v/>
          </cell>
          <cell r="CO67">
            <v>0</v>
          </cell>
          <cell r="CP67">
            <v>125.81999999999998</v>
          </cell>
          <cell r="CQ67" t="str">
            <v/>
          </cell>
          <cell r="CR67" t="str">
            <v/>
          </cell>
          <cell r="CS67">
            <v>125.81999999999998</v>
          </cell>
          <cell r="CT67">
            <v>0</v>
          </cell>
          <cell r="CU67">
            <v>125.81999999999998</v>
          </cell>
          <cell r="CV67">
            <v>17.668199999999999</v>
          </cell>
          <cell r="CW67" t="str">
            <v/>
          </cell>
          <cell r="CX67" t="str">
            <v/>
          </cell>
          <cell r="CY67">
            <v>17.668199999999999</v>
          </cell>
          <cell r="CZ67">
            <v>0</v>
          </cell>
          <cell r="DA67">
            <v>17.668199999999999</v>
          </cell>
          <cell r="DB67">
            <v>800</v>
          </cell>
          <cell r="DC67" t="str">
            <v/>
          </cell>
          <cell r="DD67">
            <v>800</v>
          </cell>
          <cell r="DE67">
            <v>0</v>
          </cell>
          <cell r="DF67">
            <v>800</v>
          </cell>
        </row>
        <row r="68">
          <cell r="BJ68">
            <v>0</v>
          </cell>
          <cell r="BK68">
            <v>25</v>
          </cell>
          <cell r="BL68">
            <v>45437</v>
          </cell>
          <cell r="BM68" t="str">
            <v>Saturday</v>
          </cell>
          <cell r="BN68" t="str">
            <v/>
          </cell>
          <cell r="BO68" t="str">
            <v/>
          </cell>
          <cell r="BP68">
            <v>0</v>
          </cell>
          <cell r="BQ68">
            <v>75.489999999999995</v>
          </cell>
          <cell r="BR68" t="str">
            <v/>
          </cell>
          <cell r="BS68" t="str">
            <v/>
          </cell>
          <cell r="BT68">
            <v>75.489999999999995</v>
          </cell>
          <cell r="BU68">
            <v>0</v>
          </cell>
          <cell r="BV68">
            <v>75.489999999999995</v>
          </cell>
          <cell r="BW68">
            <v>11.274399999999996</v>
          </cell>
          <cell r="BX68" t="str">
            <v/>
          </cell>
          <cell r="BY68" t="str">
            <v/>
          </cell>
          <cell r="BZ68">
            <v>11.274399999999996</v>
          </cell>
          <cell r="CA68">
            <v>0</v>
          </cell>
          <cell r="CB68">
            <v>11.274399999999996</v>
          </cell>
          <cell r="CC68">
            <v>500</v>
          </cell>
          <cell r="CD68" t="str">
            <v/>
          </cell>
          <cell r="CE68">
            <v>500</v>
          </cell>
          <cell r="CF68">
            <v>0</v>
          </cell>
          <cell r="CG68">
            <v>500</v>
          </cell>
          <cell r="CJ68">
            <v>25</v>
          </cell>
          <cell r="CK68">
            <v>45437</v>
          </cell>
          <cell r="CL68" t="str">
            <v>Saturday</v>
          </cell>
          <cell r="CM68" t="str">
            <v/>
          </cell>
          <cell r="CN68" t="str">
            <v/>
          </cell>
          <cell r="CO68">
            <v>0</v>
          </cell>
          <cell r="CP68">
            <v>125.81999999999998</v>
          </cell>
          <cell r="CQ68" t="str">
            <v/>
          </cell>
          <cell r="CR68" t="str">
            <v/>
          </cell>
          <cell r="CS68">
            <v>125.81999999999998</v>
          </cell>
          <cell r="CT68">
            <v>0</v>
          </cell>
          <cell r="CU68">
            <v>125.81999999999998</v>
          </cell>
          <cell r="CV68">
            <v>17.668199999999999</v>
          </cell>
          <cell r="CW68" t="str">
            <v/>
          </cell>
          <cell r="CX68" t="str">
            <v/>
          </cell>
          <cell r="CY68">
            <v>17.668199999999999</v>
          </cell>
          <cell r="CZ68">
            <v>0</v>
          </cell>
          <cell r="DA68">
            <v>17.668199999999999</v>
          </cell>
          <cell r="DB68">
            <v>800</v>
          </cell>
          <cell r="DC68" t="str">
            <v/>
          </cell>
          <cell r="DD68">
            <v>800</v>
          </cell>
          <cell r="DE68">
            <v>0</v>
          </cell>
          <cell r="DF68">
            <v>800</v>
          </cell>
        </row>
        <row r="69">
          <cell r="BJ69">
            <v>0</v>
          </cell>
          <cell r="BK69">
            <v>26</v>
          </cell>
          <cell r="BL69">
            <v>45438</v>
          </cell>
          <cell r="BM69" t="str">
            <v>Sunday</v>
          </cell>
          <cell r="BN69" t="str">
            <v/>
          </cell>
          <cell r="BO69" t="str">
            <v/>
          </cell>
          <cell r="BP69">
            <v>0</v>
          </cell>
          <cell r="BQ69">
            <v>75.489999999999995</v>
          </cell>
          <cell r="BR69" t="str">
            <v/>
          </cell>
          <cell r="BS69" t="str">
            <v/>
          </cell>
          <cell r="BT69">
            <v>75.489999999999995</v>
          </cell>
          <cell r="BU69">
            <v>0</v>
          </cell>
          <cell r="BV69">
            <v>75.489999999999995</v>
          </cell>
          <cell r="BW69">
            <v>11.274399999999996</v>
          </cell>
          <cell r="BX69" t="str">
            <v/>
          </cell>
          <cell r="BY69" t="str">
            <v/>
          </cell>
          <cell r="BZ69">
            <v>11.274399999999996</v>
          </cell>
          <cell r="CA69">
            <v>0</v>
          </cell>
          <cell r="CB69">
            <v>11.274399999999996</v>
          </cell>
          <cell r="CC69">
            <v>500</v>
          </cell>
          <cell r="CD69" t="str">
            <v/>
          </cell>
          <cell r="CE69">
            <v>500</v>
          </cell>
          <cell r="CF69">
            <v>0</v>
          </cell>
          <cell r="CG69">
            <v>500</v>
          </cell>
          <cell r="CJ69">
            <v>26</v>
          </cell>
          <cell r="CK69">
            <v>45438</v>
          </cell>
          <cell r="CL69" t="str">
            <v>Sunday</v>
          </cell>
          <cell r="CM69" t="str">
            <v/>
          </cell>
          <cell r="CN69" t="str">
            <v/>
          </cell>
          <cell r="CO69">
            <v>0</v>
          </cell>
          <cell r="CP69">
            <v>125.81999999999998</v>
          </cell>
          <cell r="CQ69" t="str">
            <v/>
          </cell>
          <cell r="CR69" t="str">
            <v/>
          </cell>
          <cell r="CS69">
            <v>125.81999999999998</v>
          </cell>
          <cell r="CT69">
            <v>0</v>
          </cell>
          <cell r="CU69">
            <v>125.81999999999998</v>
          </cell>
          <cell r="CV69">
            <v>17.668199999999999</v>
          </cell>
          <cell r="CW69" t="str">
            <v/>
          </cell>
          <cell r="CX69" t="str">
            <v/>
          </cell>
          <cell r="CY69">
            <v>17.668199999999999</v>
          </cell>
          <cell r="CZ69">
            <v>0</v>
          </cell>
          <cell r="DA69">
            <v>17.668199999999999</v>
          </cell>
          <cell r="DB69">
            <v>800</v>
          </cell>
          <cell r="DC69" t="str">
            <v/>
          </cell>
          <cell r="DD69">
            <v>800</v>
          </cell>
          <cell r="DE69">
            <v>0</v>
          </cell>
          <cell r="DF69">
            <v>800</v>
          </cell>
        </row>
        <row r="70">
          <cell r="BJ70">
            <v>0</v>
          </cell>
          <cell r="BK70">
            <v>27</v>
          </cell>
          <cell r="BL70">
            <v>45439</v>
          </cell>
          <cell r="BM70" t="str">
            <v>Monday</v>
          </cell>
          <cell r="BN70" t="str">
            <v/>
          </cell>
          <cell r="BO70" t="str">
            <v/>
          </cell>
          <cell r="BP70">
            <v>0</v>
          </cell>
          <cell r="BQ70">
            <v>75.489999999999995</v>
          </cell>
          <cell r="BR70" t="str">
            <v/>
          </cell>
          <cell r="BS70" t="str">
            <v/>
          </cell>
          <cell r="BT70">
            <v>75.489999999999995</v>
          </cell>
          <cell r="BU70">
            <v>0</v>
          </cell>
          <cell r="BV70">
            <v>75.489999999999995</v>
          </cell>
          <cell r="BW70">
            <v>11.274399999999996</v>
          </cell>
          <cell r="BX70" t="str">
            <v/>
          </cell>
          <cell r="BY70" t="str">
            <v/>
          </cell>
          <cell r="BZ70">
            <v>11.274399999999996</v>
          </cell>
          <cell r="CA70">
            <v>0</v>
          </cell>
          <cell r="CB70">
            <v>11.274399999999996</v>
          </cell>
          <cell r="CC70">
            <v>500</v>
          </cell>
          <cell r="CD70" t="str">
            <v/>
          </cell>
          <cell r="CE70">
            <v>500</v>
          </cell>
          <cell r="CF70">
            <v>0</v>
          </cell>
          <cell r="CG70">
            <v>500</v>
          </cell>
          <cell r="CJ70">
            <v>27</v>
          </cell>
          <cell r="CK70">
            <v>45439</v>
          </cell>
          <cell r="CL70" t="str">
            <v>Monday</v>
          </cell>
          <cell r="CM70" t="str">
            <v/>
          </cell>
          <cell r="CN70" t="str">
            <v/>
          </cell>
          <cell r="CO70">
            <v>0</v>
          </cell>
          <cell r="CP70">
            <v>125.81999999999998</v>
          </cell>
          <cell r="CQ70" t="str">
            <v/>
          </cell>
          <cell r="CR70" t="str">
            <v/>
          </cell>
          <cell r="CS70">
            <v>125.81999999999998</v>
          </cell>
          <cell r="CT70">
            <v>0</v>
          </cell>
          <cell r="CU70">
            <v>125.81999999999998</v>
          </cell>
          <cell r="CV70">
            <v>17.668199999999999</v>
          </cell>
          <cell r="CW70" t="str">
            <v/>
          </cell>
          <cell r="CX70" t="str">
            <v/>
          </cell>
          <cell r="CY70">
            <v>17.668199999999999</v>
          </cell>
          <cell r="CZ70">
            <v>0</v>
          </cell>
          <cell r="DA70">
            <v>17.668199999999999</v>
          </cell>
          <cell r="DB70">
            <v>800</v>
          </cell>
          <cell r="DC70" t="str">
            <v/>
          </cell>
          <cell r="DD70">
            <v>800</v>
          </cell>
          <cell r="DE70">
            <v>0</v>
          </cell>
          <cell r="DF70">
            <v>800</v>
          </cell>
        </row>
        <row r="71">
          <cell r="BJ71">
            <v>0</v>
          </cell>
          <cell r="BK71">
            <v>28</v>
          </cell>
          <cell r="BL71">
            <v>45440</v>
          </cell>
          <cell r="BM71" t="str">
            <v>Tuesday</v>
          </cell>
          <cell r="BN71" t="str">
            <v/>
          </cell>
          <cell r="BO71" t="str">
            <v/>
          </cell>
          <cell r="BP71">
            <v>0</v>
          </cell>
          <cell r="BQ71">
            <v>75.489999999999995</v>
          </cell>
          <cell r="BR71" t="str">
            <v/>
          </cell>
          <cell r="BS71" t="str">
            <v/>
          </cell>
          <cell r="BT71">
            <v>75.489999999999995</v>
          </cell>
          <cell r="BU71">
            <v>0</v>
          </cell>
          <cell r="BV71">
            <v>75.489999999999995</v>
          </cell>
          <cell r="BW71">
            <v>11.274399999999996</v>
          </cell>
          <cell r="BX71" t="str">
            <v/>
          </cell>
          <cell r="BY71" t="str">
            <v/>
          </cell>
          <cell r="BZ71">
            <v>11.274399999999996</v>
          </cell>
          <cell r="CA71">
            <v>0</v>
          </cell>
          <cell r="CB71">
            <v>11.274399999999996</v>
          </cell>
          <cell r="CC71">
            <v>500</v>
          </cell>
          <cell r="CD71" t="str">
            <v/>
          </cell>
          <cell r="CE71">
            <v>500</v>
          </cell>
          <cell r="CF71">
            <v>0</v>
          </cell>
          <cell r="CG71">
            <v>500</v>
          </cell>
          <cell r="CJ71">
            <v>28</v>
          </cell>
          <cell r="CK71">
            <v>45440</v>
          </cell>
          <cell r="CL71" t="str">
            <v>Tuesday</v>
          </cell>
          <cell r="CM71" t="str">
            <v/>
          </cell>
          <cell r="CN71" t="str">
            <v/>
          </cell>
          <cell r="CO71">
            <v>0</v>
          </cell>
          <cell r="CP71">
            <v>125.81999999999998</v>
          </cell>
          <cell r="CQ71" t="str">
            <v/>
          </cell>
          <cell r="CR71" t="str">
            <v/>
          </cell>
          <cell r="CS71">
            <v>125.81999999999998</v>
          </cell>
          <cell r="CT71">
            <v>0</v>
          </cell>
          <cell r="CU71">
            <v>125.81999999999998</v>
          </cell>
          <cell r="CV71">
            <v>17.668199999999999</v>
          </cell>
          <cell r="CW71" t="str">
            <v/>
          </cell>
          <cell r="CX71" t="str">
            <v/>
          </cell>
          <cell r="CY71">
            <v>17.668199999999999</v>
          </cell>
          <cell r="CZ71">
            <v>0</v>
          </cell>
          <cell r="DA71">
            <v>17.668199999999999</v>
          </cell>
          <cell r="DB71">
            <v>800</v>
          </cell>
          <cell r="DC71" t="str">
            <v/>
          </cell>
          <cell r="DD71">
            <v>800</v>
          </cell>
          <cell r="DE71">
            <v>0</v>
          </cell>
          <cell r="DF71">
            <v>800</v>
          </cell>
        </row>
        <row r="72">
          <cell r="BJ72">
            <v>0</v>
          </cell>
          <cell r="BK72">
            <v>29</v>
          </cell>
          <cell r="BL72">
            <v>45441</v>
          </cell>
          <cell r="BM72" t="str">
            <v>Wednesday</v>
          </cell>
          <cell r="BN72" t="str">
            <v/>
          </cell>
          <cell r="BO72" t="str">
            <v/>
          </cell>
          <cell r="BP72">
            <v>0</v>
          </cell>
          <cell r="BQ72">
            <v>75.489999999999995</v>
          </cell>
          <cell r="BR72" t="str">
            <v/>
          </cell>
          <cell r="BS72" t="str">
            <v/>
          </cell>
          <cell r="BT72">
            <v>75.489999999999995</v>
          </cell>
          <cell r="BU72">
            <v>0</v>
          </cell>
          <cell r="BV72">
            <v>75.489999999999995</v>
          </cell>
          <cell r="BW72">
            <v>11.274399999999996</v>
          </cell>
          <cell r="BX72" t="str">
            <v/>
          </cell>
          <cell r="BY72" t="str">
            <v/>
          </cell>
          <cell r="BZ72">
            <v>11.274399999999996</v>
          </cell>
          <cell r="CA72">
            <v>0</v>
          </cell>
          <cell r="CB72">
            <v>11.274399999999996</v>
          </cell>
          <cell r="CC72">
            <v>500</v>
          </cell>
          <cell r="CD72" t="str">
            <v/>
          </cell>
          <cell r="CE72">
            <v>500</v>
          </cell>
          <cell r="CF72">
            <v>0</v>
          </cell>
          <cell r="CG72">
            <v>500</v>
          </cell>
          <cell r="CJ72">
            <v>29</v>
          </cell>
          <cell r="CK72">
            <v>45441</v>
          </cell>
          <cell r="CL72" t="str">
            <v>Wednesday</v>
          </cell>
          <cell r="CM72" t="str">
            <v/>
          </cell>
          <cell r="CN72" t="str">
            <v/>
          </cell>
          <cell r="CO72">
            <v>0</v>
          </cell>
          <cell r="CP72">
            <v>125.81999999999998</v>
          </cell>
          <cell r="CQ72" t="str">
            <v/>
          </cell>
          <cell r="CR72" t="str">
            <v/>
          </cell>
          <cell r="CS72">
            <v>125.81999999999998</v>
          </cell>
          <cell r="CT72">
            <v>0</v>
          </cell>
          <cell r="CU72">
            <v>125.81999999999998</v>
          </cell>
          <cell r="CV72">
            <v>17.668199999999999</v>
          </cell>
          <cell r="CW72" t="str">
            <v/>
          </cell>
          <cell r="CX72" t="str">
            <v/>
          </cell>
          <cell r="CY72">
            <v>17.668199999999999</v>
          </cell>
          <cell r="CZ72">
            <v>0</v>
          </cell>
          <cell r="DA72">
            <v>17.668199999999999</v>
          </cell>
          <cell r="DB72">
            <v>800</v>
          </cell>
          <cell r="DC72" t="str">
            <v/>
          </cell>
          <cell r="DD72">
            <v>800</v>
          </cell>
          <cell r="DE72">
            <v>0</v>
          </cell>
          <cell r="DF72">
            <v>800</v>
          </cell>
        </row>
        <row r="73">
          <cell r="BJ73">
            <v>0</v>
          </cell>
          <cell r="BK73">
            <v>30</v>
          </cell>
          <cell r="BL73">
            <v>45442</v>
          </cell>
          <cell r="BM73" t="str">
            <v>Thursday</v>
          </cell>
          <cell r="BN73" t="str">
            <v/>
          </cell>
          <cell r="BO73" t="str">
            <v/>
          </cell>
          <cell r="BP73">
            <v>0</v>
          </cell>
          <cell r="BQ73">
            <v>75.489999999999995</v>
          </cell>
          <cell r="BR73" t="str">
            <v/>
          </cell>
          <cell r="BS73" t="str">
            <v/>
          </cell>
          <cell r="BT73">
            <v>75.489999999999995</v>
          </cell>
          <cell r="BU73">
            <v>0</v>
          </cell>
          <cell r="BV73">
            <v>75.489999999999995</v>
          </cell>
          <cell r="BW73">
            <v>11.274399999999996</v>
          </cell>
          <cell r="BX73" t="str">
            <v/>
          </cell>
          <cell r="BY73" t="str">
            <v/>
          </cell>
          <cell r="BZ73">
            <v>11.274399999999996</v>
          </cell>
          <cell r="CA73">
            <v>0</v>
          </cell>
          <cell r="CB73">
            <v>11.274399999999996</v>
          </cell>
          <cell r="CC73">
            <v>500</v>
          </cell>
          <cell r="CD73" t="str">
            <v/>
          </cell>
          <cell r="CE73">
            <v>500</v>
          </cell>
          <cell r="CF73">
            <v>0</v>
          </cell>
          <cell r="CG73">
            <v>500</v>
          </cell>
          <cell r="CJ73">
            <v>30</v>
          </cell>
          <cell r="CK73">
            <v>45442</v>
          </cell>
          <cell r="CL73" t="str">
            <v>Thursday</v>
          </cell>
          <cell r="CM73" t="str">
            <v/>
          </cell>
          <cell r="CN73" t="str">
            <v/>
          </cell>
          <cell r="CO73">
            <v>0</v>
          </cell>
          <cell r="CP73">
            <v>125.81999999999998</v>
          </cell>
          <cell r="CQ73" t="str">
            <v/>
          </cell>
          <cell r="CR73" t="str">
            <v/>
          </cell>
          <cell r="CS73">
            <v>125.81999999999998</v>
          </cell>
          <cell r="CT73">
            <v>0</v>
          </cell>
          <cell r="CU73">
            <v>125.81999999999998</v>
          </cell>
          <cell r="CV73">
            <v>17.668199999999999</v>
          </cell>
          <cell r="CW73" t="str">
            <v/>
          </cell>
          <cell r="CX73" t="str">
            <v/>
          </cell>
          <cell r="CY73">
            <v>17.668199999999999</v>
          </cell>
          <cell r="CZ73">
            <v>0</v>
          </cell>
          <cell r="DA73">
            <v>17.668199999999999</v>
          </cell>
          <cell r="DB73">
            <v>800</v>
          </cell>
          <cell r="DC73" t="str">
            <v/>
          </cell>
          <cell r="DD73">
            <v>800</v>
          </cell>
          <cell r="DE73">
            <v>0</v>
          </cell>
          <cell r="DF73">
            <v>800</v>
          </cell>
        </row>
        <row r="74">
          <cell r="BJ74">
            <v>0</v>
          </cell>
          <cell r="BK74">
            <v>31</v>
          </cell>
          <cell r="BL74">
            <v>45443</v>
          </cell>
          <cell r="BM74" t="str">
            <v>Friday</v>
          </cell>
          <cell r="BN74" t="str">
            <v/>
          </cell>
          <cell r="BO74" t="str">
            <v/>
          </cell>
          <cell r="BP74">
            <v>0</v>
          </cell>
          <cell r="BQ74">
            <v>75.489999999999995</v>
          </cell>
          <cell r="BR74" t="str">
            <v/>
          </cell>
          <cell r="BS74" t="str">
            <v/>
          </cell>
          <cell r="BT74">
            <v>75.489999999999995</v>
          </cell>
          <cell r="BU74">
            <v>0</v>
          </cell>
          <cell r="BV74">
            <v>75.489999999999995</v>
          </cell>
          <cell r="BW74">
            <v>11.274399999999996</v>
          </cell>
          <cell r="BX74" t="str">
            <v/>
          </cell>
          <cell r="BY74" t="str">
            <v/>
          </cell>
          <cell r="BZ74">
            <v>11.274399999999996</v>
          </cell>
          <cell r="CA74">
            <v>0</v>
          </cell>
          <cell r="CB74">
            <v>11.274399999999996</v>
          </cell>
          <cell r="CC74">
            <v>500</v>
          </cell>
          <cell r="CD74" t="str">
            <v/>
          </cell>
          <cell r="CE74">
            <v>500</v>
          </cell>
          <cell r="CF74">
            <v>0</v>
          </cell>
          <cell r="CG74">
            <v>500</v>
          </cell>
          <cell r="CJ74">
            <v>31</v>
          </cell>
          <cell r="CK74">
            <v>45443</v>
          </cell>
          <cell r="CL74" t="str">
            <v>Friday</v>
          </cell>
          <cell r="CM74" t="str">
            <v/>
          </cell>
          <cell r="CN74" t="str">
            <v/>
          </cell>
          <cell r="CO74">
            <v>0</v>
          </cell>
          <cell r="CP74">
            <v>125.81999999999998</v>
          </cell>
          <cell r="CQ74" t="str">
            <v/>
          </cell>
          <cell r="CR74" t="str">
            <v/>
          </cell>
          <cell r="CS74">
            <v>125.81999999999998</v>
          </cell>
          <cell r="CT74">
            <v>0</v>
          </cell>
          <cell r="CU74">
            <v>125.81999999999998</v>
          </cell>
          <cell r="CV74">
            <v>17.668199999999999</v>
          </cell>
          <cell r="CW74" t="str">
            <v/>
          </cell>
          <cell r="CX74" t="str">
            <v/>
          </cell>
          <cell r="CY74">
            <v>17.668199999999999</v>
          </cell>
          <cell r="CZ74">
            <v>0</v>
          </cell>
          <cell r="DA74">
            <v>17.668199999999999</v>
          </cell>
          <cell r="DB74">
            <v>800</v>
          </cell>
          <cell r="DC74" t="str">
            <v/>
          </cell>
          <cell r="DD74">
            <v>800</v>
          </cell>
          <cell r="DE74">
            <v>0</v>
          </cell>
          <cell r="DF74">
            <v>800</v>
          </cell>
        </row>
        <row r="75">
          <cell r="S75">
            <v>918</v>
          </cell>
          <cell r="AR75">
            <v>701</v>
          </cell>
          <cell r="BK75" t="str">
            <v>माह के अंत में कुल योग :-</v>
          </cell>
          <cell r="BN75">
            <v>110</v>
          </cell>
          <cell r="BO75">
            <v>110</v>
          </cell>
          <cell r="BP75">
            <v>220</v>
          </cell>
          <cell r="BR75">
            <v>0</v>
          </cell>
          <cell r="BS75">
            <v>0</v>
          </cell>
          <cell r="BU75">
            <v>3.3</v>
          </cell>
          <cell r="BX75">
            <v>0</v>
          </cell>
          <cell r="BY75">
            <v>0</v>
          </cell>
          <cell r="CA75">
            <v>1.8479999999999999</v>
          </cell>
          <cell r="CD75">
            <v>0</v>
          </cell>
          <cell r="CF75">
            <v>0</v>
          </cell>
          <cell r="CJ75" t="str">
            <v>माह के अंत में कुल योग :-</v>
          </cell>
          <cell r="CM75">
            <v>80</v>
          </cell>
          <cell r="CN75">
            <v>82</v>
          </cell>
          <cell r="CO75">
            <v>162</v>
          </cell>
          <cell r="CQ75">
            <v>0</v>
          </cell>
          <cell r="CR75">
            <v>0</v>
          </cell>
          <cell r="CT75">
            <v>3.24</v>
          </cell>
          <cell r="CW75">
            <v>0</v>
          </cell>
          <cell r="CX75">
            <v>0</v>
          </cell>
          <cell r="CZ75">
            <v>1.6524000000000001</v>
          </cell>
          <cell r="DC75">
            <v>0</v>
          </cell>
          <cell r="DE75">
            <v>0</v>
          </cell>
          <cell r="DF75">
            <v>0</v>
          </cell>
        </row>
        <row r="78">
          <cell r="BM78" t="str">
            <v xml:space="preserve">           दुग्ध वितरण का दैनिक स्टॉक रजिस्टर एवं दिनांकवार  विवरण पंजिका (कक्षा 1 से 5)</v>
          </cell>
          <cell r="CE78" t="str">
            <v>माह :-</v>
          </cell>
          <cell r="CF78" t="str">
            <v>June-2024</v>
          </cell>
          <cell r="CL78" t="str">
            <v xml:space="preserve">           दुग्ध वितरण का दैनिक स्टॉक रजिस्टर एवं दिनांकवार  विवरण पंजिका (कक्षा 6 से 8)</v>
          </cell>
          <cell r="DD78" t="str">
            <v>माह :-</v>
          </cell>
          <cell r="DE78" t="str">
            <v>June-2024</v>
          </cell>
        </row>
        <row r="80">
          <cell r="BK80" t="str">
            <v xml:space="preserve">क्रम संख्या </v>
          </cell>
          <cell r="BL80" t="str">
            <v>दिनांक</v>
          </cell>
          <cell r="BM80" t="str">
            <v>वार</v>
          </cell>
          <cell r="BN80" t="str">
            <v>लाभान्वित कक्षा 1 से 5</v>
          </cell>
          <cell r="BQ80" t="str">
            <v>दुग्ध पाउडर वितरण</v>
          </cell>
          <cell r="BW80" t="str">
            <v>चीनी वितरण</v>
          </cell>
          <cell r="CC80" t="str">
            <v>वित्तीय स्थिति</v>
          </cell>
          <cell r="CJ80" t="str">
            <v xml:space="preserve">क्रम संख्या </v>
          </cell>
          <cell r="CK80" t="str">
            <v>दिनांक</v>
          </cell>
          <cell r="CL80" t="str">
            <v>वार</v>
          </cell>
          <cell r="CM80" t="str">
            <v>लाभान्वित कक्षा 6 से 8</v>
          </cell>
          <cell r="CP80" t="str">
            <v>दुग्ध पाउडर वितरण</v>
          </cell>
          <cell r="CV80" t="str">
            <v>चीनी वितरण</v>
          </cell>
          <cell r="DB80" t="str">
            <v>वित्तीय स्थिति</v>
          </cell>
        </row>
        <row r="81">
          <cell r="BN81" t="str">
            <v xml:space="preserve">छात्र </v>
          </cell>
          <cell r="BO81" t="str">
            <v xml:space="preserve">छात्रा </v>
          </cell>
          <cell r="BP81" t="str">
            <v>योग</v>
          </cell>
          <cell r="BQ81" t="str">
            <v>प्रारम्भिक  शेष स्टॉक</v>
          </cell>
          <cell r="BR81" t="str">
            <v>सप्लायर्स से प्राप्त</v>
          </cell>
          <cell r="BS81" t="str">
            <v>अन्य स्त्रोत से प्राप्त</v>
          </cell>
          <cell r="BT81" t="str">
            <v xml:space="preserve"> कुल योग</v>
          </cell>
          <cell r="BU81" t="str">
            <v xml:space="preserve">प्रतिदिन खर्च </v>
          </cell>
          <cell r="BV81" t="str">
            <v>शेष</v>
          </cell>
          <cell r="BW81" t="str">
            <v>प्रारम्भिक  शेष स्टॉक</v>
          </cell>
          <cell r="BX81" t="str">
            <v>खरीद से प्राप्त</v>
          </cell>
          <cell r="BY81" t="str">
            <v>अन्य स्त्रोत से प्राप्त</v>
          </cell>
          <cell r="BZ81" t="str">
            <v xml:space="preserve"> कुल योग</v>
          </cell>
          <cell r="CA81" t="str">
            <v xml:space="preserve">प्रतिदिन खर्च </v>
          </cell>
          <cell r="CB81" t="str">
            <v>शेष</v>
          </cell>
          <cell r="CC81" t="str">
            <v>प्रारम्भिक शेष</v>
          </cell>
          <cell r="CD81" t="str">
            <v>प्राप्त राशि</v>
          </cell>
          <cell r="CE81" t="str">
            <v>कुल योग</v>
          </cell>
          <cell r="CF81" t="str">
            <v>भुगतान राशि</v>
          </cell>
          <cell r="CG81" t="str">
            <v>शेष राशि</v>
          </cell>
          <cell r="CM81" t="str">
            <v xml:space="preserve">छात्र </v>
          </cell>
          <cell r="CN81" t="str">
            <v xml:space="preserve">छात्रा </v>
          </cell>
          <cell r="CO81" t="str">
            <v>योग</v>
          </cell>
          <cell r="CP81" t="str">
            <v>प्रारम्भिक  शेष स्टॉक</v>
          </cell>
          <cell r="CQ81" t="str">
            <v>सप्लायर्स से प्राप्त</v>
          </cell>
          <cell r="CR81" t="str">
            <v>अन्य स्त्रोत से प्राप्त</v>
          </cell>
          <cell r="CS81" t="str">
            <v xml:space="preserve"> कुल योग</v>
          </cell>
          <cell r="CT81" t="str">
            <v xml:space="preserve">कुल खर्च </v>
          </cell>
          <cell r="CU81" t="str">
            <v>शेष</v>
          </cell>
          <cell r="CV81" t="str">
            <v>प्रारम्भिक  शेष स्टॉक</v>
          </cell>
          <cell r="CW81" t="str">
            <v>खरीद से प्राप्त</v>
          </cell>
          <cell r="CX81" t="str">
            <v>अन्य स्त्रोत से प्राप्त</v>
          </cell>
          <cell r="CY81" t="str">
            <v xml:space="preserve"> कुल योग</v>
          </cell>
          <cell r="CZ81" t="str">
            <v xml:space="preserve">कुल खर्च </v>
          </cell>
          <cell r="DA81" t="str">
            <v>शेष</v>
          </cell>
          <cell r="DB81" t="str">
            <v>प्रारम्भिक शेष</v>
          </cell>
          <cell r="DC81" t="str">
            <v>प्राप्त राशि</v>
          </cell>
          <cell r="DD81" t="str">
            <v>कुल योग</v>
          </cell>
          <cell r="DE81" t="str">
            <v>भुगतान राशि</v>
          </cell>
          <cell r="DF81" t="str">
            <v>शेष राशि</v>
          </cell>
        </row>
        <row r="82">
          <cell r="BJ82">
            <v>0</v>
          </cell>
          <cell r="BK82">
            <v>1</v>
          </cell>
          <cell r="BL82">
            <v>45444</v>
          </cell>
          <cell r="BM82" t="str">
            <v>Saturday</v>
          </cell>
          <cell r="BN82" t="str">
            <v/>
          </cell>
          <cell r="BO82" t="str">
            <v/>
          </cell>
          <cell r="BP82">
            <v>0</v>
          </cell>
          <cell r="BQ82">
            <v>75.489999999999995</v>
          </cell>
          <cell r="BR82" t="str">
            <v/>
          </cell>
          <cell r="BS82" t="str">
            <v/>
          </cell>
          <cell r="BT82">
            <v>75.489999999999995</v>
          </cell>
          <cell r="BU82">
            <v>0</v>
          </cell>
          <cell r="BV82">
            <v>75.489999999999995</v>
          </cell>
          <cell r="BW82">
            <v>11.274399999999996</v>
          </cell>
          <cell r="BX82" t="str">
            <v/>
          </cell>
          <cell r="BY82" t="str">
            <v/>
          </cell>
          <cell r="BZ82">
            <v>11.274399999999996</v>
          </cell>
          <cell r="CA82">
            <v>0</v>
          </cell>
          <cell r="CB82">
            <v>11.274399999999996</v>
          </cell>
          <cell r="CC82">
            <v>4000</v>
          </cell>
          <cell r="CD82" t="str">
            <v/>
          </cell>
          <cell r="CE82">
            <v>4000</v>
          </cell>
          <cell r="CF82">
            <v>0</v>
          </cell>
          <cell r="CG82">
            <v>4000</v>
          </cell>
          <cell r="CJ82">
            <v>1</v>
          </cell>
          <cell r="CK82">
            <v>45444</v>
          </cell>
          <cell r="CL82" t="str">
            <v>Saturday</v>
          </cell>
          <cell r="CM82" t="str">
            <v/>
          </cell>
          <cell r="CN82" t="str">
            <v/>
          </cell>
          <cell r="CO82">
            <v>0</v>
          </cell>
          <cell r="CP82">
            <v>125.81999999999998</v>
          </cell>
          <cell r="CQ82" t="str">
            <v/>
          </cell>
          <cell r="CR82" t="str">
            <v/>
          </cell>
          <cell r="CS82">
            <v>125.81999999999998</v>
          </cell>
          <cell r="CT82">
            <v>0</v>
          </cell>
          <cell r="CU82">
            <v>125.81999999999998</v>
          </cell>
          <cell r="CV82">
            <v>17.668199999999999</v>
          </cell>
          <cell r="CW82" t="str">
            <v/>
          </cell>
          <cell r="CX82" t="str">
            <v/>
          </cell>
          <cell r="CY82">
            <v>17.668199999999999</v>
          </cell>
          <cell r="CZ82">
            <v>0</v>
          </cell>
          <cell r="DA82">
            <v>17.668199999999999</v>
          </cell>
          <cell r="DB82">
            <v>4600</v>
          </cell>
          <cell r="DC82" t="str">
            <v/>
          </cell>
          <cell r="DD82">
            <v>4600</v>
          </cell>
          <cell r="DE82">
            <v>0</v>
          </cell>
          <cell r="DF82">
            <v>4600</v>
          </cell>
        </row>
        <row r="83">
          <cell r="BJ83">
            <v>0</v>
          </cell>
          <cell r="BK83">
            <v>2</v>
          </cell>
          <cell r="BL83">
            <v>45445</v>
          </cell>
          <cell r="BM83" t="str">
            <v>Sunday</v>
          </cell>
          <cell r="BN83">
            <v>110</v>
          </cell>
          <cell r="BO83">
            <v>110</v>
          </cell>
          <cell r="BP83">
            <v>220</v>
          </cell>
          <cell r="BQ83">
            <v>75.489999999999995</v>
          </cell>
          <cell r="BR83" t="str">
            <v/>
          </cell>
          <cell r="BS83" t="str">
            <v/>
          </cell>
          <cell r="BT83">
            <v>75.489999999999995</v>
          </cell>
          <cell r="BU83">
            <v>3.3</v>
          </cell>
          <cell r="BV83">
            <v>72.19</v>
          </cell>
          <cell r="BW83">
            <v>11.274399999999996</v>
          </cell>
          <cell r="BX83" t="str">
            <v/>
          </cell>
          <cell r="BY83" t="str">
            <v/>
          </cell>
          <cell r="BZ83">
            <v>11.274399999999996</v>
          </cell>
          <cell r="CA83">
            <v>1.8479999999999999</v>
          </cell>
          <cell r="CB83">
            <v>9.4263999999999974</v>
          </cell>
          <cell r="CC83">
            <v>4000</v>
          </cell>
          <cell r="CD83" t="str">
            <v/>
          </cell>
          <cell r="CE83">
            <v>4000</v>
          </cell>
          <cell r="CF83">
            <v>0</v>
          </cell>
          <cell r="CG83">
            <v>4000</v>
          </cell>
          <cell r="CJ83">
            <v>2</v>
          </cell>
          <cell r="CK83">
            <v>45445</v>
          </cell>
          <cell r="CL83" t="str">
            <v>Sunday</v>
          </cell>
          <cell r="CM83">
            <v>80</v>
          </cell>
          <cell r="CN83">
            <v>85</v>
          </cell>
          <cell r="CO83">
            <v>165</v>
          </cell>
          <cell r="CP83">
            <v>125.81999999999998</v>
          </cell>
          <cell r="CQ83" t="str">
            <v/>
          </cell>
          <cell r="CR83" t="str">
            <v/>
          </cell>
          <cell r="CS83">
            <v>125.81999999999998</v>
          </cell>
          <cell r="CT83">
            <v>3.3000000000000003</v>
          </cell>
          <cell r="CU83">
            <v>122.51999999999998</v>
          </cell>
          <cell r="CV83">
            <v>17.668199999999999</v>
          </cell>
          <cell r="CW83" t="str">
            <v/>
          </cell>
          <cell r="CX83" t="str">
            <v/>
          </cell>
          <cell r="CY83">
            <v>17.668199999999999</v>
          </cell>
          <cell r="CZ83">
            <v>1.6830000000000001</v>
          </cell>
          <cell r="DA83">
            <v>15.985199999999999</v>
          </cell>
          <cell r="DB83">
            <v>4600</v>
          </cell>
          <cell r="DC83" t="str">
            <v/>
          </cell>
          <cell r="DD83">
            <v>4600</v>
          </cell>
          <cell r="DE83">
            <v>0</v>
          </cell>
          <cell r="DF83">
            <v>4600</v>
          </cell>
        </row>
        <row r="84">
          <cell r="BJ84">
            <v>0</v>
          </cell>
          <cell r="BK84">
            <v>3</v>
          </cell>
          <cell r="BL84">
            <v>45446</v>
          </cell>
          <cell r="BM84" t="str">
            <v>Monday</v>
          </cell>
          <cell r="BN84" t="str">
            <v/>
          </cell>
          <cell r="BO84" t="str">
            <v/>
          </cell>
          <cell r="BP84">
            <v>0</v>
          </cell>
          <cell r="BQ84">
            <v>72.19</v>
          </cell>
          <cell r="BR84" t="str">
            <v/>
          </cell>
          <cell r="BS84" t="str">
            <v/>
          </cell>
          <cell r="BT84">
            <v>72.19</v>
          </cell>
          <cell r="BU84">
            <v>0</v>
          </cell>
          <cell r="BV84">
            <v>72.19</v>
          </cell>
          <cell r="BW84">
            <v>9.4263999999999974</v>
          </cell>
          <cell r="BX84" t="str">
            <v/>
          </cell>
          <cell r="BY84" t="str">
            <v/>
          </cell>
          <cell r="BZ84">
            <v>9.4263999999999974</v>
          </cell>
          <cell r="CA84">
            <v>0</v>
          </cell>
          <cell r="CB84">
            <v>9.4263999999999974</v>
          </cell>
          <cell r="CC84">
            <v>4000</v>
          </cell>
          <cell r="CD84" t="str">
            <v/>
          </cell>
          <cell r="CE84">
            <v>4000</v>
          </cell>
          <cell r="CF84">
            <v>0</v>
          </cell>
          <cell r="CG84">
            <v>4000</v>
          </cell>
          <cell r="CJ84">
            <v>3</v>
          </cell>
          <cell r="CK84">
            <v>45446</v>
          </cell>
          <cell r="CL84" t="str">
            <v>Monday</v>
          </cell>
          <cell r="CM84" t="str">
            <v/>
          </cell>
          <cell r="CN84" t="str">
            <v/>
          </cell>
          <cell r="CO84">
            <v>0</v>
          </cell>
          <cell r="CP84">
            <v>122.51999999999998</v>
          </cell>
          <cell r="CQ84" t="str">
            <v/>
          </cell>
          <cell r="CR84" t="str">
            <v/>
          </cell>
          <cell r="CS84">
            <v>122.51999999999998</v>
          </cell>
          <cell r="CT84">
            <v>0</v>
          </cell>
          <cell r="CU84">
            <v>122.51999999999998</v>
          </cell>
          <cell r="CV84">
            <v>15.985199999999999</v>
          </cell>
          <cell r="CW84" t="str">
            <v/>
          </cell>
          <cell r="CX84" t="str">
            <v/>
          </cell>
          <cell r="CY84">
            <v>15.985199999999999</v>
          </cell>
          <cell r="CZ84">
            <v>0</v>
          </cell>
          <cell r="DA84">
            <v>15.985199999999999</v>
          </cell>
          <cell r="DB84">
            <v>4600</v>
          </cell>
          <cell r="DC84" t="str">
            <v/>
          </cell>
          <cell r="DD84">
            <v>4600</v>
          </cell>
          <cell r="DE84">
            <v>0</v>
          </cell>
          <cell r="DF84">
            <v>4600</v>
          </cell>
        </row>
        <row r="85">
          <cell r="BJ85">
            <v>0</v>
          </cell>
          <cell r="BK85">
            <v>4</v>
          </cell>
          <cell r="BL85">
            <v>45447</v>
          </cell>
          <cell r="BM85" t="str">
            <v>Tuesday</v>
          </cell>
          <cell r="BN85" t="str">
            <v/>
          </cell>
          <cell r="BO85" t="str">
            <v/>
          </cell>
          <cell r="BP85">
            <v>0</v>
          </cell>
          <cell r="BQ85">
            <v>72.19</v>
          </cell>
          <cell r="BR85" t="str">
            <v/>
          </cell>
          <cell r="BS85" t="str">
            <v/>
          </cell>
          <cell r="BT85">
            <v>72.19</v>
          </cell>
          <cell r="BU85">
            <v>0</v>
          </cell>
          <cell r="BV85">
            <v>72.19</v>
          </cell>
          <cell r="BW85">
            <v>9.4263999999999974</v>
          </cell>
          <cell r="BX85" t="str">
            <v/>
          </cell>
          <cell r="BY85" t="str">
            <v/>
          </cell>
          <cell r="BZ85">
            <v>9.4263999999999974</v>
          </cell>
          <cell r="CA85">
            <v>0</v>
          </cell>
          <cell r="CB85">
            <v>9.4263999999999974</v>
          </cell>
          <cell r="CC85">
            <v>4000</v>
          </cell>
          <cell r="CD85" t="str">
            <v/>
          </cell>
          <cell r="CE85">
            <v>4000</v>
          </cell>
          <cell r="CF85">
            <v>0</v>
          </cell>
          <cell r="CG85">
            <v>4000</v>
          </cell>
          <cell r="CJ85">
            <v>4</v>
          </cell>
          <cell r="CK85">
            <v>45447</v>
          </cell>
          <cell r="CL85" t="str">
            <v>Tuesday</v>
          </cell>
          <cell r="CM85" t="str">
            <v/>
          </cell>
          <cell r="CN85" t="str">
            <v/>
          </cell>
          <cell r="CO85">
            <v>0</v>
          </cell>
          <cell r="CP85">
            <v>122.51999999999998</v>
          </cell>
          <cell r="CQ85" t="str">
            <v/>
          </cell>
          <cell r="CR85" t="str">
            <v/>
          </cell>
          <cell r="CS85">
            <v>122.51999999999998</v>
          </cell>
          <cell r="CT85">
            <v>0</v>
          </cell>
          <cell r="CU85">
            <v>122.51999999999998</v>
          </cell>
          <cell r="CV85">
            <v>15.985199999999999</v>
          </cell>
          <cell r="CW85" t="str">
            <v/>
          </cell>
          <cell r="CX85" t="str">
            <v/>
          </cell>
          <cell r="CY85">
            <v>15.985199999999999</v>
          </cell>
          <cell r="CZ85">
            <v>0</v>
          </cell>
          <cell r="DA85">
            <v>15.985199999999999</v>
          </cell>
          <cell r="DB85">
            <v>4600</v>
          </cell>
          <cell r="DC85" t="str">
            <v/>
          </cell>
          <cell r="DD85">
            <v>4600</v>
          </cell>
          <cell r="DE85">
            <v>0</v>
          </cell>
          <cell r="DF85">
            <v>4600</v>
          </cell>
        </row>
        <row r="86">
          <cell r="BJ86">
            <v>0</v>
          </cell>
          <cell r="BK86">
            <v>5</v>
          </cell>
          <cell r="BL86">
            <v>45448</v>
          </cell>
          <cell r="BM86" t="str">
            <v>Wednesday</v>
          </cell>
          <cell r="BN86" t="str">
            <v/>
          </cell>
          <cell r="BO86" t="str">
            <v/>
          </cell>
          <cell r="BP86">
            <v>0</v>
          </cell>
          <cell r="BQ86">
            <v>72.19</v>
          </cell>
          <cell r="BR86" t="str">
            <v/>
          </cell>
          <cell r="BS86" t="str">
            <v/>
          </cell>
          <cell r="BT86">
            <v>72.19</v>
          </cell>
          <cell r="BU86">
            <v>0</v>
          </cell>
          <cell r="BV86">
            <v>72.19</v>
          </cell>
          <cell r="BW86">
            <v>9.4263999999999974</v>
          </cell>
          <cell r="BX86" t="str">
            <v/>
          </cell>
          <cell r="BY86" t="str">
            <v/>
          </cell>
          <cell r="BZ86">
            <v>9.4263999999999974</v>
          </cell>
          <cell r="CA86">
            <v>0</v>
          </cell>
          <cell r="CB86">
            <v>9.4263999999999974</v>
          </cell>
          <cell r="CC86">
            <v>4000</v>
          </cell>
          <cell r="CD86" t="str">
            <v/>
          </cell>
          <cell r="CE86">
            <v>4000</v>
          </cell>
          <cell r="CF86">
            <v>0</v>
          </cell>
          <cell r="CG86">
            <v>4000</v>
          </cell>
          <cell r="CJ86">
            <v>5</v>
          </cell>
          <cell r="CK86">
            <v>45448</v>
          </cell>
          <cell r="CL86" t="str">
            <v>Wednesday</v>
          </cell>
          <cell r="CM86" t="str">
            <v/>
          </cell>
          <cell r="CN86" t="str">
            <v/>
          </cell>
          <cell r="CO86">
            <v>0</v>
          </cell>
          <cell r="CP86">
            <v>122.51999999999998</v>
          </cell>
          <cell r="CQ86" t="str">
            <v/>
          </cell>
          <cell r="CR86" t="str">
            <v/>
          </cell>
          <cell r="CS86">
            <v>122.51999999999998</v>
          </cell>
          <cell r="CT86">
            <v>0</v>
          </cell>
          <cell r="CU86">
            <v>122.51999999999998</v>
          </cell>
          <cell r="CV86">
            <v>15.985199999999999</v>
          </cell>
          <cell r="CW86" t="str">
            <v/>
          </cell>
          <cell r="CX86" t="str">
            <v/>
          </cell>
          <cell r="CY86">
            <v>15.985199999999999</v>
          </cell>
          <cell r="CZ86">
            <v>0</v>
          </cell>
          <cell r="DA86">
            <v>15.985199999999999</v>
          </cell>
          <cell r="DB86">
            <v>4600</v>
          </cell>
          <cell r="DC86" t="str">
            <v/>
          </cell>
          <cell r="DD86">
            <v>4600</v>
          </cell>
          <cell r="DE86">
            <v>0</v>
          </cell>
          <cell r="DF86">
            <v>4600</v>
          </cell>
        </row>
        <row r="87">
          <cell r="BJ87">
            <v>0</v>
          </cell>
          <cell r="BK87">
            <v>6</v>
          </cell>
          <cell r="BL87">
            <v>45449</v>
          </cell>
          <cell r="BM87" t="str">
            <v>Thursday</v>
          </cell>
          <cell r="BN87" t="str">
            <v/>
          </cell>
          <cell r="BO87" t="str">
            <v/>
          </cell>
          <cell r="BP87">
            <v>0</v>
          </cell>
          <cell r="BQ87">
            <v>72.19</v>
          </cell>
          <cell r="BR87" t="str">
            <v/>
          </cell>
          <cell r="BS87" t="str">
            <v/>
          </cell>
          <cell r="BT87">
            <v>72.19</v>
          </cell>
          <cell r="BU87">
            <v>0</v>
          </cell>
          <cell r="BV87">
            <v>72.19</v>
          </cell>
          <cell r="BW87">
            <v>9.4263999999999974</v>
          </cell>
          <cell r="BX87" t="str">
            <v/>
          </cell>
          <cell r="BY87" t="str">
            <v/>
          </cell>
          <cell r="BZ87">
            <v>9.4263999999999974</v>
          </cell>
          <cell r="CA87">
            <v>0</v>
          </cell>
          <cell r="CB87">
            <v>9.4263999999999974</v>
          </cell>
          <cell r="CC87">
            <v>4000</v>
          </cell>
          <cell r="CD87" t="str">
            <v/>
          </cell>
          <cell r="CE87">
            <v>4000</v>
          </cell>
          <cell r="CF87">
            <v>0</v>
          </cell>
          <cell r="CG87">
            <v>4000</v>
          </cell>
          <cell r="CJ87">
            <v>6</v>
          </cell>
          <cell r="CK87">
            <v>45449</v>
          </cell>
          <cell r="CL87" t="str">
            <v>Thursday</v>
          </cell>
          <cell r="CM87" t="str">
            <v/>
          </cell>
          <cell r="CN87" t="str">
            <v/>
          </cell>
          <cell r="CO87">
            <v>0</v>
          </cell>
          <cell r="CP87">
            <v>122.51999999999998</v>
          </cell>
          <cell r="CQ87" t="str">
            <v/>
          </cell>
          <cell r="CR87" t="str">
            <v/>
          </cell>
          <cell r="CS87">
            <v>122.51999999999998</v>
          </cell>
          <cell r="CT87">
            <v>0</v>
          </cell>
          <cell r="CU87">
            <v>122.51999999999998</v>
          </cell>
          <cell r="CV87">
            <v>15.985199999999999</v>
          </cell>
          <cell r="CW87" t="str">
            <v/>
          </cell>
          <cell r="CX87" t="str">
            <v/>
          </cell>
          <cell r="CY87">
            <v>15.985199999999999</v>
          </cell>
          <cell r="CZ87">
            <v>0</v>
          </cell>
          <cell r="DA87">
            <v>15.985199999999999</v>
          </cell>
          <cell r="DB87">
            <v>4600</v>
          </cell>
          <cell r="DC87" t="str">
            <v/>
          </cell>
          <cell r="DD87">
            <v>4600</v>
          </cell>
          <cell r="DE87">
            <v>0</v>
          </cell>
          <cell r="DF87">
            <v>4600</v>
          </cell>
        </row>
        <row r="88">
          <cell r="BJ88">
            <v>0</v>
          </cell>
          <cell r="BK88">
            <v>7</v>
          </cell>
          <cell r="BL88">
            <v>45450</v>
          </cell>
          <cell r="BM88" t="str">
            <v>Friday</v>
          </cell>
          <cell r="BN88" t="str">
            <v/>
          </cell>
          <cell r="BO88" t="str">
            <v/>
          </cell>
          <cell r="BP88">
            <v>0</v>
          </cell>
          <cell r="BQ88">
            <v>72.19</v>
          </cell>
          <cell r="BR88" t="str">
            <v/>
          </cell>
          <cell r="BS88" t="str">
            <v/>
          </cell>
          <cell r="BT88">
            <v>72.19</v>
          </cell>
          <cell r="BU88">
            <v>0</v>
          </cell>
          <cell r="BV88">
            <v>72.19</v>
          </cell>
          <cell r="BW88">
            <v>9.4263999999999974</v>
          </cell>
          <cell r="BX88" t="str">
            <v/>
          </cell>
          <cell r="BY88" t="str">
            <v/>
          </cell>
          <cell r="BZ88">
            <v>9.4263999999999974</v>
          </cell>
          <cell r="CA88">
            <v>0</v>
          </cell>
          <cell r="CB88">
            <v>9.4263999999999974</v>
          </cell>
          <cell r="CC88">
            <v>4000</v>
          </cell>
          <cell r="CD88" t="str">
            <v/>
          </cell>
          <cell r="CE88">
            <v>4000</v>
          </cell>
          <cell r="CF88">
            <v>0</v>
          </cell>
          <cell r="CG88">
            <v>4000</v>
          </cell>
          <cell r="CJ88">
            <v>7</v>
          </cell>
          <cell r="CK88">
            <v>45450</v>
          </cell>
          <cell r="CL88" t="str">
            <v>Friday</v>
          </cell>
          <cell r="CM88" t="str">
            <v/>
          </cell>
          <cell r="CN88" t="str">
            <v/>
          </cell>
          <cell r="CO88">
            <v>0</v>
          </cell>
          <cell r="CP88">
            <v>122.51999999999998</v>
          </cell>
          <cell r="CQ88" t="str">
            <v/>
          </cell>
          <cell r="CR88" t="str">
            <v/>
          </cell>
          <cell r="CS88">
            <v>122.51999999999998</v>
          </cell>
          <cell r="CT88">
            <v>0</v>
          </cell>
          <cell r="CU88">
            <v>122.51999999999998</v>
          </cell>
          <cell r="CV88">
            <v>15.985199999999999</v>
          </cell>
          <cell r="CW88" t="str">
            <v/>
          </cell>
          <cell r="CX88" t="str">
            <v/>
          </cell>
          <cell r="CY88">
            <v>15.985199999999999</v>
          </cell>
          <cell r="CZ88">
            <v>0</v>
          </cell>
          <cell r="DA88">
            <v>15.985199999999999</v>
          </cell>
          <cell r="DB88">
            <v>4600</v>
          </cell>
          <cell r="DC88" t="str">
            <v/>
          </cell>
          <cell r="DD88">
            <v>4600</v>
          </cell>
          <cell r="DE88">
            <v>0</v>
          </cell>
          <cell r="DF88">
            <v>4600</v>
          </cell>
        </row>
        <row r="89">
          <cell r="BJ89">
            <v>0</v>
          </cell>
          <cell r="BK89">
            <v>8</v>
          </cell>
          <cell r="BL89">
            <v>45451</v>
          </cell>
          <cell r="BM89" t="str">
            <v>Saturday</v>
          </cell>
          <cell r="BN89" t="str">
            <v/>
          </cell>
          <cell r="BO89" t="str">
            <v/>
          </cell>
          <cell r="BP89">
            <v>0</v>
          </cell>
          <cell r="BQ89">
            <v>72.19</v>
          </cell>
          <cell r="BR89" t="str">
            <v/>
          </cell>
          <cell r="BS89" t="str">
            <v/>
          </cell>
          <cell r="BT89">
            <v>72.19</v>
          </cell>
          <cell r="BU89">
            <v>0</v>
          </cell>
          <cell r="BV89">
            <v>72.19</v>
          </cell>
          <cell r="BW89">
            <v>9.4263999999999974</v>
          </cell>
          <cell r="BX89" t="str">
            <v/>
          </cell>
          <cell r="BY89" t="str">
            <v/>
          </cell>
          <cell r="BZ89">
            <v>9.4263999999999974</v>
          </cell>
          <cell r="CA89">
            <v>0</v>
          </cell>
          <cell r="CB89">
            <v>9.4263999999999974</v>
          </cell>
          <cell r="CC89">
            <v>4000</v>
          </cell>
          <cell r="CD89" t="str">
            <v/>
          </cell>
          <cell r="CE89">
            <v>4000</v>
          </cell>
          <cell r="CF89">
            <v>0</v>
          </cell>
          <cell r="CG89">
            <v>4000</v>
          </cell>
          <cell r="CJ89">
            <v>8</v>
          </cell>
          <cell r="CK89">
            <v>45451</v>
          </cell>
          <cell r="CL89" t="str">
            <v>Saturday</v>
          </cell>
          <cell r="CM89" t="str">
            <v/>
          </cell>
          <cell r="CN89" t="str">
            <v/>
          </cell>
          <cell r="CO89">
            <v>0</v>
          </cell>
          <cell r="CP89">
            <v>122.51999999999998</v>
          </cell>
          <cell r="CQ89" t="str">
            <v/>
          </cell>
          <cell r="CR89" t="str">
            <v/>
          </cell>
          <cell r="CS89">
            <v>122.51999999999998</v>
          </cell>
          <cell r="CT89">
            <v>0</v>
          </cell>
          <cell r="CU89">
            <v>122.51999999999998</v>
          </cell>
          <cell r="CV89">
            <v>15.985199999999999</v>
          </cell>
          <cell r="CW89" t="str">
            <v/>
          </cell>
          <cell r="CX89" t="str">
            <v/>
          </cell>
          <cell r="CY89">
            <v>15.985199999999999</v>
          </cell>
          <cell r="CZ89">
            <v>0</v>
          </cell>
          <cell r="DA89">
            <v>15.985199999999999</v>
          </cell>
          <cell r="DB89">
            <v>4600</v>
          </cell>
          <cell r="DC89" t="str">
            <v/>
          </cell>
          <cell r="DD89">
            <v>4600</v>
          </cell>
          <cell r="DE89">
            <v>0</v>
          </cell>
          <cell r="DF89">
            <v>4600</v>
          </cell>
        </row>
        <row r="90">
          <cell r="BJ90">
            <v>0</v>
          </cell>
          <cell r="BK90">
            <v>9</v>
          </cell>
          <cell r="BL90">
            <v>45452</v>
          </cell>
          <cell r="BM90" t="str">
            <v>Sunday</v>
          </cell>
          <cell r="BN90" t="str">
            <v/>
          </cell>
          <cell r="BO90" t="str">
            <v/>
          </cell>
          <cell r="BP90">
            <v>0</v>
          </cell>
          <cell r="BQ90">
            <v>72.19</v>
          </cell>
          <cell r="BR90" t="str">
            <v/>
          </cell>
          <cell r="BS90" t="str">
            <v/>
          </cell>
          <cell r="BT90">
            <v>72.19</v>
          </cell>
          <cell r="BU90">
            <v>0</v>
          </cell>
          <cell r="BV90">
            <v>72.19</v>
          </cell>
          <cell r="BW90">
            <v>9.4263999999999974</v>
          </cell>
          <cell r="BX90" t="str">
            <v/>
          </cell>
          <cell r="BY90" t="str">
            <v/>
          </cell>
          <cell r="BZ90">
            <v>9.4263999999999974</v>
          </cell>
          <cell r="CA90">
            <v>0</v>
          </cell>
          <cell r="CB90">
            <v>9.4263999999999974</v>
          </cell>
          <cell r="CC90">
            <v>4000</v>
          </cell>
          <cell r="CD90" t="str">
            <v/>
          </cell>
          <cell r="CE90">
            <v>4000</v>
          </cell>
          <cell r="CF90">
            <v>0</v>
          </cell>
          <cell r="CG90">
            <v>4000</v>
          </cell>
          <cell r="CJ90">
            <v>9</v>
          </cell>
          <cell r="CK90">
            <v>45452</v>
          </cell>
          <cell r="CL90" t="str">
            <v>Sunday</v>
          </cell>
          <cell r="CM90" t="str">
            <v/>
          </cell>
          <cell r="CN90" t="str">
            <v/>
          </cell>
          <cell r="CO90">
            <v>0</v>
          </cell>
          <cell r="CP90">
            <v>122.51999999999998</v>
          </cell>
          <cell r="CQ90" t="str">
            <v/>
          </cell>
          <cell r="CR90" t="str">
            <v/>
          </cell>
          <cell r="CS90">
            <v>122.51999999999998</v>
          </cell>
          <cell r="CT90">
            <v>0</v>
          </cell>
          <cell r="CU90">
            <v>122.51999999999998</v>
          </cell>
          <cell r="CV90">
            <v>15.985199999999999</v>
          </cell>
          <cell r="CW90" t="str">
            <v/>
          </cell>
          <cell r="CX90" t="str">
            <v/>
          </cell>
          <cell r="CY90">
            <v>15.985199999999999</v>
          </cell>
          <cell r="CZ90">
            <v>0</v>
          </cell>
          <cell r="DA90">
            <v>15.985199999999999</v>
          </cell>
          <cell r="DB90">
            <v>4600</v>
          </cell>
          <cell r="DC90" t="str">
            <v/>
          </cell>
          <cell r="DD90">
            <v>4600</v>
          </cell>
          <cell r="DE90">
            <v>0</v>
          </cell>
          <cell r="DF90">
            <v>4600</v>
          </cell>
        </row>
        <row r="91">
          <cell r="BJ91">
            <v>0</v>
          </cell>
          <cell r="BK91">
            <v>10</v>
          </cell>
          <cell r="BL91">
            <v>45453</v>
          </cell>
          <cell r="BM91" t="str">
            <v>Monday</v>
          </cell>
          <cell r="BN91" t="str">
            <v/>
          </cell>
          <cell r="BO91" t="str">
            <v/>
          </cell>
          <cell r="BP91">
            <v>0</v>
          </cell>
          <cell r="BQ91">
            <v>72.19</v>
          </cell>
          <cell r="BR91" t="str">
            <v/>
          </cell>
          <cell r="BS91" t="str">
            <v/>
          </cell>
          <cell r="BT91">
            <v>72.19</v>
          </cell>
          <cell r="BU91">
            <v>0</v>
          </cell>
          <cell r="BV91">
            <v>72.19</v>
          </cell>
          <cell r="BW91">
            <v>9.4263999999999974</v>
          </cell>
          <cell r="BX91" t="str">
            <v/>
          </cell>
          <cell r="BY91" t="str">
            <v/>
          </cell>
          <cell r="BZ91">
            <v>9.4263999999999974</v>
          </cell>
          <cell r="CA91">
            <v>0</v>
          </cell>
          <cell r="CB91">
            <v>9.4263999999999974</v>
          </cell>
          <cell r="CC91">
            <v>4000</v>
          </cell>
          <cell r="CD91" t="str">
            <v/>
          </cell>
          <cell r="CE91">
            <v>4000</v>
          </cell>
          <cell r="CF91">
            <v>0</v>
          </cell>
          <cell r="CG91">
            <v>4000</v>
          </cell>
          <cell r="CJ91">
            <v>10</v>
          </cell>
          <cell r="CK91">
            <v>45453</v>
          </cell>
          <cell r="CL91" t="str">
            <v>Monday</v>
          </cell>
          <cell r="CM91" t="str">
            <v/>
          </cell>
          <cell r="CN91" t="str">
            <v/>
          </cell>
          <cell r="CO91">
            <v>0</v>
          </cell>
          <cell r="CP91">
            <v>122.51999999999998</v>
          </cell>
          <cell r="CQ91" t="str">
            <v/>
          </cell>
          <cell r="CR91" t="str">
            <v/>
          </cell>
          <cell r="CS91">
            <v>122.51999999999998</v>
          </cell>
          <cell r="CT91">
            <v>0</v>
          </cell>
          <cell r="CU91">
            <v>122.51999999999998</v>
          </cell>
          <cell r="CV91">
            <v>15.985199999999999</v>
          </cell>
          <cell r="CW91" t="str">
            <v/>
          </cell>
          <cell r="CX91" t="str">
            <v/>
          </cell>
          <cell r="CY91">
            <v>15.985199999999999</v>
          </cell>
          <cell r="CZ91">
            <v>0</v>
          </cell>
          <cell r="DA91">
            <v>15.985199999999999</v>
          </cell>
          <cell r="DB91">
            <v>4600</v>
          </cell>
          <cell r="DC91" t="str">
            <v/>
          </cell>
          <cell r="DD91">
            <v>4600</v>
          </cell>
          <cell r="DE91">
            <v>0</v>
          </cell>
          <cell r="DF91">
            <v>4600</v>
          </cell>
        </row>
        <row r="92">
          <cell r="BJ92">
            <v>0</v>
          </cell>
          <cell r="BK92">
            <v>11</v>
          </cell>
          <cell r="BL92">
            <v>45454</v>
          </cell>
          <cell r="BM92" t="str">
            <v>Tuesday</v>
          </cell>
          <cell r="BN92" t="str">
            <v/>
          </cell>
          <cell r="BO92" t="str">
            <v/>
          </cell>
          <cell r="BP92">
            <v>0</v>
          </cell>
          <cell r="BQ92">
            <v>72.19</v>
          </cell>
          <cell r="BR92" t="str">
            <v/>
          </cell>
          <cell r="BS92" t="str">
            <v/>
          </cell>
          <cell r="BT92">
            <v>72.19</v>
          </cell>
          <cell r="BU92">
            <v>0</v>
          </cell>
          <cell r="BV92">
            <v>72.19</v>
          </cell>
          <cell r="BW92">
            <v>9.4263999999999974</v>
          </cell>
          <cell r="BX92" t="str">
            <v/>
          </cell>
          <cell r="BY92" t="str">
            <v/>
          </cell>
          <cell r="BZ92">
            <v>9.4263999999999974</v>
          </cell>
          <cell r="CA92">
            <v>0</v>
          </cell>
          <cell r="CB92">
            <v>9.4263999999999974</v>
          </cell>
          <cell r="CC92">
            <v>4000</v>
          </cell>
          <cell r="CD92" t="str">
            <v/>
          </cell>
          <cell r="CE92">
            <v>4000</v>
          </cell>
          <cell r="CF92">
            <v>0</v>
          </cell>
          <cell r="CG92">
            <v>4000</v>
          </cell>
          <cell r="CJ92">
            <v>11</v>
          </cell>
          <cell r="CK92">
            <v>45454</v>
          </cell>
          <cell r="CL92" t="str">
            <v>Tuesday</v>
          </cell>
          <cell r="CM92" t="str">
            <v/>
          </cell>
          <cell r="CN92" t="str">
            <v/>
          </cell>
          <cell r="CO92">
            <v>0</v>
          </cell>
          <cell r="CP92">
            <v>122.51999999999998</v>
          </cell>
          <cell r="CQ92" t="str">
            <v/>
          </cell>
          <cell r="CR92" t="str">
            <v/>
          </cell>
          <cell r="CS92">
            <v>122.51999999999998</v>
          </cell>
          <cell r="CT92">
            <v>0</v>
          </cell>
          <cell r="CU92">
            <v>122.51999999999998</v>
          </cell>
          <cell r="CV92">
            <v>15.985199999999999</v>
          </cell>
          <cell r="CW92" t="str">
            <v/>
          </cell>
          <cell r="CX92" t="str">
            <v/>
          </cell>
          <cell r="CY92">
            <v>15.985199999999999</v>
          </cell>
          <cell r="CZ92">
            <v>0</v>
          </cell>
          <cell r="DA92">
            <v>15.985199999999999</v>
          </cell>
          <cell r="DB92">
            <v>4600</v>
          </cell>
          <cell r="DC92" t="str">
            <v/>
          </cell>
          <cell r="DD92">
            <v>4600</v>
          </cell>
          <cell r="DE92">
            <v>0</v>
          </cell>
          <cell r="DF92">
            <v>4600</v>
          </cell>
        </row>
        <row r="93">
          <cell r="BJ93">
            <v>0</v>
          </cell>
          <cell r="BK93">
            <v>12</v>
          </cell>
          <cell r="BL93">
            <v>45455</v>
          </cell>
          <cell r="BM93" t="str">
            <v>Wednesday</v>
          </cell>
          <cell r="BN93" t="str">
            <v/>
          </cell>
          <cell r="BO93" t="str">
            <v/>
          </cell>
          <cell r="BP93">
            <v>0</v>
          </cell>
          <cell r="BQ93">
            <v>72.19</v>
          </cell>
          <cell r="BR93" t="str">
            <v/>
          </cell>
          <cell r="BS93" t="str">
            <v/>
          </cell>
          <cell r="BT93">
            <v>72.19</v>
          </cell>
          <cell r="BU93">
            <v>0</v>
          </cell>
          <cell r="BV93">
            <v>72.19</v>
          </cell>
          <cell r="BW93">
            <v>9.4263999999999974</v>
          </cell>
          <cell r="BX93" t="str">
            <v/>
          </cell>
          <cell r="BY93" t="str">
            <v/>
          </cell>
          <cell r="BZ93">
            <v>9.4263999999999974</v>
          </cell>
          <cell r="CA93">
            <v>0</v>
          </cell>
          <cell r="CB93">
            <v>9.4263999999999974</v>
          </cell>
          <cell r="CC93">
            <v>4000</v>
          </cell>
          <cell r="CD93" t="str">
            <v/>
          </cell>
          <cell r="CE93">
            <v>4000</v>
          </cell>
          <cell r="CF93">
            <v>0</v>
          </cell>
          <cell r="CG93">
            <v>4000</v>
          </cell>
          <cell r="CJ93">
            <v>12</v>
          </cell>
          <cell r="CK93">
            <v>45455</v>
          </cell>
          <cell r="CL93" t="str">
            <v>Wednesday</v>
          </cell>
          <cell r="CM93" t="str">
            <v/>
          </cell>
          <cell r="CN93" t="str">
            <v/>
          </cell>
          <cell r="CO93">
            <v>0</v>
          </cell>
          <cell r="CP93">
            <v>122.51999999999998</v>
          </cell>
          <cell r="CQ93" t="str">
            <v/>
          </cell>
          <cell r="CR93" t="str">
            <v/>
          </cell>
          <cell r="CS93">
            <v>122.51999999999998</v>
          </cell>
          <cell r="CT93">
            <v>0</v>
          </cell>
          <cell r="CU93">
            <v>122.51999999999998</v>
          </cell>
          <cell r="CV93">
            <v>15.985199999999999</v>
          </cell>
          <cell r="CW93" t="str">
            <v/>
          </cell>
          <cell r="CX93" t="str">
            <v/>
          </cell>
          <cell r="CY93">
            <v>15.985199999999999</v>
          </cell>
          <cell r="CZ93">
            <v>0</v>
          </cell>
          <cell r="DA93">
            <v>15.985199999999999</v>
          </cell>
          <cell r="DB93">
            <v>4600</v>
          </cell>
          <cell r="DC93" t="str">
            <v/>
          </cell>
          <cell r="DD93">
            <v>4600</v>
          </cell>
          <cell r="DE93">
            <v>0</v>
          </cell>
          <cell r="DF93">
            <v>4600</v>
          </cell>
        </row>
        <row r="94">
          <cell r="BJ94">
            <v>0</v>
          </cell>
          <cell r="BK94">
            <v>13</v>
          </cell>
          <cell r="BL94">
            <v>45456</v>
          </cell>
          <cell r="BM94" t="str">
            <v>Thursday</v>
          </cell>
          <cell r="BN94" t="str">
            <v/>
          </cell>
          <cell r="BO94" t="str">
            <v/>
          </cell>
          <cell r="BP94">
            <v>0</v>
          </cell>
          <cell r="BQ94">
            <v>72.19</v>
          </cell>
          <cell r="BR94" t="str">
            <v/>
          </cell>
          <cell r="BS94" t="str">
            <v/>
          </cell>
          <cell r="BT94">
            <v>72.19</v>
          </cell>
          <cell r="BU94">
            <v>0</v>
          </cell>
          <cell r="BV94">
            <v>72.19</v>
          </cell>
          <cell r="BW94">
            <v>9.4263999999999974</v>
          </cell>
          <cell r="BX94" t="str">
            <v/>
          </cell>
          <cell r="BY94" t="str">
            <v/>
          </cell>
          <cell r="BZ94">
            <v>9.4263999999999974</v>
          </cell>
          <cell r="CA94">
            <v>0</v>
          </cell>
          <cell r="CB94">
            <v>9.4263999999999974</v>
          </cell>
          <cell r="CC94">
            <v>4000</v>
          </cell>
          <cell r="CD94" t="str">
            <v/>
          </cell>
          <cell r="CE94">
            <v>4000</v>
          </cell>
          <cell r="CF94">
            <v>0</v>
          </cell>
          <cell r="CG94">
            <v>4000</v>
          </cell>
          <cell r="CJ94">
            <v>13</v>
          </cell>
          <cell r="CK94">
            <v>45456</v>
          </cell>
          <cell r="CL94" t="str">
            <v>Thursday</v>
          </cell>
          <cell r="CM94" t="str">
            <v/>
          </cell>
          <cell r="CN94" t="str">
            <v/>
          </cell>
          <cell r="CO94">
            <v>0</v>
          </cell>
          <cell r="CP94">
            <v>122.51999999999998</v>
          </cell>
          <cell r="CQ94" t="str">
            <v/>
          </cell>
          <cell r="CR94" t="str">
            <v/>
          </cell>
          <cell r="CS94">
            <v>122.51999999999998</v>
          </cell>
          <cell r="CT94">
            <v>0</v>
          </cell>
          <cell r="CU94">
            <v>122.51999999999998</v>
          </cell>
          <cell r="CV94">
            <v>15.985199999999999</v>
          </cell>
          <cell r="CW94" t="str">
            <v/>
          </cell>
          <cell r="CX94" t="str">
            <v/>
          </cell>
          <cell r="CY94">
            <v>15.985199999999999</v>
          </cell>
          <cell r="CZ94">
            <v>0</v>
          </cell>
          <cell r="DA94">
            <v>15.985199999999999</v>
          </cell>
          <cell r="DB94">
            <v>4600</v>
          </cell>
          <cell r="DC94" t="str">
            <v/>
          </cell>
          <cell r="DD94">
            <v>4600</v>
          </cell>
          <cell r="DE94">
            <v>0</v>
          </cell>
          <cell r="DF94">
            <v>4600</v>
          </cell>
        </row>
        <row r="95">
          <cell r="BJ95">
            <v>0</v>
          </cell>
          <cell r="BK95">
            <v>14</v>
          </cell>
          <cell r="BL95">
            <v>45457</v>
          </cell>
          <cell r="BM95" t="str">
            <v>Friday</v>
          </cell>
          <cell r="BN95" t="str">
            <v/>
          </cell>
          <cell r="BO95" t="str">
            <v/>
          </cell>
          <cell r="BP95">
            <v>0</v>
          </cell>
          <cell r="BQ95">
            <v>72.19</v>
          </cell>
          <cell r="BR95" t="str">
            <v/>
          </cell>
          <cell r="BS95" t="str">
            <v/>
          </cell>
          <cell r="BT95">
            <v>72.19</v>
          </cell>
          <cell r="BU95">
            <v>0</v>
          </cell>
          <cell r="BV95">
            <v>72.19</v>
          </cell>
          <cell r="BW95">
            <v>9.4263999999999974</v>
          </cell>
          <cell r="BX95" t="str">
            <v/>
          </cell>
          <cell r="BY95" t="str">
            <v/>
          </cell>
          <cell r="BZ95">
            <v>9.4263999999999974</v>
          </cell>
          <cell r="CA95">
            <v>0</v>
          </cell>
          <cell r="CB95">
            <v>9.4263999999999974</v>
          </cell>
          <cell r="CC95">
            <v>4000</v>
          </cell>
          <cell r="CD95" t="str">
            <v/>
          </cell>
          <cell r="CE95">
            <v>4000</v>
          </cell>
          <cell r="CF95">
            <v>0</v>
          </cell>
          <cell r="CG95">
            <v>4000</v>
          </cell>
          <cell r="CJ95">
            <v>14</v>
          </cell>
          <cell r="CK95">
            <v>45457</v>
          </cell>
          <cell r="CL95" t="str">
            <v>Friday</v>
          </cell>
          <cell r="CM95" t="str">
            <v/>
          </cell>
          <cell r="CN95" t="str">
            <v/>
          </cell>
          <cell r="CO95">
            <v>0</v>
          </cell>
          <cell r="CP95">
            <v>122.51999999999998</v>
          </cell>
          <cell r="CQ95" t="str">
            <v/>
          </cell>
          <cell r="CR95" t="str">
            <v/>
          </cell>
          <cell r="CS95">
            <v>122.51999999999998</v>
          </cell>
          <cell r="CT95">
            <v>0</v>
          </cell>
          <cell r="CU95">
            <v>122.51999999999998</v>
          </cell>
          <cell r="CV95">
            <v>15.985199999999999</v>
          </cell>
          <cell r="CW95" t="str">
            <v/>
          </cell>
          <cell r="CX95" t="str">
            <v/>
          </cell>
          <cell r="CY95">
            <v>15.985199999999999</v>
          </cell>
          <cell r="CZ95">
            <v>0</v>
          </cell>
          <cell r="DA95">
            <v>15.985199999999999</v>
          </cell>
          <cell r="DB95">
            <v>4600</v>
          </cell>
          <cell r="DC95" t="str">
            <v/>
          </cell>
          <cell r="DD95">
            <v>4600</v>
          </cell>
          <cell r="DE95">
            <v>0</v>
          </cell>
          <cell r="DF95">
            <v>4600</v>
          </cell>
        </row>
        <row r="96">
          <cell r="BJ96">
            <v>0</v>
          </cell>
          <cell r="BK96">
            <v>15</v>
          </cell>
          <cell r="BL96">
            <v>45458</v>
          </cell>
          <cell r="BM96" t="str">
            <v>Saturday</v>
          </cell>
          <cell r="BN96" t="str">
            <v/>
          </cell>
          <cell r="BO96" t="str">
            <v/>
          </cell>
          <cell r="BP96">
            <v>0</v>
          </cell>
          <cell r="BQ96">
            <v>72.19</v>
          </cell>
          <cell r="BR96" t="str">
            <v/>
          </cell>
          <cell r="BS96" t="str">
            <v/>
          </cell>
          <cell r="BT96">
            <v>72.19</v>
          </cell>
          <cell r="BU96">
            <v>0</v>
          </cell>
          <cell r="BV96">
            <v>72.19</v>
          </cell>
          <cell r="BW96">
            <v>9.4263999999999974</v>
          </cell>
          <cell r="BX96" t="str">
            <v/>
          </cell>
          <cell r="BY96" t="str">
            <v/>
          </cell>
          <cell r="BZ96">
            <v>9.4263999999999974</v>
          </cell>
          <cell r="CA96">
            <v>0</v>
          </cell>
          <cell r="CB96">
            <v>9.4263999999999974</v>
          </cell>
          <cell r="CC96">
            <v>4000</v>
          </cell>
          <cell r="CD96" t="str">
            <v/>
          </cell>
          <cell r="CE96">
            <v>4000</v>
          </cell>
          <cell r="CF96">
            <v>0</v>
          </cell>
          <cell r="CG96">
            <v>4000</v>
          </cell>
          <cell r="CJ96">
            <v>15</v>
          </cell>
          <cell r="CK96">
            <v>45458</v>
          </cell>
          <cell r="CL96" t="str">
            <v>Saturday</v>
          </cell>
          <cell r="CM96" t="str">
            <v/>
          </cell>
          <cell r="CN96" t="str">
            <v/>
          </cell>
          <cell r="CO96">
            <v>0</v>
          </cell>
          <cell r="CP96">
            <v>122.51999999999998</v>
          </cell>
          <cell r="CQ96" t="str">
            <v/>
          </cell>
          <cell r="CR96" t="str">
            <v/>
          </cell>
          <cell r="CS96">
            <v>122.51999999999998</v>
          </cell>
          <cell r="CT96">
            <v>0</v>
          </cell>
          <cell r="CU96">
            <v>122.51999999999998</v>
          </cell>
          <cell r="CV96">
            <v>15.985199999999999</v>
          </cell>
          <cell r="CW96" t="str">
            <v/>
          </cell>
          <cell r="CX96" t="str">
            <v/>
          </cell>
          <cell r="CY96">
            <v>15.985199999999999</v>
          </cell>
          <cell r="CZ96">
            <v>0</v>
          </cell>
          <cell r="DA96">
            <v>15.985199999999999</v>
          </cell>
          <cell r="DB96">
            <v>4600</v>
          </cell>
          <cell r="DC96" t="str">
            <v/>
          </cell>
          <cell r="DD96">
            <v>4600</v>
          </cell>
          <cell r="DE96">
            <v>0</v>
          </cell>
          <cell r="DF96">
            <v>4600</v>
          </cell>
        </row>
        <row r="97">
          <cell r="BJ97">
            <v>0</v>
          </cell>
          <cell r="BK97">
            <v>16</v>
          </cell>
          <cell r="BL97">
            <v>45459</v>
          </cell>
          <cell r="BM97" t="str">
            <v>Sunday</v>
          </cell>
          <cell r="BN97" t="str">
            <v/>
          </cell>
          <cell r="BO97" t="str">
            <v/>
          </cell>
          <cell r="BP97">
            <v>0</v>
          </cell>
          <cell r="BQ97">
            <v>72.19</v>
          </cell>
          <cell r="BR97" t="str">
            <v/>
          </cell>
          <cell r="BS97" t="str">
            <v/>
          </cell>
          <cell r="BT97">
            <v>72.19</v>
          </cell>
          <cell r="BU97">
            <v>0</v>
          </cell>
          <cell r="BV97">
            <v>72.19</v>
          </cell>
          <cell r="BW97">
            <v>9.4263999999999974</v>
          </cell>
          <cell r="BX97" t="str">
            <v/>
          </cell>
          <cell r="BY97" t="str">
            <v/>
          </cell>
          <cell r="BZ97">
            <v>9.4263999999999974</v>
          </cell>
          <cell r="CA97">
            <v>0</v>
          </cell>
          <cell r="CB97">
            <v>9.4263999999999974</v>
          </cell>
          <cell r="CC97">
            <v>4000</v>
          </cell>
          <cell r="CD97" t="str">
            <v/>
          </cell>
          <cell r="CE97">
            <v>4000</v>
          </cell>
          <cell r="CF97">
            <v>0</v>
          </cell>
          <cell r="CG97">
            <v>4000</v>
          </cell>
          <cell r="CJ97">
            <v>16</v>
          </cell>
          <cell r="CK97">
            <v>45459</v>
          </cell>
          <cell r="CL97" t="str">
            <v>Sunday</v>
          </cell>
          <cell r="CM97" t="str">
            <v/>
          </cell>
          <cell r="CN97" t="str">
            <v/>
          </cell>
          <cell r="CO97">
            <v>0</v>
          </cell>
          <cell r="CP97">
            <v>122.51999999999998</v>
          </cell>
          <cell r="CQ97" t="str">
            <v/>
          </cell>
          <cell r="CR97" t="str">
            <v/>
          </cell>
          <cell r="CS97">
            <v>122.51999999999998</v>
          </cell>
          <cell r="CT97">
            <v>0</v>
          </cell>
          <cell r="CU97">
            <v>122.51999999999998</v>
          </cell>
          <cell r="CV97">
            <v>15.985199999999999</v>
          </cell>
          <cell r="CW97" t="str">
            <v/>
          </cell>
          <cell r="CX97" t="str">
            <v/>
          </cell>
          <cell r="CY97">
            <v>15.985199999999999</v>
          </cell>
          <cell r="CZ97">
            <v>0</v>
          </cell>
          <cell r="DA97">
            <v>15.985199999999999</v>
          </cell>
          <cell r="DB97">
            <v>4600</v>
          </cell>
          <cell r="DC97" t="str">
            <v/>
          </cell>
          <cell r="DD97">
            <v>4600</v>
          </cell>
          <cell r="DE97">
            <v>0</v>
          </cell>
          <cell r="DF97">
            <v>4600</v>
          </cell>
        </row>
        <row r="98">
          <cell r="BJ98">
            <v>0</v>
          </cell>
          <cell r="BK98">
            <v>17</v>
          </cell>
          <cell r="BL98">
            <v>45460</v>
          </cell>
          <cell r="BM98" t="str">
            <v>Monday</v>
          </cell>
          <cell r="BN98" t="str">
            <v/>
          </cell>
          <cell r="BO98" t="str">
            <v/>
          </cell>
          <cell r="BP98">
            <v>0</v>
          </cell>
          <cell r="BQ98">
            <v>72.19</v>
          </cell>
          <cell r="BR98" t="str">
            <v/>
          </cell>
          <cell r="BS98" t="str">
            <v/>
          </cell>
          <cell r="BT98">
            <v>72.19</v>
          </cell>
          <cell r="BU98">
            <v>0</v>
          </cell>
          <cell r="BV98">
            <v>72.19</v>
          </cell>
          <cell r="BW98">
            <v>9.4263999999999974</v>
          </cell>
          <cell r="BX98" t="str">
            <v/>
          </cell>
          <cell r="BY98" t="str">
            <v/>
          </cell>
          <cell r="BZ98">
            <v>9.4263999999999974</v>
          </cell>
          <cell r="CA98">
            <v>0</v>
          </cell>
          <cell r="CB98">
            <v>9.4263999999999974</v>
          </cell>
          <cell r="CC98">
            <v>4000</v>
          </cell>
          <cell r="CD98" t="str">
            <v/>
          </cell>
          <cell r="CE98">
            <v>4000</v>
          </cell>
          <cell r="CF98">
            <v>0</v>
          </cell>
          <cell r="CG98">
            <v>4000</v>
          </cell>
          <cell r="CJ98">
            <v>17</v>
          </cell>
          <cell r="CK98">
            <v>45460</v>
          </cell>
          <cell r="CL98" t="str">
            <v>Monday</v>
          </cell>
          <cell r="CM98" t="str">
            <v/>
          </cell>
          <cell r="CN98" t="str">
            <v/>
          </cell>
          <cell r="CO98">
            <v>0</v>
          </cell>
          <cell r="CP98">
            <v>122.51999999999998</v>
          </cell>
          <cell r="CQ98" t="str">
            <v/>
          </cell>
          <cell r="CR98" t="str">
            <v/>
          </cell>
          <cell r="CS98">
            <v>122.51999999999998</v>
          </cell>
          <cell r="CT98">
            <v>0</v>
          </cell>
          <cell r="CU98">
            <v>122.51999999999998</v>
          </cell>
          <cell r="CV98">
            <v>15.985199999999999</v>
          </cell>
          <cell r="CW98" t="str">
            <v/>
          </cell>
          <cell r="CX98" t="str">
            <v/>
          </cell>
          <cell r="CY98">
            <v>15.985199999999999</v>
          </cell>
          <cell r="CZ98">
            <v>0</v>
          </cell>
          <cell r="DA98">
            <v>15.985199999999999</v>
          </cell>
          <cell r="DB98">
            <v>4600</v>
          </cell>
          <cell r="DC98" t="str">
            <v/>
          </cell>
          <cell r="DD98">
            <v>4600</v>
          </cell>
          <cell r="DE98">
            <v>0</v>
          </cell>
          <cell r="DF98">
            <v>4600</v>
          </cell>
        </row>
        <row r="99">
          <cell r="BJ99">
            <v>0</v>
          </cell>
          <cell r="BK99">
            <v>18</v>
          </cell>
          <cell r="BL99">
            <v>45461</v>
          </cell>
          <cell r="BM99" t="str">
            <v>Tuesday</v>
          </cell>
          <cell r="BN99" t="str">
            <v/>
          </cell>
          <cell r="BO99" t="str">
            <v/>
          </cell>
          <cell r="BP99">
            <v>0</v>
          </cell>
          <cell r="BQ99">
            <v>72.19</v>
          </cell>
          <cell r="BR99" t="str">
            <v/>
          </cell>
          <cell r="BS99" t="str">
            <v/>
          </cell>
          <cell r="BT99">
            <v>72.19</v>
          </cell>
          <cell r="BU99">
            <v>0</v>
          </cell>
          <cell r="BV99">
            <v>72.19</v>
          </cell>
          <cell r="BW99">
            <v>9.4263999999999974</v>
          </cell>
          <cell r="BX99" t="str">
            <v/>
          </cell>
          <cell r="BY99" t="str">
            <v/>
          </cell>
          <cell r="BZ99">
            <v>9.4263999999999974</v>
          </cell>
          <cell r="CA99">
            <v>0</v>
          </cell>
          <cell r="CB99">
            <v>9.4263999999999974</v>
          </cell>
          <cell r="CC99">
            <v>4000</v>
          </cell>
          <cell r="CD99" t="str">
            <v/>
          </cell>
          <cell r="CE99">
            <v>4000</v>
          </cell>
          <cell r="CF99">
            <v>0</v>
          </cell>
          <cell r="CG99">
            <v>4000</v>
          </cell>
          <cell r="CJ99">
            <v>18</v>
          </cell>
          <cell r="CK99">
            <v>45461</v>
          </cell>
          <cell r="CL99" t="str">
            <v>Tuesday</v>
          </cell>
          <cell r="CM99" t="str">
            <v/>
          </cell>
          <cell r="CN99" t="str">
            <v/>
          </cell>
          <cell r="CO99">
            <v>0</v>
          </cell>
          <cell r="CP99">
            <v>122.51999999999998</v>
          </cell>
          <cell r="CQ99" t="str">
            <v/>
          </cell>
          <cell r="CR99" t="str">
            <v/>
          </cell>
          <cell r="CS99">
            <v>122.51999999999998</v>
          </cell>
          <cell r="CT99">
            <v>0</v>
          </cell>
          <cell r="CU99">
            <v>122.51999999999998</v>
          </cell>
          <cell r="CV99">
            <v>15.985199999999999</v>
          </cell>
          <cell r="CW99" t="str">
            <v/>
          </cell>
          <cell r="CX99" t="str">
            <v/>
          </cell>
          <cell r="CY99">
            <v>15.985199999999999</v>
          </cell>
          <cell r="CZ99">
            <v>0</v>
          </cell>
          <cell r="DA99">
            <v>15.985199999999999</v>
          </cell>
          <cell r="DB99">
            <v>4600</v>
          </cell>
          <cell r="DC99" t="str">
            <v/>
          </cell>
          <cell r="DD99">
            <v>4600</v>
          </cell>
          <cell r="DE99">
            <v>0</v>
          </cell>
          <cell r="DF99">
            <v>4600</v>
          </cell>
        </row>
        <row r="100">
          <cell r="BJ100">
            <v>0</v>
          </cell>
          <cell r="BK100">
            <v>19</v>
          </cell>
          <cell r="BL100">
            <v>45462</v>
          </cell>
          <cell r="BM100" t="str">
            <v>Wednesday</v>
          </cell>
          <cell r="BN100" t="str">
            <v/>
          </cell>
          <cell r="BO100" t="str">
            <v/>
          </cell>
          <cell r="BP100">
            <v>0</v>
          </cell>
          <cell r="BQ100">
            <v>72.19</v>
          </cell>
          <cell r="BR100" t="str">
            <v/>
          </cell>
          <cell r="BS100" t="str">
            <v/>
          </cell>
          <cell r="BT100">
            <v>72.19</v>
          </cell>
          <cell r="BU100">
            <v>0</v>
          </cell>
          <cell r="BV100">
            <v>72.19</v>
          </cell>
          <cell r="BW100">
            <v>9.4263999999999974</v>
          </cell>
          <cell r="BX100" t="str">
            <v/>
          </cell>
          <cell r="BY100" t="str">
            <v/>
          </cell>
          <cell r="BZ100">
            <v>9.4263999999999974</v>
          </cell>
          <cell r="CA100">
            <v>0</v>
          </cell>
          <cell r="CB100">
            <v>9.4263999999999974</v>
          </cell>
          <cell r="CC100">
            <v>4000</v>
          </cell>
          <cell r="CD100" t="str">
            <v/>
          </cell>
          <cell r="CE100">
            <v>4000</v>
          </cell>
          <cell r="CF100">
            <v>0</v>
          </cell>
          <cell r="CG100">
            <v>4000</v>
          </cell>
          <cell r="CJ100">
            <v>19</v>
          </cell>
          <cell r="CK100">
            <v>45462</v>
          </cell>
          <cell r="CL100" t="str">
            <v>Wednesday</v>
          </cell>
          <cell r="CM100" t="str">
            <v/>
          </cell>
          <cell r="CN100" t="str">
            <v/>
          </cell>
          <cell r="CO100">
            <v>0</v>
          </cell>
          <cell r="CP100">
            <v>122.51999999999998</v>
          </cell>
          <cell r="CQ100" t="str">
            <v/>
          </cell>
          <cell r="CR100" t="str">
            <v/>
          </cell>
          <cell r="CS100">
            <v>122.51999999999998</v>
          </cell>
          <cell r="CT100">
            <v>0</v>
          </cell>
          <cell r="CU100">
            <v>122.51999999999998</v>
          </cell>
          <cell r="CV100">
            <v>15.985199999999999</v>
          </cell>
          <cell r="CW100" t="str">
            <v/>
          </cell>
          <cell r="CX100" t="str">
            <v/>
          </cell>
          <cell r="CY100">
            <v>15.985199999999999</v>
          </cell>
          <cell r="CZ100">
            <v>0</v>
          </cell>
          <cell r="DA100">
            <v>15.985199999999999</v>
          </cell>
          <cell r="DB100">
            <v>4600</v>
          </cell>
          <cell r="DC100" t="str">
            <v/>
          </cell>
          <cell r="DD100">
            <v>4600</v>
          </cell>
          <cell r="DE100">
            <v>0</v>
          </cell>
          <cell r="DF100">
            <v>4600</v>
          </cell>
        </row>
        <row r="101">
          <cell r="BJ101">
            <v>0</v>
          </cell>
          <cell r="BK101">
            <v>20</v>
          </cell>
          <cell r="BL101">
            <v>45463</v>
          </cell>
          <cell r="BM101" t="str">
            <v>Thursday</v>
          </cell>
          <cell r="BN101" t="str">
            <v/>
          </cell>
          <cell r="BO101" t="str">
            <v/>
          </cell>
          <cell r="BP101">
            <v>0</v>
          </cell>
          <cell r="BQ101">
            <v>72.19</v>
          </cell>
          <cell r="BR101" t="str">
            <v/>
          </cell>
          <cell r="BS101" t="str">
            <v/>
          </cell>
          <cell r="BT101">
            <v>72.19</v>
          </cell>
          <cell r="BU101">
            <v>0</v>
          </cell>
          <cell r="BV101">
            <v>72.19</v>
          </cell>
          <cell r="BW101">
            <v>9.4263999999999974</v>
          </cell>
          <cell r="BX101" t="str">
            <v/>
          </cell>
          <cell r="BY101" t="str">
            <v/>
          </cell>
          <cell r="BZ101">
            <v>9.4263999999999974</v>
          </cell>
          <cell r="CA101">
            <v>0</v>
          </cell>
          <cell r="CB101">
            <v>9.4263999999999974</v>
          </cell>
          <cell r="CC101">
            <v>4000</v>
          </cell>
          <cell r="CD101" t="str">
            <v/>
          </cell>
          <cell r="CE101">
            <v>4000</v>
          </cell>
          <cell r="CF101">
            <v>0</v>
          </cell>
          <cell r="CG101">
            <v>4000</v>
          </cell>
          <cell r="CJ101">
            <v>20</v>
          </cell>
          <cell r="CK101">
            <v>45463</v>
          </cell>
          <cell r="CL101" t="str">
            <v>Thursday</v>
          </cell>
          <cell r="CM101" t="str">
            <v/>
          </cell>
          <cell r="CN101" t="str">
            <v/>
          </cell>
          <cell r="CO101">
            <v>0</v>
          </cell>
          <cell r="CP101">
            <v>122.51999999999998</v>
          </cell>
          <cell r="CQ101" t="str">
            <v/>
          </cell>
          <cell r="CR101" t="str">
            <v/>
          </cell>
          <cell r="CS101">
            <v>122.51999999999998</v>
          </cell>
          <cell r="CT101">
            <v>0</v>
          </cell>
          <cell r="CU101">
            <v>122.51999999999998</v>
          </cell>
          <cell r="CV101">
            <v>15.985199999999999</v>
          </cell>
          <cell r="CW101" t="str">
            <v/>
          </cell>
          <cell r="CX101" t="str">
            <v/>
          </cell>
          <cell r="CY101">
            <v>15.985199999999999</v>
          </cell>
          <cell r="CZ101">
            <v>0</v>
          </cell>
          <cell r="DA101">
            <v>15.985199999999999</v>
          </cell>
          <cell r="DB101">
            <v>4600</v>
          </cell>
          <cell r="DC101" t="str">
            <v/>
          </cell>
          <cell r="DD101">
            <v>4600</v>
          </cell>
          <cell r="DE101">
            <v>0</v>
          </cell>
          <cell r="DF101">
            <v>4600</v>
          </cell>
        </row>
        <row r="102">
          <cell r="BJ102">
            <v>0</v>
          </cell>
          <cell r="BK102">
            <v>21</v>
          </cell>
          <cell r="BL102">
            <v>45464</v>
          </cell>
          <cell r="BM102" t="str">
            <v>Friday</v>
          </cell>
          <cell r="BN102" t="str">
            <v/>
          </cell>
          <cell r="BO102" t="str">
            <v/>
          </cell>
          <cell r="BP102">
            <v>0</v>
          </cell>
          <cell r="BQ102">
            <v>72.19</v>
          </cell>
          <cell r="BR102" t="str">
            <v/>
          </cell>
          <cell r="BS102" t="str">
            <v/>
          </cell>
          <cell r="BT102">
            <v>72.19</v>
          </cell>
          <cell r="BU102">
            <v>0</v>
          </cell>
          <cell r="BV102">
            <v>72.19</v>
          </cell>
          <cell r="BW102">
            <v>9.4263999999999974</v>
          </cell>
          <cell r="BX102" t="str">
            <v/>
          </cell>
          <cell r="BY102" t="str">
            <v/>
          </cell>
          <cell r="BZ102">
            <v>9.4263999999999974</v>
          </cell>
          <cell r="CA102">
            <v>0</v>
          </cell>
          <cell r="CB102">
            <v>9.4263999999999974</v>
          </cell>
          <cell r="CC102">
            <v>4000</v>
          </cell>
          <cell r="CD102" t="str">
            <v/>
          </cell>
          <cell r="CE102">
            <v>4000</v>
          </cell>
          <cell r="CF102">
            <v>0</v>
          </cell>
          <cell r="CG102">
            <v>4000</v>
          </cell>
          <cell r="CJ102">
            <v>21</v>
          </cell>
          <cell r="CK102">
            <v>45464</v>
          </cell>
          <cell r="CL102" t="str">
            <v>Friday</v>
          </cell>
          <cell r="CM102" t="str">
            <v/>
          </cell>
          <cell r="CN102" t="str">
            <v/>
          </cell>
          <cell r="CO102">
            <v>0</v>
          </cell>
          <cell r="CP102">
            <v>122.51999999999998</v>
          </cell>
          <cell r="CQ102" t="str">
            <v/>
          </cell>
          <cell r="CR102" t="str">
            <v/>
          </cell>
          <cell r="CS102">
            <v>122.51999999999998</v>
          </cell>
          <cell r="CT102">
            <v>0</v>
          </cell>
          <cell r="CU102">
            <v>122.51999999999998</v>
          </cell>
          <cell r="CV102">
            <v>15.985199999999999</v>
          </cell>
          <cell r="CW102" t="str">
            <v/>
          </cell>
          <cell r="CX102" t="str">
            <v/>
          </cell>
          <cell r="CY102">
            <v>15.985199999999999</v>
          </cell>
          <cell r="CZ102">
            <v>0</v>
          </cell>
          <cell r="DA102">
            <v>15.985199999999999</v>
          </cell>
          <cell r="DB102">
            <v>4600</v>
          </cell>
          <cell r="DC102" t="str">
            <v/>
          </cell>
          <cell r="DD102">
            <v>4600</v>
          </cell>
          <cell r="DE102">
            <v>0</v>
          </cell>
          <cell r="DF102">
            <v>4600</v>
          </cell>
        </row>
        <row r="103">
          <cell r="BJ103">
            <v>0</v>
          </cell>
          <cell r="BK103">
            <v>22</v>
          </cell>
          <cell r="BL103">
            <v>45465</v>
          </cell>
          <cell r="BM103" t="str">
            <v>Saturday</v>
          </cell>
          <cell r="BN103" t="str">
            <v/>
          </cell>
          <cell r="BO103" t="str">
            <v/>
          </cell>
          <cell r="BP103">
            <v>0</v>
          </cell>
          <cell r="BQ103">
            <v>72.19</v>
          </cell>
          <cell r="BR103" t="str">
            <v/>
          </cell>
          <cell r="BS103" t="str">
            <v/>
          </cell>
          <cell r="BT103">
            <v>72.19</v>
          </cell>
          <cell r="BU103">
            <v>0</v>
          </cell>
          <cell r="BV103">
            <v>72.19</v>
          </cell>
          <cell r="BW103">
            <v>9.4263999999999974</v>
          </cell>
          <cell r="BX103" t="str">
            <v/>
          </cell>
          <cell r="BY103" t="str">
            <v/>
          </cell>
          <cell r="BZ103">
            <v>9.4263999999999974</v>
          </cell>
          <cell r="CA103">
            <v>0</v>
          </cell>
          <cell r="CB103">
            <v>9.4263999999999974</v>
          </cell>
          <cell r="CC103">
            <v>4000</v>
          </cell>
          <cell r="CD103" t="str">
            <v/>
          </cell>
          <cell r="CE103">
            <v>4000</v>
          </cell>
          <cell r="CF103">
            <v>0</v>
          </cell>
          <cell r="CG103">
            <v>4000</v>
          </cell>
          <cell r="CJ103">
            <v>22</v>
          </cell>
          <cell r="CK103">
            <v>45465</v>
          </cell>
          <cell r="CL103" t="str">
            <v>Saturday</v>
          </cell>
          <cell r="CM103" t="str">
            <v/>
          </cell>
          <cell r="CN103" t="str">
            <v/>
          </cell>
          <cell r="CO103">
            <v>0</v>
          </cell>
          <cell r="CP103">
            <v>122.51999999999998</v>
          </cell>
          <cell r="CQ103" t="str">
            <v/>
          </cell>
          <cell r="CR103" t="str">
            <v/>
          </cell>
          <cell r="CS103">
            <v>122.51999999999998</v>
          </cell>
          <cell r="CT103">
            <v>0</v>
          </cell>
          <cell r="CU103">
            <v>122.51999999999998</v>
          </cell>
          <cell r="CV103">
            <v>15.985199999999999</v>
          </cell>
          <cell r="CW103" t="str">
            <v/>
          </cell>
          <cell r="CX103" t="str">
            <v/>
          </cell>
          <cell r="CY103">
            <v>15.985199999999999</v>
          </cell>
          <cell r="CZ103">
            <v>0</v>
          </cell>
          <cell r="DA103">
            <v>15.985199999999999</v>
          </cell>
          <cell r="DB103">
            <v>4600</v>
          </cell>
          <cell r="DC103" t="str">
            <v/>
          </cell>
          <cell r="DD103">
            <v>4600</v>
          </cell>
          <cell r="DE103">
            <v>0</v>
          </cell>
          <cell r="DF103">
            <v>4600</v>
          </cell>
        </row>
        <row r="104">
          <cell r="BJ104">
            <v>0</v>
          </cell>
          <cell r="BK104">
            <v>23</v>
          </cell>
          <cell r="BL104">
            <v>45466</v>
          </cell>
          <cell r="BM104" t="str">
            <v>Sunday</v>
          </cell>
          <cell r="BN104" t="str">
            <v/>
          </cell>
          <cell r="BO104" t="str">
            <v/>
          </cell>
          <cell r="BP104">
            <v>0</v>
          </cell>
          <cell r="BQ104">
            <v>72.19</v>
          </cell>
          <cell r="BR104" t="str">
            <v/>
          </cell>
          <cell r="BS104" t="str">
            <v/>
          </cell>
          <cell r="BT104">
            <v>72.19</v>
          </cell>
          <cell r="BU104">
            <v>0</v>
          </cell>
          <cell r="BV104">
            <v>72.19</v>
          </cell>
          <cell r="BW104">
            <v>9.4263999999999974</v>
          </cell>
          <cell r="BX104" t="str">
            <v/>
          </cell>
          <cell r="BY104" t="str">
            <v/>
          </cell>
          <cell r="BZ104">
            <v>9.4263999999999974</v>
          </cell>
          <cell r="CA104">
            <v>0</v>
          </cell>
          <cell r="CB104">
            <v>9.4263999999999974</v>
          </cell>
          <cell r="CC104">
            <v>4000</v>
          </cell>
          <cell r="CD104" t="str">
            <v/>
          </cell>
          <cell r="CE104">
            <v>4000</v>
          </cell>
          <cell r="CF104">
            <v>0</v>
          </cell>
          <cell r="CG104">
            <v>4000</v>
          </cell>
          <cell r="CJ104">
            <v>23</v>
          </cell>
          <cell r="CK104">
            <v>45466</v>
          </cell>
          <cell r="CL104" t="str">
            <v>Sunday</v>
          </cell>
          <cell r="CM104" t="str">
            <v/>
          </cell>
          <cell r="CN104" t="str">
            <v/>
          </cell>
          <cell r="CO104">
            <v>0</v>
          </cell>
          <cell r="CP104">
            <v>122.51999999999998</v>
          </cell>
          <cell r="CQ104" t="str">
            <v/>
          </cell>
          <cell r="CR104" t="str">
            <v/>
          </cell>
          <cell r="CS104">
            <v>122.51999999999998</v>
          </cell>
          <cell r="CT104">
            <v>0</v>
          </cell>
          <cell r="CU104">
            <v>122.51999999999998</v>
          </cell>
          <cell r="CV104">
            <v>15.985199999999999</v>
          </cell>
          <cell r="CW104" t="str">
            <v/>
          </cell>
          <cell r="CX104" t="str">
            <v/>
          </cell>
          <cell r="CY104">
            <v>15.985199999999999</v>
          </cell>
          <cell r="CZ104">
            <v>0</v>
          </cell>
          <cell r="DA104">
            <v>15.985199999999999</v>
          </cell>
          <cell r="DB104">
            <v>4600</v>
          </cell>
          <cell r="DC104" t="str">
            <v/>
          </cell>
          <cell r="DD104">
            <v>4600</v>
          </cell>
          <cell r="DE104">
            <v>0</v>
          </cell>
          <cell r="DF104">
            <v>4600</v>
          </cell>
        </row>
        <row r="105">
          <cell r="BJ105">
            <v>0</v>
          </cell>
          <cell r="BK105">
            <v>24</v>
          </cell>
          <cell r="BL105">
            <v>45467</v>
          </cell>
          <cell r="BM105" t="str">
            <v>Monday</v>
          </cell>
          <cell r="BN105" t="str">
            <v/>
          </cell>
          <cell r="BO105" t="str">
            <v/>
          </cell>
          <cell r="BP105">
            <v>0</v>
          </cell>
          <cell r="BQ105">
            <v>72.19</v>
          </cell>
          <cell r="BR105" t="str">
            <v/>
          </cell>
          <cell r="BS105" t="str">
            <v/>
          </cell>
          <cell r="BT105">
            <v>72.19</v>
          </cell>
          <cell r="BU105">
            <v>0</v>
          </cell>
          <cell r="BV105">
            <v>72.19</v>
          </cell>
          <cell r="BW105">
            <v>9.4263999999999974</v>
          </cell>
          <cell r="BX105" t="str">
            <v/>
          </cell>
          <cell r="BY105" t="str">
            <v/>
          </cell>
          <cell r="BZ105">
            <v>9.4263999999999974</v>
          </cell>
          <cell r="CA105">
            <v>0</v>
          </cell>
          <cell r="CB105">
            <v>9.4263999999999974</v>
          </cell>
          <cell r="CC105">
            <v>4000</v>
          </cell>
          <cell r="CD105" t="str">
            <v/>
          </cell>
          <cell r="CE105">
            <v>4000</v>
          </cell>
          <cell r="CF105">
            <v>0</v>
          </cell>
          <cell r="CG105">
            <v>4000</v>
          </cell>
          <cell r="CJ105">
            <v>24</v>
          </cell>
          <cell r="CK105">
            <v>45467</v>
          </cell>
          <cell r="CL105" t="str">
            <v>Monday</v>
          </cell>
          <cell r="CM105" t="str">
            <v/>
          </cell>
          <cell r="CN105" t="str">
            <v/>
          </cell>
          <cell r="CO105">
            <v>0</v>
          </cell>
          <cell r="CP105">
            <v>122.51999999999998</v>
          </cell>
          <cell r="CQ105" t="str">
            <v/>
          </cell>
          <cell r="CR105" t="str">
            <v/>
          </cell>
          <cell r="CS105">
            <v>122.51999999999998</v>
          </cell>
          <cell r="CT105">
            <v>0</v>
          </cell>
          <cell r="CU105">
            <v>122.51999999999998</v>
          </cell>
          <cell r="CV105">
            <v>15.985199999999999</v>
          </cell>
          <cell r="CW105" t="str">
            <v/>
          </cell>
          <cell r="CX105" t="str">
            <v/>
          </cell>
          <cell r="CY105">
            <v>15.985199999999999</v>
          </cell>
          <cell r="CZ105">
            <v>0</v>
          </cell>
          <cell r="DA105">
            <v>15.985199999999999</v>
          </cell>
          <cell r="DB105">
            <v>4600</v>
          </cell>
          <cell r="DC105" t="str">
            <v/>
          </cell>
          <cell r="DD105">
            <v>4600</v>
          </cell>
          <cell r="DE105">
            <v>0</v>
          </cell>
          <cell r="DF105">
            <v>4600</v>
          </cell>
        </row>
        <row r="106">
          <cell r="BJ106">
            <v>0</v>
          </cell>
          <cell r="BK106">
            <v>25</v>
          </cell>
          <cell r="BL106">
            <v>45468</v>
          </cell>
          <cell r="BM106" t="str">
            <v>Tuesday</v>
          </cell>
          <cell r="BN106" t="str">
            <v/>
          </cell>
          <cell r="BO106" t="str">
            <v/>
          </cell>
          <cell r="BP106">
            <v>0</v>
          </cell>
          <cell r="BQ106">
            <v>72.19</v>
          </cell>
          <cell r="BR106" t="str">
            <v/>
          </cell>
          <cell r="BS106" t="str">
            <v/>
          </cell>
          <cell r="BT106">
            <v>72.19</v>
          </cell>
          <cell r="BU106">
            <v>0</v>
          </cell>
          <cell r="BV106">
            <v>72.19</v>
          </cell>
          <cell r="BW106">
            <v>9.4263999999999974</v>
          </cell>
          <cell r="BX106" t="str">
            <v/>
          </cell>
          <cell r="BY106" t="str">
            <v/>
          </cell>
          <cell r="BZ106">
            <v>9.4263999999999974</v>
          </cell>
          <cell r="CA106">
            <v>0</v>
          </cell>
          <cell r="CB106">
            <v>9.4263999999999974</v>
          </cell>
          <cell r="CC106">
            <v>4000</v>
          </cell>
          <cell r="CD106" t="str">
            <v/>
          </cell>
          <cell r="CE106">
            <v>4000</v>
          </cell>
          <cell r="CF106">
            <v>0</v>
          </cell>
          <cell r="CG106">
            <v>4000</v>
          </cell>
          <cell r="CJ106">
            <v>25</v>
          </cell>
          <cell r="CK106">
            <v>45468</v>
          </cell>
          <cell r="CL106" t="str">
            <v>Tuesday</v>
          </cell>
          <cell r="CM106" t="str">
            <v/>
          </cell>
          <cell r="CN106" t="str">
            <v/>
          </cell>
          <cell r="CO106">
            <v>0</v>
          </cell>
          <cell r="CP106">
            <v>122.51999999999998</v>
          </cell>
          <cell r="CQ106" t="str">
            <v/>
          </cell>
          <cell r="CR106" t="str">
            <v/>
          </cell>
          <cell r="CS106">
            <v>122.51999999999998</v>
          </cell>
          <cell r="CT106">
            <v>0</v>
          </cell>
          <cell r="CU106">
            <v>122.51999999999998</v>
          </cell>
          <cell r="CV106">
            <v>15.985199999999999</v>
          </cell>
          <cell r="CW106" t="str">
            <v/>
          </cell>
          <cell r="CX106" t="str">
            <v/>
          </cell>
          <cell r="CY106">
            <v>15.985199999999999</v>
          </cell>
          <cell r="CZ106">
            <v>0</v>
          </cell>
          <cell r="DA106">
            <v>15.985199999999999</v>
          </cell>
          <cell r="DB106">
            <v>4600</v>
          </cell>
          <cell r="DC106" t="str">
            <v/>
          </cell>
          <cell r="DD106">
            <v>4600</v>
          </cell>
          <cell r="DE106">
            <v>0</v>
          </cell>
          <cell r="DF106">
            <v>4600</v>
          </cell>
        </row>
        <row r="107">
          <cell r="BJ107">
            <v>0</v>
          </cell>
          <cell r="BK107">
            <v>26</v>
          </cell>
          <cell r="BL107">
            <v>45469</v>
          </cell>
          <cell r="BM107" t="str">
            <v>Wednesday</v>
          </cell>
          <cell r="BN107" t="str">
            <v/>
          </cell>
          <cell r="BO107" t="str">
            <v/>
          </cell>
          <cell r="BP107">
            <v>0</v>
          </cell>
          <cell r="BQ107">
            <v>72.19</v>
          </cell>
          <cell r="BR107" t="str">
            <v/>
          </cell>
          <cell r="BS107" t="str">
            <v/>
          </cell>
          <cell r="BT107">
            <v>72.19</v>
          </cell>
          <cell r="BU107">
            <v>0</v>
          </cell>
          <cell r="BV107">
            <v>72.19</v>
          </cell>
          <cell r="BW107">
            <v>9.4263999999999974</v>
          </cell>
          <cell r="BX107" t="str">
            <v/>
          </cell>
          <cell r="BY107" t="str">
            <v/>
          </cell>
          <cell r="BZ107">
            <v>9.4263999999999974</v>
          </cell>
          <cell r="CA107">
            <v>0</v>
          </cell>
          <cell r="CB107">
            <v>9.4263999999999974</v>
          </cell>
          <cell r="CC107">
            <v>4000</v>
          </cell>
          <cell r="CD107" t="str">
            <v/>
          </cell>
          <cell r="CE107">
            <v>4000</v>
          </cell>
          <cell r="CF107">
            <v>0</v>
          </cell>
          <cell r="CG107">
            <v>4000</v>
          </cell>
          <cell r="CJ107">
            <v>26</v>
          </cell>
          <cell r="CK107">
            <v>45469</v>
          </cell>
          <cell r="CL107" t="str">
            <v>Wednesday</v>
          </cell>
          <cell r="CM107" t="str">
            <v/>
          </cell>
          <cell r="CN107" t="str">
            <v/>
          </cell>
          <cell r="CO107">
            <v>0</v>
          </cell>
          <cell r="CP107">
            <v>122.51999999999998</v>
          </cell>
          <cell r="CQ107" t="str">
            <v/>
          </cell>
          <cell r="CR107" t="str">
            <v/>
          </cell>
          <cell r="CS107">
            <v>122.51999999999998</v>
          </cell>
          <cell r="CT107">
            <v>0</v>
          </cell>
          <cell r="CU107">
            <v>122.51999999999998</v>
          </cell>
          <cell r="CV107">
            <v>15.985199999999999</v>
          </cell>
          <cell r="CW107" t="str">
            <v/>
          </cell>
          <cell r="CX107" t="str">
            <v/>
          </cell>
          <cell r="CY107">
            <v>15.985199999999999</v>
          </cell>
          <cell r="CZ107">
            <v>0</v>
          </cell>
          <cell r="DA107">
            <v>15.985199999999999</v>
          </cell>
          <cell r="DB107">
            <v>4600</v>
          </cell>
          <cell r="DC107" t="str">
            <v/>
          </cell>
          <cell r="DD107">
            <v>4600</v>
          </cell>
          <cell r="DE107">
            <v>0</v>
          </cell>
          <cell r="DF107">
            <v>4600</v>
          </cell>
        </row>
        <row r="108">
          <cell r="BJ108">
            <v>0</v>
          </cell>
          <cell r="BK108">
            <v>27</v>
          </cell>
          <cell r="BL108">
            <v>45470</v>
          </cell>
          <cell r="BM108" t="str">
            <v>Thursday</v>
          </cell>
          <cell r="BN108" t="str">
            <v/>
          </cell>
          <cell r="BO108" t="str">
            <v/>
          </cell>
          <cell r="BP108">
            <v>0</v>
          </cell>
          <cell r="BQ108">
            <v>72.19</v>
          </cell>
          <cell r="BR108" t="str">
            <v/>
          </cell>
          <cell r="BS108" t="str">
            <v/>
          </cell>
          <cell r="BT108">
            <v>72.19</v>
          </cell>
          <cell r="BU108">
            <v>0</v>
          </cell>
          <cell r="BV108">
            <v>72.19</v>
          </cell>
          <cell r="BW108">
            <v>9.4263999999999974</v>
          </cell>
          <cell r="BX108" t="str">
            <v/>
          </cell>
          <cell r="BY108" t="str">
            <v/>
          </cell>
          <cell r="BZ108">
            <v>9.4263999999999974</v>
          </cell>
          <cell r="CA108">
            <v>0</v>
          </cell>
          <cell r="CB108">
            <v>9.4263999999999974</v>
          </cell>
          <cell r="CC108">
            <v>4000</v>
          </cell>
          <cell r="CD108" t="str">
            <v/>
          </cell>
          <cell r="CE108">
            <v>4000</v>
          </cell>
          <cell r="CF108">
            <v>0</v>
          </cell>
          <cell r="CG108">
            <v>4000</v>
          </cell>
          <cell r="CJ108">
            <v>27</v>
          </cell>
          <cell r="CK108">
            <v>45470</v>
          </cell>
          <cell r="CL108" t="str">
            <v>Thursday</v>
          </cell>
          <cell r="CM108" t="str">
            <v/>
          </cell>
          <cell r="CN108" t="str">
            <v/>
          </cell>
          <cell r="CO108">
            <v>0</v>
          </cell>
          <cell r="CP108">
            <v>122.51999999999998</v>
          </cell>
          <cell r="CQ108" t="str">
            <v/>
          </cell>
          <cell r="CR108" t="str">
            <v/>
          </cell>
          <cell r="CS108">
            <v>122.51999999999998</v>
          </cell>
          <cell r="CT108">
            <v>0</v>
          </cell>
          <cell r="CU108">
            <v>122.51999999999998</v>
          </cell>
          <cell r="CV108">
            <v>15.985199999999999</v>
          </cell>
          <cell r="CW108" t="str">
            <v/>
          </cell>
          <cell r="CX108" t="str">
            <v/>
          </cell>
          <cell r="CY108">
            <v>15.985199999999999</v>
          </cell>
          <cell r="CZ108">
            <v>0</v>
          </cell>
          <cell r="DA108">
            <v>15.985199999999999</v>
          </cell>
          <cell r="DB108">
            <v>4600</v>
          </cell>
          <cell r="DC108" t="str">
            <v/>
          </cell>
          <cell r="DD108">
            <v>4600</v>
          </cell>
          <cell r="DE108">
            <v>0</v>
          </cell>
          <cell r="DF108">
            <v>4600</v>
          </cell>
        </row>
        <row r="109">
          <cell r="BJ109">
            <v>0</v>
          </cell>
          <cell r="BK109">
            <v>28</v>
          </cell>
          <cell r="BL109">
            <v>45471</v>
          </cell>
          <cell r="BM109" t="str">
            <v>Friday</v>
          </cell>
          <cell r="BN109" t="str">
            <v/>
          </cell>
          <cell r="BO109" t="str">
            <v/>
          </cell>
          <cell r="BP109">
            <v>0</v>
          </cell>
          <cell r="BQ109">
            <v>72.19</v>
          </cell>
          <cell r="BR109" t="str">
            <v/>
          </cell>
          <cell r="BS109" t="str">
            <v/>
          </cell>
          <cell r="BT109">
            <v>72.19</v>
          </cell>
          <cell r="BU109">
            <v>0</v>
          </cell>
          <cell r="BV109">
            <v>72.19</v>
          </cell>
          <cell r="BW109">
            <v>9.4263999999999974</v>
          </cell>
          <cell r="BX109" t="str">
            <v/>
          </cell>
          <cell r="BY109" t="str">
            <v/>
          </cell>
          <cell r="BZ109">
            <v>9.4263999999999974</v>
          </cell>
          <cell r="CA109">
            <v>0</v>
          </cell>
          <cell r="CB109">
            <v>9.4263999999999974</v>
          </cell>
          <cell r="CC109">
            <v>4000</v>
          </cell>
          <cell r="CD109" t="str">
            <v/>
          </cell>
          <cell r="CE109">
            <v>4000</v>
          </cell>
          <cell r="CF109">
            <v>0</v>
          </cell>
          <cell r="CG109">
            <v>4000</v>
          </cell>
          <cell r="CJ109">
            <v>28</v>
          </cell>
          <cell r="CK109">
            <v>45471</v>
          </cell>
          <cell r="CL109" t="str">
            <v>Friday</v>
          </cell>
          <cell r="CM109" t="str">
            <v/>
          </cell>
          <cell r="CN109" t="str">
            <v/>
          </cell>
          <cell r="CO109">
            <v>0</v>
          </cell>
          <cell r="CP109">
            <v>122.51999999999998</v>
          </cell>
          <cell r="CQ109" t="str">
            <v/>
          </cell>
          <cell r="CR109" t="str">
            <v/>
          </cell>
          <cell r="CS109">
            <v>122.51999999999998</v>
          </cell>
          <cell r="CT109">
            <v>0</v>
          </cell>
          <cell r="CU109">
            <v>122.51999999999998</v>
          </cell>
          <cell r="CV109">
            <v>15.985199999999999</v>
          </cell>
          <cell r="CW109" t="str">
            <v/>
          </cell>
          <cell r="CX109" t="str">
            <v/>
          </cell>
          <cell r="CY109">
            <v>15.985199999999999</v>
          </cell>
          <cell r="CZ109">
            <v>0</v>
          </cell>
          <cell r="DA109">
            <v>15.985199999999999</v>
          </cell>
          <cell r="DB109">
            <v>4600</v>
          </cell>
          <cell r="DC109" t="str">
            <v/>
          </cell>
          <cell r="DD109">
            <v>4600</v>
          </cell>
          <cell r="DE109">
            <v>0</v>
          </cell>
          <cell r="DF109">
            <v>4600</v>
          </cell>
        </row>
        <row r="110">
          <cell r="BJ110">
            <v>0</v>
          </cell>
          <cell r="BK110">
            <v>29</v>
          </cell>
          <cell r="BL110">
            <v>45472</v>
          </cell>
          <cell r="BM110" t="str">
            <v>Saturday</v>
          </cell>
          <cell r="BN110" t="str">
            <v/>
          </cell>
          <cell r="BO110" t="str">
            <v/>
          </cell>
          <cell r="BP110">
            <v>0</v>
          </cell>
          <cell r="BQ110">
            <v>72.19</v>
          </cell>
          <cell r="BR110" t="str">
            <v/>
          </cell>
          <cell r="BS110" t="str">
            <v/>
          </cell>
          <cell r="BT110">
            <v>72.19</v>
          </cell>
          <cell r="BU110">
            <v>0</v>
          </cell>
          <cell r="BV110">
            <v>72.19</v>
          </cell>
          <cell r="BW110">
            <v>9.4263999999999974</v>
          </cell>
          <cell r="BX110" t="str">
            <v/>
          </cell>
          <cell r="BY110" t="str">
            <v/>
          </cell>
          <cell r="BZ110">
            <v>9.4263999999999974</v>
          </cell>
          <cell r="CA110">
            <v>0</v>
          </cell>
          <cell r="CB110">
            <v>9.4263999999999974</v>
          </cell>
          <cell r="CC110">
            <v>4000</v>
          </cell>
          <cell r="CD110" t="str">
            <v/>
          </cell>
          <cell r="CE110">
            <v>4000</v>
          </cell>
          <cell r="CF110">
            <v>0</v>
          </cell>
          <cell r="CG110">
            <v>4000</v>
          </cell>
          <cell r="CJ110">
            <v>29</v>
          </cell>
          <cell r="CK110">
            <v>45472</v>
          </cell>
          <cell r="CL110" t="str">
            <v>Saturday</v>
          </cell>
          <cell r="CM110" t="str">
            <v/>
          </cell>
          <cell r="CN110" t="str">
            <v/>
          </cell>
          <cell r="CO110">
            <v>0</v>
          </cell>
          <cell r="CP110">
            <v>122.51999999999998</v>
          </cell>
          <cell r="CQ110" t="str">
            <v/>
          </cell>
          <cell r="CR110" t="str">
            <v/>
          </cell>
          <cell r="CS110">
            <v>122.51999999999998</v>
          </cell>
          <cell r="CT110">
            <v>0</v>
          </cell>
          <cell r="CU110">
            <v>122.51999999999998</v>
          </cell>
          <cell r="CV110">
            <v>15.985199999999999</v>
          </cell>
          <cell r="CW110" t="str">
            <v/>
          </cell>
          <cell r="CX110" t="str">
            <v/>
          </cell>
          <cell r="CY110">
            <v>15.985199999999999</v>
          </cell>
          <cell r="CZ110">
            <v>0</v>
          </cell>
          <cell r="DA110">
            <v>15.985199999999999</v>
          </cell>
          <cell r="DB110">
            <v>4600</v>
          </cell>
          <cell r="DC110" t="str">
            <v/>
          </cell>
          <cell r="DD110">
            <v>4600</v>
          </cell>
          <cell r="DE110">
            <v>0</v>
          </cell>
          <cell r="DF110">
            <v>4600</v>
          </cell>
        </row>
        <row r="111">
          <cell r="BJ111">
            <v>0</v>
          </cell>
          <cell r="BK111">
            <v>30</v>
          </cell>
          <cell r="BL111">
            <v>45473</v>
          </cell>
          <cell r="BM111" t="str">
            <v>Sunday</v>
          </cell>
          <cell r="BN111" t="str">
            <v/>
          </cell>
          <cell r="BO111" t="str">
            <v/>
          </cell>
          <cell r="BP111">
            <v>0</v>
          </cell>
          <cell r="BQ111">
            <v>72.19</v>
          </cell>
          <cell r="BR111" t="str">
            <v/>
          </cell>
          <cell r="BS111" t="str">
            <v/>
          </cell>
          <cell r="BT111">
            <v>72.19</v>
          </cell>
          <cell r="BU111">
            <v>0</v>
          </cell>
          <cell r="BV111">
            <v>72.19</v>
          </cell>
          <cell r="BW111">
            <v>9.4263999999999974</v>
          </cell>
          <cell r="BX111" t="str">
            <v/>
          </cell>
          <cell r="BY111" t="str">
            <v/>
          </cell>
          <cell r="BZ111">
            <v>9.4263999999999974</v>
          </cell>
          <cell r="CA111">
            <v>0</v>
          </cell>
          <cell r="CB111">
            <v>9.4263999999999974</v>
          </cell>
          <cell r="CC111">
            <v>4000</v>
          </cell>
          <cell r="CD111" t="str">
            <v/>
          </cell>
          <cell r="CE111">
            <v>4000</v>
          </cell>
          <cell r="CF111">
            <v>0</v>
          </cell>
          <cell r="CG111">
            <v>4000</v>
          </cell>
          <cell r="CJ111">
            <v>30</v>
          </cell>
          <cell r="CK111">
            <v>45473</v>
          </cell>
          <cell r="CL111" t="str">
            <v>Sunday</v>
          </cell>
          <cell r="CM111" t="str">
            <v/>
          </cell>
          <cell r="CN111" t="str">
            <v/>
          </cell>
          <cell r="CO111">
            <v>0</v>
          </cell>
          <cell r="CP111">
            <v>122.51999999999998</v>
          </cell>
          <cell r="CQ111" t="str">
            <v/>
          </cell>
          <cell r="CR111" t="str">
            <v/>
          </cell>
          <cell r="CS111">
            <v>122.51999999999998</v>
          </cell>
          <cell r="CT111">
            <v>0</v>
          </cell>
          <cell r="CU111">
            <v>122.51999999999998</v>
          </cell>
          <cell r="CV111">
            <v>15.985199999999999</v>
          </cell>
          <cell r="CW111" t="str">
            <v/>
          </cell>
          <cell r="CX111" t="str">
            <v/>
          </cell>
          <cell r="CY111">
            <v>15.985199999999999</v>
          </cell>
          <cell r="CZ111">
            <v>0</v>
          </cell>
          <cell r="DA111">
            <v>15.985199999999999</v>
          </cell>
          <cell r="DB111">
            <v>4600</v>
          </cell>
          <cell r="DC111" t="str">
            <v/>
          </cell>
          <cell r="DD111">
            <v>4600</v>
          </cell>
          <cell r="DE111">
            <v>0</v>
          </cell>
          <cell r="DF111">
            <v>4600</v>
          </cell>
        </row>
        <row r="112">
          <cell r="BJ112">
            <v>0</v>
          </cell>
          <cell r="BK112">
            <v>31</v>
          </cell>
          <cell r="BL112" t="str">
            <v/>
          </cell>
          <cell r="BM112" t="str">
            <v xml:space="preserve"> </v>
          </cell>
          <cell r="BN112" t="str">
            <v/>
          </cell>
          <cell r="BO112" t="str">
            <v/>
          </cell>
          <cell r="BP112">
            <v>0</v>
          </cell>
          <cell r="BQ112">
            <v>72.19</v>
          </cell>
          <cell r="BR112" t="str">
            <v/>
          </cell>
          <cell r="BS112" t="str">
            <v/>
          </cell>
          <cell r="BT112">
            <v>72.19</v>
          </cell>
          <cell r="BU112">
            <v>0</v>
          </cell>
          <cell r="BV112">
            <v>72.19</v>
          </cell>
          <cell r="BW112">
            <v>9.4263999999999974</v>
          </cell>
          <cell r="BX112" t="str">
            <v/>
          </cell>
          <cell r="BY112" t="str">
            <v/>
          </cell>
          <cell r="BZ112">
            <v>9.4263999999999974</v>
          </cell>
          <cell r="CA112">
            <v>0</v>
          </cell>
          <cell r="CB112">
            <v>9.4263999999999974</v>
          </cell>
          <cell r="CC112">
            <v>4000</v>
          </cell>
          <cell r="CD112" t="str">
            <v/>
          </cell>
          <cell r="CE112">
            <v>4000</v>
          </cell>
          <cell r="CF112" t="str">
            <v/>
          </cell>
          <cell r="CG112" t="str">
            <v/>
          </cell>
          <cell r="CJ112">
            <v>31</v>
          </cell>
          <cell r="CK112" t="str">
            <v/>
          </cell>
          <cell r="CL112" t="str">
            <v xml:space="preserve"> </v>
          </cell>
          <cell r="CM112" t="str">
            <v/>
          </cell>
          <cell r="CN112" t="str">
            <v/>
          </cell>
          <cell r="CO112">
            <v>0</v>
          </cell>
          <cell r="CP112">
            <v>122.51999999999998</v>
          </cell>
          <cell r="CQ112" t="str">
            <v/>
          </cell>
          <cell r="CR112" t="str">
            <v/>
          </cell>
          <cell r="CS112">
            <v>122.51999999999998</v>
          </cell>
          <cell r="CT112">
            <v>0</v>
          </cell>
          <cell r="CU112">
            <v>122.51999999999998</v>
          </cell>
          <cell r="CV112">
            <v>15.985199999999999</v>
          </cell>
          <cell r="CW112" t="str">
            <v/>
          </cell>
          <cell r="CX112" t="str">
            <v/>
          </cell>
          <cell r="CY112">
            <v>15.985199999999999</v>
          </cell>
          <cell r="CZ112">
            <v>0</v>
          </cell>
          <cell r="DA112">
            <v>15.985199999999999</v>
          </cell>
          <cell r="DB112">
            <v>4600</v>
          </cell>
          <cell r="DC112" t="str">
            <v/>
          </cell>
          <cell r="DD112">
            <v>4600</v>
          </cell>
          <cell r="DE112" t="str">
            <v/>
          </cell>
          <cell r="DF112" t="str">
            <v/>
          </cell>
        </row>
        <row r="113">
          <cell r="S113">
            <v>678</v>
          </cell>
          <cell r="AR113">
            <v>521</v>
          </cell>
          <cell r="BK113" t="str">
            <v>माह के अंत में कुल योग :-</v>
          </cell>
          <cell r="BN113">
            <v>110</v>
          </cell>
          <cell r="BO113">
            <v>110</v>
          </cell>
          <cell r="BP113">
            <v>220</v>
          </cell>
          <cell r="BR113">
            <v>0</v>
          </cell>
          <cell r="BS113">
            <v>0</v>
          </cell>
          <cell r="BU113">
            <v>3.3</v>
          </cell>
          <cell r="BX113">
            <v>0</v>
          </cell>
          <cell r="BY113">
            <v>0</v>
          </cell>
          <cell r="CA113">
            <v>1.8479999999999999</v>
          </cell>
          <cell r="CD113">
            <v>0</v>
          </cell>
          <cell r="CF113">
            <v>0</v>
          </cell>
          <cell r="CJ113" t="str">
            <v>माह के अंत में कुल योग :-</v>
          </cell>
          <cell r="CM113">
            <v>80</v>
          </cell>
          <cell r="CN113">
            <v>85</v>
          </cell>
          <cell r="CO113">
            <v>165</v>
          </cell>
          <cell r="CQ113">
            <v>0</v>
          </cell>
          <cell r="CR113">
            <v>0</v>
          </cell>
          <cell r="CT113">
            <v>3.3000000000000003</v>
          </cell>
          <cell r="CW113">
            <v>0</v>
          </cell>
          <cell r="CX113">
            <v>0</v>
          </cell>
          <cell r="CZ113">
            <v>1.6830000000000001</v>
          </cell>
          <cell r="DC113">
            <v>0</v>
          </cell>
          <cell r="DE113">
            <v>0</v>
          </cell>
          <cell r="DF113">
            <v>0</v>
          </cell>
        </row>
        <row r="116">
          <cell r="BM116" t="str">
            <v xml:space="preserve">           दुग्ध वितरण का दैनिक स्टॉक रजिस्टर एवं दिनांकवार  विवरण पंजिका (कक्षा 1 से 5)</v>
          </cell>
          <cell r="CE116" t="str">
            <v>माह :-</v>
          </cell>
          <cell r="CF116" t="str">
            <v>July-2024</v>
          </cell>
          <cell r="CL116" t="str">
            <v xml:space="preserve">           दुग्ध वितरण का दैनिक स्टॉक रजिस्टर एवं दिनांकवार  विवरण पंजिका (कक्षा 6 से 8)</v>
          </cell>
          <cell r="DD116" t="str">
            <v>माह :-</v>
          </cell>
          <cell r="DE116" t="str">
            <v>July-2024</v>
          </cell>
        </row>
        <row r="118">
          <cell r="BK118" t="str">
            <v xml:space="preserve">क्रम संख्या </v>
          </cell>
          <cell r="BL118" t="str">
            <v>दिनांक</v>
          </cell>
          <cell r="BM118" t="str">
            <v>वार</v>
          </cell>
          <cell r="BN118" t="str">
            <v>लाभान्वित कक्षा 1 से 5</v>
          </cell>
          <cell r="BQ118" t="str">
            <v>दुग्ध पाउडर वितरण</v>
          </cell>
          <cell r="BW118" t="str">
            <v>चीनी वितरण</v>
          </cell>
          <cell r="CC118" t="str">
            <v>वित्तीय स्थिति</v>
          </cell>
          <cell r="CJ118" t="str">
            <v xml:space="preserve">क्रम संख्या </v>
          </cell>
          <cell r="CK118" t="str">
            <v>दिनांक</v>
          </cell>
          <cell r="CL118" t="str">
            <v>वार</v>
          </cell>
          <cell r="CM118" t="str">
            <v>लाभान्वित कक्षा 6 से 8</v>
          </cell>
          <cell r="CP118" t="str">
            <v>दुग्ध पाउडर वितरण</v>
          </cell>
          <cell r="CV118" t="str">
            <v>चीनी वितरण</v>
          </cell>
          <cell r="DB118" t="str">
            <v>वित्तीय स्थिति</v>
          </cell>
        </row>
        <row r="119">
          <cell r="BN119" t="str">
            <v xml:space="preserve">छात्र </v>
          </cell>
          <cell r="BO119" t="str">
            <v xml:space="preserve">छात्रा </v>
          </cell>
          <cell r="BP119" t="str">
            <v>योग</v>
          </cell>
          <cell r="BQ119" t="str">
            <v>प्रारम्भिक  शेष स्टॉक</v>
          </cell>
          <cell r="BR119" t="str">
            <v>सप्लायर्स से प्राप्त</v>
          </cell>
          <cell r="BS119" t="str">
            <v>अन्य स्त्रोत से प्राप्त</v>
          </cell>
          <cell r="BT119" t="str">
            <v xml:space="preserve"> कुल योग</v>
          </cell>
          <cell r="BU119" t="str">
            <v xml:space="preserve">प्रतिदिन खर्च </v>
          </cell>
          <cell r="BV119" t="str">
            <v>शेष</v>
          </cell>
          <cell r="BW119" t="str">
            <v>प्रारम्भिक  शेष स्टॉक</v>
          </cell>
          <cell r="BX119" t="str">
            <v>खरीद से प्राप्त</v>
          </cell>
          <cell r="BY119" t="str">
            <v>अन्य स्त्रोत से प्राप्त</v>
          </cell>
          <cell r="BZ119" t="str">
            <v xml:space="preserve"> कुल योग</v>
          </cell>
          <cell r="CA119" t="str">
            <v xml:space="preserve">प्रतिदिन खर्च </v>
          </cell>
          <cell r="CB119" t="str">
            <v>शेष</v>
          </cell>
          <cell r="CC119" t="str">
            <v>प्रारम्भिक शेष</v>
          </cell>
          <cell r="CD119" t="str">
            <v>प्राप्त राशि</v>
          </cell>
          <cell r="CE119" t="str">
            <v>कुल योग</v>
          </cell>
          <cell r="CF119" t="str">
            <v>भुगतान राशि</v>
          </cell>
          <cell r="CG119" t="str">
            <v>शेष राशि</v>
          </cell>
          <cell r="CM119" t="str">
            <v xml:space="preserve">छात्र </v>
          </cell>
          <cell r="CN119" t="str">
            <v xml:space="preserve">छात्रा </v>
          </cell>
          <cell r="CO119" t="str">
            <v>योग</v>
          </cell>
          <cell r="CP119" t="str">
            <v>प्रारम्भिक  शेष स्टॉक</v>
          </cell>
          <cell r="CQ119" t="str">
            <v>सप्लायर्स से प्राप्त</v>
          </cell>
          <cell r="CR119" t="str">
            <v>अन्य स्त्रोत से प्राप्त</v>
          </cell>
          <cell r="CS119" t="str">
            <v xml:space="preserve"> कुल योग</v>
          </cell>
          <cell r="CT119" t="str">
            <v xml:space="preserve">कुल खर्च </v>
          </cell>
          <cell r="CU119" t="str">
            <v>शेष</v>
          </cell>
          <cell r="CV119" t="str">
            <v>प्रारम्भिक  शेष स्टॉक</v>
          </cell>
          <cell r="CW119" t="str">
            <v>खरीद से प्राप्त</v>
          </cell>
          <cell r="CX119" t="str">
            <v>अन्य स्त्रोत से प्राप्त</v>
          </cell>
          <cell r="CY119" t="str">
            <v xml:space="preserve"> कुल योग</v>
          </cell>
          <cell r="CZ119" t="str">
            <v xml:space="preserve">कुल खर्च </v>
          </cell>
          <cell r="DA119" t="str">
            <v>शेष</v>
          </cell>
          <cell r="DB119" t="str">
            <v>प्रारम्भिक शेष</v>
          </cell>
          <cell r="DC119" t="str">
            <v>प्राप्त राशि</v>
          </cell>
          <cell r="DD119" t="str">
            <v>कुल योग</v>
          </cell>
          <cell r="DE119" t="str">
            <v>भुगतान राशि</v>
          </cell>
          <cell r="DF119" t="str">
            <v>शेष राशि</v>
          </cell>
        </row>
        <row r="120">
          <cell r="BJ120">
            <v>0</v>
          </cell>
          <cell r="BK120">
            <v>1</v>
          </cell>
          <cell r="BL120">
            <v>45474</v>
          </cell>
          <cell r="BM120" t="str">
            <v>Monday</v>
          </cell>
          <cell r="BN120">
            <v>123</v>
          </cell>
          <cell r="BO120">
            <v>123</v>
          </cell>
          <cell r="BP120">
            <v>246</v>
          </cell>
          <cell r="BQ120">
            <v>72.19</v>
          </cell>
          <cell r="BR120" t="str">
            <v/>
          </cell>
          <cell r="BS120" t="str">
            <v/>
          </cell>
          <cell r="BT120">
            <v>72.19</v>
          </cell>
          <cell r="BU120">
            <v>3.69</v>
          </cell>
          <cell r="BV120">
            <v>68.5</v>
          </cell>
          <cell r="BW120">
            <v>9.4263999999999974</v>
          </cell>
          <cell r="BX120" t="str">
            <v/>
          </cell>
          <cell r="BY120" t="str">
            <v/>
          </cell>
          <cell r="BZ120">
            <v>9.4263999999999974</v>
          </cell>
          <cell r="CA120">
            <v>2.0663999999999998</v>
          </cell>
          <cell r="CB120">
            <v>7.3599999999999977</v>
          </cell>
          <cell r="CC120">
            <v>7500</v>
          </cell>
          <cell r="CD120" t="str">
            <v/>
          </cell>
          <cell r="CE120">
            <v>7500</v>
          </cell>
          <cell r="CF120">
            <v>0</v>
          </cell>
          <cell r="CG120">
            <v>7500</v>
          </cell>
          <cell r="CJ120">
            <v>1</v>
          </cell>
          <cell r="CK120">
            <v>45474</v>
          </cell>
          <cell r="CL120" t="str">
            <v>Monday</v>
          </cell>
          <cell r="CM120">
            <v>90</v>
          </cell>
          <cell r="CN120">
            <v>100</v>
          </cell>
          <cell r="CO120">
            <v>190</v>
          </cell>
          <cell r="CP120">
            <v>122.51999999999998</v>
          </cell>
          <cell r="CQ120" t="str">
            <v/>
          </cell>
          <cell r="CR120" t="str">
            <v/>
          </cell>
          <cell r="CS120">
            <v>122.51999999999998</v>
          </cell>
          <cell r="CT120">
            <v>3.8000000000000003</v>
          </cell>
          <cell r="CU120">
            <v>118.71999999999998</v>
          </cell>
          <cell r="CV120">
            <v>15.985199999999999</v>
          </cell>
          <cell r="CW120" t="str">
            <v/>
          </cell>
          <cell r="CX120" t="str">
            <v/>
          </cell>
          <cell r="CY120">
            <v>15.985199999999999</v>
          </cell>
          <cell r="CZ120">
            <v>1.9380000000000002</v>
          </cell>
          <cell r="DA120">
            <v>14.047199999999998</v>
          </cell>
          <cell r="DB120">
            <v>8400</v>
          </cell>
          <cell r="DC120" t="str">
            <v/>
          </cell>
          <cell r="DD120">
            <v>8400</v>
          </cell>
          <cell r="DE120">
            <v>0</v>
          </cell>
          <cell r="DF120">
            <v>8400</v>
          </cell>
        </row>
        <row r="121">
          <cell r="BJ121">
            <v>0</v>
          </cell>
          <cell r="BK121">
            <v>2</v>
          </cell>
          <cell r="BL121">
            <v>45475</v>
          </cell>
          <cell r="BM121" t="str">
            <v>Tuesday</v>
          </cell>
          <cell r="BN121" t="str">
            <v/>
          </cell>
          <cell r="BO121" t="str">
            <v/>
          </cell>
          <cell r="BP121">
            <v>0</v>
          </cell>
          <cell r="BQ121">
            <v>68.5</v>
          </cell>
          <cell r="BR121" t="str">
            <v/>
          </cell>
          <cell r="BS121" t="str">
            <v/>
          </cell>
          <cell r="BT121">
            <v>68.5</v>
          </cell>
          <cell r="BU121">
            <v>0</v>
          </cell>
          <cell r="BV121">
            <v>68.5</v>
          </cell>
          <cell r="BW121">
            <v>7.3599999999999977</v>
          </cell>
          <cell r="BX121" t="str">
            <v/>
          </cell>
          <cell r="BY121" t="str">
            <v/>
          </cell>
          <cell r="BZ121">
            <v>7.3599999999999977</v>
          </cell>
          <cell r="CA121">
            <v>0</v>
          </cell>
          <cell r="CB121">
            <v>7.3599999999999977</v>
          </cell>
          <cell r="CC121">
            <v>7500</v>
          </cell>
          <cell r="CD121" t="str">
            <v/>
          </cell>
          <cell r="CE121">
            <v>7500</v>
          </cell>
          <cell r="CF121">
            <v>0</v>
          </cell>
          <cell r="CG121">
            <v>7500</v>
          </cell>
          <cell r="CJ121">
            <v>2</v>
          </cell>
          <cell r="CK121">
            <v>45475</v>
          </cell>
          <cell r="CL121" t="str">
            <v>Tuesday</v>
          </cell>
          <cell r="CM121" t="str">
            <v/>
          </cell>
          <cell r="CN121" t="str">
            <v/>
          </cell>
          <cell r="CO121">
            <v>0</v>
          </cell>
          <cell r="CP121">
            <v>118.71999999999998</v>
          </cell>
          <cell r="CQ121" t="str">
            <v/>
          </cell>
          <cell r="CR121" t="str">
            <v/>
          </cell>
          <cell r="CS121">
            <v>118.71999999999998</v>
          </cell>
          <cell r="CT121">
            <v>0</v>
          </cell>
          <cell r="CU121">
            <v>118.71999999999998</v>
          </cell>
          <cell r="CV121">
            <v>14.047199999999998</v>
          </cell>
          <cell r="CW121" t="str">
            <v/>
          </cell>
          <cell r="CX121" t="str">
            <v/>
          </cell>
          <cell r="CY121">
            <v>14.047199999999998</v>
          </cell>
          <cell r="CZ121">
            <v>0</v>
          </cell>
          <cell r="DA121">
            <v>14.047199999999998</v>
          </cell>
          <cell r="DB121">
            <v>8400</v>
          </cell>
          <cell r="DC121" t="str">
            <v/>
          </cell>
          <cell r="DD121">
            <v>8400</v>
          </cell>
          <cell r="DE121">
            <v>0</v>
          </cell>
          <cell r="DF121">
            <v>8400</v>
          </cell>
        </row>
        <row r="122">
          <cell r="BJ122">
            <v>0</v>
          </cell>
          <cell r="BK122">
            <v>3</v>
          </cell>
          <cell r="BL122">
            <v>45476</v>
          </cell>
          <cell r="BM122" t="str">
            <v>Wednesday</v>
          </cell>
          <cell r="BN122">
            <v>115</v>
          </cell>
          <cell r="BO122">
            <v>110</v>
          </cell>
          <cell r="BP122">
            <v>225</v>
          </cell>
          <cell r="BQ122">
            <v>68.5</v>
          </cell>
          <cell r="BR122" t="str">
            <v/>
          </cell>
          <cell r="BS122" t="str">
            <v/>
          </cell>
          <cell r="BT122">
            <v>68.5</v>
          </cell>
          <cell r="BU122">
            <v>3.375</v>
          </cell>
          <cell r="BV122">
            <v>65.125</v>
          </cell>
          <cell r="BW122">
            <v>7.3599999999999977</v>
          </cell>
          <cell r="BX122" t="str">
            <v/>
          </cell>
          <cell r="BY122" t="str">
            <v/>
          </cell>
          <cell r="BZ122">
            <v>7.3599999999999977</v>
          </cell>
          <cell r="CA122">
            <v>1.89</v>
          </cell>
          <cell r="CB122">
            <v>5.469999999999998</v>
          </cell>
          <cell r="CC122">
            <v>7500</v>
          </cell>
          <cell r="CD122" t="str">
            <v/>
          </cell>
          <cell r="CE122">
            <v>7500</v>
          </cell>
          <cell r="CF122">
            <v>0</v>
          </cell>
          <cell r="CG122">
            <v>7500</v>
          </cell>
          <cell r="CJ122">
            <v>3</v>
          </cell>
          <cell r="CK122">
            <v>45476</v>
          </cell>
          <cell r="CL122" t="str">
            <v>Wednesday</v>
          </cell>
          <cell r="CM122">
            <v>80</v>
          </cell>
          <cell r="CN122">
            <v>75</v>
          </cell>
          <cell r="CO122">
            <v>155</v>
          </cell>
          <cell r="CP122">
            <v>118.71999999999998</v>
          </cell>
          <cell r="CQ122" t="str">
            <v/>
          </cell>
          <cell r="CR122" t="str">
            <v/>
          </cell>
          <cell r="CS122">
            <v>118.71999999999998</v>
          </cell>
          <cell r="CT122">
            <v>3.1</v>
          </cell>
          <cell r="CU122">
            <v>115.61999999999999</v>
          </cell>
          <cell r="CV122">
            <v>14.047199999999998</v>
          </cell>
          <cell r="CW122" t="str">
            <v/>
          </cell>
          <cell r="CX122" t="str">
            <v/>
          </cell>
          <cell r="CY122">
            <v>14.047199999999998</v>
          </cell>
          <cell r="CZ122">
            <v>1.5810000000000002</v>
          </cell>
          <cell r="DA122">
            <v>12.466199999999999</v>
          </cell>
          <cell r="DB122">
            <v>8400</v>
          </cell>
          <cell r="DC122" t="str">
            <v/>
          </cell>
          <cell r="DD122">
            <v>8400</v>
          </cell>
          <cell r="DE122">
            <v>0</v>
          </cell>
          <cell r="DF122">
            <v>8400</v>
          </cell>
        </row>
        <row r="123">
          <cell r="BJ123">
            <v>0</v>
          </cell>
          <cell r="BK123">
            <v>4</v>
          </cell>
          <cell r="BL123">
            <v>45477</v>
          </cell>
          <cell r="BM123" t="str">
            <v>Thursday</v>
          </cell>
          <cell r="BN123">
            <v>114</v>
          </cell>
          <cell r="BO123">
            <v>110</v>
          </cell>
          <cell r="BP123">
            <v>224</v>
          </cell>
          <cell r="BQ123">
            <v>65.125</v>
          </cell>
          <cell r="BR123" t="str">
            <v/>
          </cell>
          <cell r="BS123" t="str">
            <v/>
          </cell>
          <cell r="BT123">
            <v>65.125</v>
          </cell>
          <cell r="BU123">
            <v>3.36</v>
          </cell>
          <cell r="BV123">
            <v>61.765000000000001</v>
          </cell>
          <cell r="BW123">
            <v>5.469999999999998</v>
          </cell>
          <cell r="BX123" t="str">
            <v/>
          </cell>
          <cell r="BY123" t="str">
            <v/>
          </cell>
          <cell r="BZ123">
            <v>5.469999999999998</v>
          </cell>
          <cell r="CA123">
            <v>1.8815999999999999</v>
          </cell>
          <cell r="CB123">
            <v>3.5883999999999983</v>
          </cell>
          <cell r="CC123">
            <v>7500</v>
          </cell>
          <cell r="CD123" t="str">
            <v/>
          </cell>
          <cell r="CE123">
            <v>7500</v>
          </cell>
          <cell r="CF123">
            <v>0</v>
          </cell>
          <cell r="CG123">
            <v>7500</v>
          </cell>
          <cell r="CJ123">
            <v>4</v>
          </cell>
          <cell r="CK123">
            <v>45477</v>
          </cell>
          <cell r="CL123" t="str">
            <v>Thursday</v>
          </cell>
          <cell r="CM123">
            <v>85</v>
          </cell>
          <cell r="CN123">
            <v>95</v>
          </cell>
          <cell r="CO123">
            <v>180</v>
          </cell>
          <cell r="CP123">
            <v>115.61999999999999</v>
          </cell>
          <cell r="CQ123" t="str">
            <v/>
          </cell>
          <cell r="CR123" t="str">
            <v/>
          </cell>
          <cell r="CS123">
            <v>115.61999999999999</v>
          </cell>
          <cell r="CT123">
            <v>3.6</v>
          </cell>
          <cell r="CU123">
            <v>112.02</v>
          </cell>
          <cell r="CV123">
            <v>12.466199999999999</v>
          </cell>
          <cell r="CW123" t="str">
            <v/>
          </cell>
          <cell r="CX123" t="str">
            <v/>
          </cell>
          <cell r="CY123">
            <v>12.466199999999999</v>
          </cell>
          <cell r="CZ123">
            <v>1.8360000000000001</v>
          </cell>
          <cell r="DA123">
            <v>10.630199999999999</v>
          </cell>
          <cell r="DB123">
            <v>8400</v>
          </cell>
          <cell r="DC123" t="str">
            <v/>
          </cell>
          <cell r="DD123">
            <v>8400</v>
          </cell>
          <cell r="DE123">
            <v>0</v>
          </cell>
          <cell r="DF123">
            <v>8400</v>
          </cell>
        </row>
        <row r="124">
          <cell r="BJ124">
            <v>0</v>
          </cell>
          <cell r="BK124">
            <v>5</v>
          </cell>
          <cell r="BL124">
            <v>45478</v>
          </cell>
          <cell r="BM124" t="str">
            <v>Friday</v>
          </cell>
          <cell r="BN124">
            <v>110</v>
          </cell>
          <cell r="BO124">
            <v>105</v>
          </cell>
          <cell r="BP124">
            <v>215</v>
          </cell>
          <cell r="BQ124">
            <v>61.765000000000001</v>
          </cell>
          <cell r="BR124" t="str">
            <v/>
          </cell>
          <cell r="BS124" t="str">
            <v/>
          </cell>
          <cell r="BT124">
            <v>61.765000000000001</v>
          </cell>
          <cell r="BU124">
            <v>3.2250000000000001</v>
          </cell>
          <cell r="BV124">
            <v>58.54</v>
          </cell>
          <cell r="BW124">
            <v>3.5883999999999983</v>
          </cell>
          <cell r="BX124" t="str">
            <v/>
          </cell>
          <cell r="BY124" t="str">
            <v/>
          </cell>
          <cell r="BZ124">
            <v>3.5883999999999983</v>
          </cell>
          <cell r="CA124">
            <v>1.8059999999999998</v>
          </cell>
          <cell r="CB124">
            <v>1.7823999999999984</v>
          </cell>
          <cell r="CC124">
            <v>7500</v>
          </cell>
          <cell r="CD124" t="str">
            <v/>
          </cell>
          <cell r="CE124">
            <v>7500</v>
          </cell>
          <cell r="CF124">
            <v>0</v>
          </cell>
          <cell r="CG124">
            <v>7500</v>
          </cell>
          <cell r="CJ124">
            <v>5</v>
          </cell>
          <cell r="CK124">
            <v>45478</v>
          </cell>
          <cell r="CL124" t="str">
            <v>Friday</v>
          </cell>
          <cell r="CM124">
            <v>88</v>
          </cell>
          <cell r="CN124">
            <v>90</v>
          </cell>
          <cell r="CO124">
            <v>178</v>
          </cell>
          <cell r="CP124">
            <v>112.02</v>
          </cell>
          <cell r="CQ124" t="str">
            <v/>
          </cell>
          <cell r="CR124" t="str">
            <v/>
          </cell>
          <cell r="CS124">
            <v>112.02</v>
          </cell>
          <cell r="CT124">
            <v>3.56</v>
          </cell>
          <cell r="CU124">
            <v>108.46</v>
          </cell>
          <cell r="CV124">
            <v>10.630199999999999</v>
          </cell>
          <cell r="CW124" t="str">
            <v/>
          </cell>
          <cell r="CX124" t="str">
            <v/>
          </cell>
          <cell r="CY124">
            <v>10.630199999999999</v>
          </cell>
          <cell r="CZ124">
            <v>1.8156000000000001</v>
          </cell>
          <cell r="DA124">
            <v>8.8145999999999987</v>
          </cell>
          <cell r="DB124">
            <v>8400</v>
          </cell>
          <cell r="DC124" t="str">
            <v/>
          </cell>
          <cell r="DD124">
            <v>8400</v>
          </cell>
          <cell r="DE124">
            <v>0</v>
          </cell>
          <cell r="DF124">
            <v>8400</v>
          </cell>
        </row>
        <row r="125">
          <cell r="BJ125">
            <v>0</v>
          </cell>
          <cell r="BK125">
            <v>6</v>
          </cell>
          <cell r="BL125">
            <v>45479</v>
          </cell>
          <cell r="BM125" t="str">
            <v>Saturday</v>
          </cell>
          <cell r="BN125" t="str">
            <v/>
          </cell>
          <cell r="BO125" t="str">
            <v/>
          </cell>
          <cell r="BP125">
            <v>0</v>
          </cell>
          <cell r="BQ125">
            <v>58.54</v>
          </cell>
          <cell r="BR125" t="str">
            <v/>
          </cell>
          <cell r="BS125" t="str">
            <v/>
          </cell>
          <cell r="BT125">
            <v>58.54</v>
          </cell>
          <cell r="BU125">
            <v>0</v>
          </cell>
          <cell r="BV125">
            <v>58.54</v>
          </cell>
          <cell r="BW125">
            <v>1.7823999999999984</v>
          </cell>
          <cell r="BX125" t="str">
            <v/>
          </cell>
          <cell r="BY125" t="str">
            <v/>
          </cell>
          <cell r="BZ125">
            <v>1.7823999999999984</v>
          </cell>
          <cell r="CA125">
            <v>0</v>
          </cell>
          <cell r="CB125">
            <v>1.7823999999999984</v>
          </cell>
          <cell r="CC125">
            <v>7500</v>
          </cell>
          <cell r="CD125" t="str">
            <v/>
          </cell>
          <cell r="CE125">
            <v>7500</v>
          </cell>
          <cell r="CF125">
            <v>0</v>
          </cell>
          <cell r="CG125">
            <v>7500</v>
          </cell>
          <cell r="CJ125">
            <v>6</v>
          </cell>
          <cell r="CK125">
            <v>45479</v>
          </cell>
          <cell r="CL125" t="str">
            <v>Saturday</v>
          </cell>
          <cell r="CM125" t="str">
            <v/>
          </cell>
          <cell r="CN125" t="str">
            <v/>
          </cell>
          <cell r="CO125">
            <v>0</v>
          </cell>
          <cell r="CP125">
            <v>108.46</v>
          </cell>
          <cell r="CQ125" t="str">
            <v/>
          </cell>
          <cell r="CR125" t="str">
            <v/>
          </cell>
          <cell r="CS125">
            <v>108.46</v>
          </cell>
          <cell r="CT125">
            <v>0</v>
          </cell>
          <cell r="CU125">
            <v>108.46</v>
          </cell>
          <cell r="CV125">
            <v>8.8145999999999987</v>
          </cell>
          <cell r="CW125" t="str">
            <v/>
          </cell>
          <cell r="CX125" t="str">
            <v/>
          </cell>
          <cell r="CY125">
            <v>8.8145999999999987</v>
          </cell>
          <cell r="CZ125">
            <v>0</v>
          </cell>
          <cell r="DA125">
            <v>8.8145999999999987</v>
          </cell>
          <cell r="DB125">
            <v>8400</v>
          </cell>
          <cell r="DC125" t="str">
            <v/>
          </cell>
          <cell r="DD125">
            <v>8400</v>
          </cell>
          <cell r="DE125">
            <v>0</v>
          </cell>
          <cell r="DF125">
            <v>8400</v>
          </cell>
        </row>
        <row r="126">
          <cell r="BJ126">
            <v>0</v>
          </cell>
          <cell r="BK126">
            <v>7</v>
          </cell>
          <cell r="BL126">
            <v>45480</v>
          </cell>
          <cell r="BM126" t="str">
            <v>Sunday</v>
          </cell>
          <cell r="BN126" t="str">
            <v/>
          </cell>
          <cell r="BO126" t="str">
            <v/>
          </cell>
          <cell r="BP126">
            <v>0</v>
          </cell>
          <cell r="BQ126">
            <v>58.54</v>
          </cell>
          <cell r="BR126" t="str">
            <v/>
          </cell>
          <cell r="BS126" t="str">
            <v/>
          </cell>
          <cell r="BT126">
            <v>58.54</v>
          </cell>
          <cell r="BU126">
            <v>0</v>
          </cell>
          <cell r="BV126">
            <v>58.54</v>
          </cell>
          <cell r="BW126">
            <v>1.7823999999999984</v>
          </cell>
          <cell r="BX126" t="str">
            <v/>
          </cell>
          <cell r="BY126" t="str">
            <v/>
          </cell>
          <cell r="BZ126">
            <v>1.7823999999999984</v>
          </cell>
          <cell r="CA126">
            <v>0</v>
          </cell>
          <cell r="CB126">
            <v>1.7823999999999984</v>
          </cell>
          <cell r="CC126">
            <v>7500</v>
          </cell>
          <cell r="CD126" t="str">
            <v/>
          </cell>
          <cell r="CE126">
            <v>7500</v>
          </cell>
          <cell r="CF126">
            <v>0</v>
          </cell>
          <cell r="CG126">
            <v>7500</v>
          </cell>
          <cell r="CJ126">
            <v>7</v>
          </cell>
          <cell r="CK126">
            <v>45480</v>
          </cell>
          <cell r="CL126" t="str">
            <v>Sunday</v>
          </cell>
          <cell r="CM126" t="str">
            <v/>
          </cell>
          <cell r="CN126" t="str">
            <v/>
          </cell>
          <cell r="CO126">
            <v>0</v>
          </cell>
          <cell r="CP126">
            <v>108.46</v>
          </cell>
          <cell r="CQ126" t="str">
            <v/>
          </cell>
          <cell r="CR126" t="str">
            <v/>
          </cell>
          <cell r="CS126">
            <v>108.46</v>
          </cell>
          <cell r="CT126">
            <v>0</v>
          </cell>
          <cell r="CU126">
            <v>108.46</v>
          </cell>
          <cell r="CV126">
            <v>8.8145999999999987</v>
          </cell>
          <cell r="CW126" t="str">
            <v/>
          </cell>
          <cell r="CX126" t="str">
            <v/>
          </cell>
          <cell r="CY126">
            <v>8.8145999999999987</v>
          </cell>
          <cell r="CZ126">
            <v>0</v>
          </cell>
          <cell r="DA126">
            <v>8.8145999999999987</v>
          </cell>
          <cell r="DB126">
            <v>8400</v>
          </cell>
          <cell r="DC126" t="str">
            <v/>
          </cell>
          <cell r="DD126">
            <v>8400</v>
          </cell>
          <cell r="DE126">
            <v>0</v>
          </cell>
          <cell r="DF126">
            <v>8400</v>
          </cell>
        </row>
        <row r="127">
          <cell r="BJ127">
            <v>0</v>
          </cell>
          <cell r="BK127">
            <v>8</v>
          </cell>
          <cell r="BL127">
            <v>45481</v>
          </cell>
          <cell r="BM127" t="str">
            <v>Monday</v>
          </cell>
          <cell r="BN127" t="str">
            <v/>
          </cell>
          <cell r="BO127" t="str">
            <v/>
          </cell>
          <cell r="BP127">
            <v>0</v>
          </cell>
          <cell r="BQ127">
            <v>58.54</v>
          </cell>
          <cell r="BR127" t="str">
            <v/>
          </cell>
          <cell r="BS127" t="str">
            <v/>
          </cell>
          <cell r="BT127">
            <v>58.54</v>
          </cell>
          <cell r="BU127">
            <v>0</v>
          </cell>
          <cell r="BV127">
            <v>58.54</v>
          </cell>
          <cell r="BW127">
            <v>1.7823999999999984</v>
          </cell>
          <cell r="BX127" t="str">
            <v/>
          </cell>
          <cell r="BY127" t="str">
            <v/>
          </cell>
          <cell r="BZ127">
            <v>1.7823999999999984</v>
          </cell>
          <cell r="CA127">
            <v>0</v>
          </cell>
          <cell r="CB127">
            <v>1.7823999999999984</v>
          </cell>
          <cell r="CC127">
            <v>7500</v>
          </cell>
          <cell r="CD127" t="str">
            <v/>
          </cell>
          <cell r="CE127">
            <v>7500</v>
          </cell>
          <cell r="CF127">
            <v>0</v>
          </cell>
          <cell r="CG127">
            <v>7500</v>
          </cell>
          <cell r="CJ127">
            <v>8</v>
          </cell>
          <cell r="CK127">
            <v>45481</v>
          </cell>
          <cell r="CL127" t="str">
            <v>Monday</v>
          </cell>
          <cell r="CM127" t="str">
            <v/>
          </cell>
          <cell r="CN127" t="str">
            <v/>
          </cell>
          <cell r="CO127">
            <v>0</v>
          </cell>
          <cell r="CP127">
            <v>108.46</v>
          </cell>
          <cell r="CQ127" t="str">
            <v/>
          </cell>
          <cell r="CR127" t="str">
            <v/>
          </cell>
          <cell r="CS127">
            <v>108.46</v>
          </cell>
          <cell r="CT127">
            <v>0</v>
          </cell>
          <cell r="CU127">
            <v>108.46</v>
          </cell>
          <cell r="CV127">
            <v>8.8145999999999987</v>
          </cell>
          <cell r="CW127" t="str">
            <v/>
          </cell>
          <cell r="CX127" t="str">
            <v/>
          </cell>
          <cell r="CY127">
            <v>8.8145999999999987</v>
          </cell>
          <cell r="CZ127">
            <v>0</v>
          </cell>
          <cell r="DA127">
            <v>8.8145999999999987</v>
          </cell>
          <cell r="DB127">
            <v>8400</v>
          </cell>
          <cell r="DC127" t="str">
            <v/>
          </cell>
          <cell r="DD127">
            <v>8400</v>
          </cell>
          <cell r="DE127">
            <v>0</v>
          </cell>
          <cell r="DF127">
            <v>8400</v>
          </cell>
        </row>
        <row r="128">
          <cell r="BJ128">
            <v>0</v>
          </cell>
          <cell r="BK128">
            <v>9</v>
          </cell>
          <cell r="BL128">
            <v>45482</v>
          </cell>
          <cell r="BM128" t="str">
            <v>Tuesday</v>
          </cell>
          <cell r="BN128" t="str">
            <v/>
          </cell>
          <cell r="BO128" t="str">
            <v/>
          </cell>
          <cell r="BP128">
            <v>0</v>
          </cell>
          <cell r="BQ128">
            <v>58.54</v>
          </cell>
          <cell r="BR128" t="str">
            <v/>
          </cell>
          <cell r="BS128" t="str">
            <v/>
          </cell>
          <cell r="BT128">
            <v>58.54</v>
          </cell>
          <cell r="BU128">
            <v>0</v>
          </cell>
          <cell r="BV128">
            <v>58.54</v>
          </cell>
          <cell r="BW128">
            <v>1.7823999999999984</v>
          </cell>
          <cell r="BX128" t="str">
            <v/>
          </cell>
          <cell r="BY128" t="str">
            <v/>
          </cell>
          <cell r="BZ128">
            <v>1.7823999999999984</v>
          </cell>
          <cell r="CA128">
            <v>0</v>
          </cell>
          <cell r="CB128">
            <v>1.7823999999999984</v>
          </cell>
          <cell r="CC128">
            <v>7500</v>
          </cell>
          <cell r="CD128" t="str">
            <v/>
          </cell>
          <cell r="CE128">
            <v>7500</v>
          </cell>
          <cell r="CF128">
            <v>0</v>
          </cell>
          <cell r="CG128">
            <v>7500</v>
          </cell>
          <cell r="CJ128">
            <v>9</v>
          </cell>
          <cell r="CK128">
            <v>45482</v>
          </cell>
          <cell r="CL128" t="str">
            <v>Tuesday</v>
          </cell>
          <cell r="CM128" t="str">
            <v/>
          </cell>
          <cell r="CN128" t="str">
            <v/>
          </cell>
          <cell r="CO128">
            <v>0</v>
          </cell>
          <cell r="CP128">
            <v>108.46</v>
          </cell>
          <cell r="CQ128" t="str">
            <v/>
          </cell>
          <cell r="CR128" t="str">
            <v/>
          </cell>
          <cell r="CS128">
            <v>108.46</v>
          </cell>
          <cell r="CT128">
            <v>0</v>
          </cell>
          <cell r="CU128">
            <v>108.46</v>
          </cell>
          <cell r="CV128">
            <v>8.8145999999999987</v>
          </cell>
          <cell r="CW128" t="str">
            <v/>
          </cell>
          <cell r="CX128" t="str">
            <v/>
          </cell>
          <cell r="CY128">
            <v>8.8145999999999987</v>
          </cell>
          <cell r="CZ128">
            <v>0</v>
          </cell>
          <cell r="DA128">
            <v>8.8145999999999987</v>
          </cell>
          <cell r="DB128">
            <v>8400</v>
          </cell>
          <cell r="DC128" t="str">
            <v/>
          </cell>
          <cell r="DD128">
            <v>8400</v>
          </cell>
          <cell r="DE128">
            <v>0</v>
          </cell>
          <cell r="DF128">
            <v>8400</v>
          </cell>
        </row>
        <row r="129">
          <cell r="BJ129">
            <v>0</v>
          </cell>
          <cell r="BK129">
            <v>10</v>
          </cell>
          <cell r="BL129">
            <v>45483</v>
          </cell>
          <cell r="BM129" t="str">
            <v>Wednesday</v>
          </cell>
          <cell r="BN129" t="str">
            <v/>
          </cell>
          <cell r="BO129" t="str">
            <v/>
          </cell>
          <cell r="BP129">
            <v>0</v>
          </cell>
          <cell r="BQ129">
            <v>58.54</v>
          </cell>
          <cell r="BR129" t="str">
            <v/>
          </cell>
          <cell r="BS129" t="str">
            <v/>
          </cell>
          <cell r="BT129">
            <v>58.54</v>
          </cell>
          <cell r="BU129">
            <v>0</v>
          </cell>
          <cell r="BV129">
            <v>58.54</v>
          </cell>
          <cell r="BW129">
            <v>1.7823999999999984</v>
          </cell>
          <cell r="BX129" t="str">
            <v/>
          </cell>
          <cell r="BY129" t="str">
            <v/>
          </cell>
          <cell r="BZ129">
            <v>1.7823999999999984</v>
          </cell>
          <cell r="CA129">
            <v>0</v>
          </cell>
          <cell r="CB129">
            <v>1.7823999999999984</v>
          </cell>
          <cell r="CC129">
            <v>7500</v>
          </cell>
          <cell r="CD129" t="str">
            <v/>
          </cell>
          <cell r="CE129">
            <v>7500</v>
          </cell>
          <cell r="CF129">
            <v>0</v>
          </cell>
          <cell r="CG129">
            <v>7500</v>
          </cell>
          <cell r="CJ129">
            <v>10</v>
          </cell>
          <cell r="CK129">
            <v>45483</v>
          </cell>
          <cell r="CL129" t="str">
            <v>Wednesday</v>
          </cell>
          <cell r="CM129" t="str">
            <v/>
          </cell>
          <cell r="CN129" t="str">
            <v/>
          </cell>
          <cell r="CO129">
            <v>0</v>
          </cell>
          <cell r="CP129">
            <v>108.46</v>
          </cell>
          <cell r="CQ129" t="str">
            <v/>
          </cell>
          <cell r="CR129" t="str">
            <v/>
          </cell>
          <cell r="CS129">
            <v>108.46</v>
          </cell>
          <cell r="CT129">
            <v>0</v>
          </cell>
          <cell r="CU129">
            <v>108.46</v>
          </cell>
          <cell r="CV129">
            <v>8.8145999999999987</v>
          </cell>
          <cell r="CW129" t="str">
            <v/>
          </cell>
          <cell r="CX129" t="str">
            <v/>
          </cell>
          <cell r="CY129">
            <v>8.8145999999999987</v>
          </cell>
          <cell r="CZ129">
            <v>0</v>
          </cell>
          <cell r="DA129">
            <v>8.8145999999999987</v>
          </cell>
          <cell r="DB129">
            <v>8400</v>
          </cell>
          <cell r="DC129" t="str">
            <v/>
          </cell>
          <cell r="DD129">
            <v>8400</v>
          </cell>
          <cell r="DE129">
            <v>0</v>
          </cell>
          <cell r="DF129">
            <v>8400</v>
          </cell>
        </row>
        <row r="130">
          <cell r="BJ130">
            <v>0</v>
          </cell>
          <cell r="BK130">
            <v>11</v>
          </cell>
          <cell r="BL130">
            <v>45484</v>
          </cell>
          <cell r="BM130" t="str">
            <v>Thursday</v>
          </cell>
          <cell r="BN130" t="str">
            <v/>
          </cell>
          <cell r="BO130" t="str">
            <v/>
          </cell>
          <cell r="BP130">
            <v>0</v>
          </cell>
          <cell r="BQ130">
            <v>58.54</v>
          </cell>
          <cell r="BR130" t="str">
            <v/>
          </cell>
          <cell r="BS130" t="str">
            <v/>
          </cell>
          <cell r="BT130">
            <v>58.54</v>
          </cell>
          <cell r="BU130">
            <v>0</v>
          </cell>
          <cell r="BV130">
            <v>58.54</v>
          </cell>
          <cell r="BW130">
            <v>1.7823999999999984</v>
          </cell>
          <cell r="BX130" t="str">
            <v/>
          </cell>
          <cell r="BY130" t="str">
            <v/>
          </cell>
          <cell r="BZ130">
            <v>1.7823999999999984</v>
          </cell>
          <cell r="CA130">
            <v>0</v>
          </cell>
          <cell r="CB130">
            <v>1.7823999999999984</v>
          </cell>
          <cell r="CC130">
            <v>7500</v>
          </cell>
          <cell r="CD130" t="str">
            <v/>
          </cell>
          <cell r="CE130">
            <v>7500</v>
          </cell>
          <cell r="CF130">
            <v>0</v>
          </cell>
          <cell r="CG130">
            <v>7500</v>
          </cell>
          <cell r="CJ130">
            <v>11</v>
          </cell>
          <cell r="CK130">
            <v>45484</v>
          </cell>
          <cell r="CL130" t="str">
            <v>Thursday</v>
          </cell>
          <cell r="CM130" t="str">
            <v/>
          </cell>
          <cell r="CN130" t="str">
            <v/>
          </cell>
          <cell r="CO130">
            <v>0</v>
          </cell>
          <cell r="CP130">
            <v>108.46</v>
          </cell>
          <cell r="CQ130" t="str">
            <v/>
          </cell>
          <cell r="CR130" t="str">
            <v/>
          </cell>
          <cell r="CS130">
            <v>108.46</v>
          </cell>
          <cell r="CT130">
            <v>0</v>
          </cell>
          <cell r="CU130">
            <v>108.46</v>
          </cell>
          <cell r="CV130">
            <v>8.8145999999999987</v>
          </cell>
          <cell r="CW130" t="str">
            <v/>
          </cell>
          <cell r="CX130" t="str">
            <v/>
          </cell>
          <cell r="CY130">
            <v>8.8145999999999987</v>
          </cell>
          <cell r="CZ130">
            <v>0</v>
          </cell>
          <cell r="DA130">
            <v>8.8145999999999987</v>
          </cell>
          <cell r="DB130">
            <v>8400</v>
          </cell>
          <cell r="DC130" t="str">
            <v/>
          </cell>
          <cell r="DD130">
            <v>8400</v>
          </cell>
          <cell r="DE130">
            <v>0</v>
          </cell>
          <cell r="DF130">
            <v>8400</v>
          </cell>
        </row>
        <row r="131">
          <cell r="BJ131">
            <v>0</v>
          </cell>
          <cell r="BK131">
            <v>12</v>
          </cell>
          <cell r="BL131">
            <v>45485</v>
          </cell>
          <cell r="BM131" t="str">
            <v>Friday</v>
          </cell>
          <cell r="BN131" t="str">
            <v/>
          </cell>
          <cell r="BO131" t="str">
            <v/>
          </cell>
          <cell r="BP131">
            <v>0</v>
          </cell>
          <cell r="BQ131">
            <v>58.54</v>
          </cell>
          <cell r="BR131" t="str">
            <v/>
          </cell>
          <cell r="BS131" t="str">
            <v/>
          </cell>
          <cell r="BT131">
            <v>58.54</v>
          </cell>
          <cell r="BU131">
            <v>0</v>
          </cell>
          <cell r="BV131">
            <v>58.54</v>
          </cell>
          <cell r="BW131">
            <v>1.7823999999999984</v>
          </cell>
          <cell r="BX131" t="str">
            <v/>
          </cell>
          <cell r="BY131" t="str">
            <v/>
          </cell>
          <cell r="BZ131">
            <v>1.7823999999999984</v>
          </cell>
          <cell r="CA131">
            <v>0</v>
          </cell>
          <cell r="CB131">
            <v>1.7823999999999984</v>
          </cell>
          <cell r="CC131">
            <v>7500</v>
          </cell>
          <cell r="CD131" t="str">
            <v/>
          </cell>
          <cell r="CE131">
            <v>7500</v>
          </cell>
          <cell r="CF131">
            <v>0</v>
          </cell>
          <cell r="CG131">
            <v>7500</v>
          </cell>
          <cell r="CJ131">
            <v>12</v>
          </cell>
          <cell r="CK131">
            <v>45485</v>
          </cell>
          <cell r="CL131" t="str">
            <v>Friday</v>
          </cell>
          <cell r="CM131" t="str">
            <v/>
          </cell>
          <cell r="CN131" t="str">
            <v/>
          </cell>
          <cell r="CO131">
            <v>0</v>
          </cell>
          <cell r="CP131">
            <v>108.46</v>
          </cell>
          <cell r="CQ131" t="str">
            <v/>
          </cell>
          <cell r="CR131" t="str">
            <v/>
          </cell>
          <cell r="CS131">
            <v>108.46</v>
          </cell>
          <cell r="CT131">
            <v>0</v>
          </cell>
          <cell r="CU131">
            <v>108.46</v>
          </cell>
          <cell r="CV131">
            <v>8.8145999999999987</v>
          </cell>
          <cell r="CW131" t="str">
            <v/>
          </cell>
          <cell r="CX131" t="str">
            <v/>
          </cell>
          <cell r="CY131">
            <v>8.8145999999999987</v>
          </cell>
          <cell r="CZ131">
            <v>0</v>
          </cell>
          <cell r="DA131">
            <v>8.8145999999999987</v>
          </cell>
          <cell r="DB131">
            <v>8400</v>
          </cell>
          <cell r="DC131" t="str">
            <v/>
          </cell>
          <cell r="DD131">
            <v>8400</v>
          </cell>
          <cell r="DE131">
            <v>0</v>
          </cell>
          <cell r="DF131">
            <v>8400</v>
          </cell>
        </row>
        <row r="132">
          <cell r="BJ132">
            <v>0</v>
          </cell>
          <cell r="BK132">
            <v>13</v>
          </cell>
          <cell r="BL132">
            <v>45486</v>
          </cell>
          <cell r="BM132" t="str">
            <v>Saturday</v>
          </cell>
          <cell r="BN132" t="str">
            <v/>
          </cell>
          <cell r="BO132" t="str">
            <v/>
          </cell>
          <cell r="BP132">
            <v>0</v>
          </cell>
          <cell r="BQ132">
            <v>58.54</v>
          </cell>
          <cell r="BR132" t="str">
            <v/>
          </cell>
          <cell r="BS132" t="str">
            <v/>
          </cell>
          <cell r="BT132">
            <v>58.54</v>
          </cell>
          <cell r="BU132">
            <v>0</v>
          </cell>
          <cell r="BV132">
            <v>58.54</v>
          </cell>
          <cell r="BW132">
            <v>1.7823999999999984</v>
          </cell>
          <cell r="BX132" t="str">
            <v/>
          </cell>
          <cell r="BY132" t="str">
            <v/>
          </cell>
          <cell r="BZ132">
            <v>1.7823999999999984</v>
          </cell>
          <cell r="CA132">
            <v>0</v>
          </cell>
          <cell r="CB132">
            <v>1.7823999999999984</v>
          </cell>
          <cell r="CC132">
            <v>7500</v>
          </cell>
          <cell r="CD132" t="str">
            <v/>
          </cell>
          <cell r="CE132">
            <v>7500</v>
          </cell>
          <cell r="CF132">
            <v>0</v>
          </cell>
          <cell r="CG132">
            <v>7500</v>
          </cell>
          <cell r="CJ132">
            <v>13</v>
          </cell>
          <cell r="CK132">
            <v>45486</v>
          </cell>
          <cell r="CL132" t="str">
            <v>Saturday</v>
          </cell>
          <cell r="CM132" t="str">
            <v/>
          </cell>
          <cell r="CN132" t="str">
            <v/>
          </cell>
          <cell r="CO132">
            <v>0</v>
          </cell>
          <cell r="CP132">
            <v>108.46</v>
          </cell>
          <cell r="CQ132" t="str">
            <v/>
          </cell>
          <cell r="CR132" t="str">
            <v/>
          </cell>
          <cell r="CS132">
            <v>108.46</v>
          </cell>
          <cell r="CT132">
            <v>0</v>
          </cell>
          <cell r="CU132">
            <v>108.46</v>
          </cell>
          <cell r="CV132">
            <v>8.8145999999999987</v>
          </cell>
          <cell r="CW132" t="str">
            <v/>
          </cell>
          <cell r="CX132" t="str">
            <v/>
          </cell>
          <cell r="CY132">
            <v>8.8145999999999987</v>
          </cell>
          <cell r="CZ132">
            <v>0</v>
          </cell>
          <cell r="DA132">
            <v>8.8145999999999987</v>
          </cell>
          <cell r="DB132">
            <v>8400</v>
          </cell>
          <cell r="DC132" t="str">
            <v/>
          </cell>
          <cell r="DD132">
            <v>8400</v>
          </cell>
          <cell r="DE132">
            <v>0</v>
          </cell>
          <cell r="DF132">
            <v>8400</v>
          </cell>
        </row>
        <row r="133">
          <cell r="BJ133">
            <v>0</v>
          </cell>
          <cell r="BK133">
            <v>14</v>
          </cell>
          <cell r="BL133">
            <v>45487</v>
          </cell>
          <cell r="BM133" t="str">
            <v>Sunday</v>
          </cell>
          <cell r="BN133" t="str">
            <v/>
          </cell>
          <cell r="BO133" t="str">
            <v/>
          </cell>
          <cell r="BP133">
            <v>0</v>
          </cell>
          <cell r="BQ133">
            <v>58.54</v>
          </cell>
          <cell r="BR133" t="str">
            <v/>
          </cell>
          <cell r="BS133" t="str">
            <v/>
          </cell>
          <cell r="BT133">
            <v>58.54</v>
          </cell>
          <cell r="BU133">
            <v>0</v>
          </cell>
          <cell r="BV133">
            <v>58.54</v>
          </cell>
          <cell r="BW133">
            <v>1.7823999999999984</v>
          </cell>
          <cell r="BX133" t="str">
            <v/>
          </cell>
          <cell r="BY133" t="str">
            <v/>
          </cell>
          <cell r="BZ133">
            <v>1.7823999999999984</v>
          </cell>
          <cell r="CA133">
            <v>0</v>
          </cell>
          <cell r="CB133">
            <v>1.7823999999999984</v>
          </cell>
          <cell r="CC133">
            <v>7500</v>
          </cell>
          <cell r="CD133" t="str">
            <v/>
          </cell>
          <cell r="CE133">
            <v>7500</v>
          </cell>
          <cell r="CF133">
            <v>0</v>
          </cell>
          <cell r="CG133">
            <v>7500</v>
          </cell>
          <cell r="CJ133">
            <v>14</v>
          </cell>
          <cell r="CK133">
            <v>45487</v>
          </cell>
          <cell r="CL133" t="str">
            <v>Sunday</v>
          </cell>
          <cell r="CM133" t="str">
            <v/>
          </cell>
          <cell r="CN133" t="str">
            <v/>
          </cell>
          <cell r="CO133">
            <v>0</v>
          </cell>
          <cell r="CP133">
            <v>108.46</v>
          </cell>
          <cell r="CQ133" t="str">
            <v/>
          </cell>
          <cell r="CR133" t="str">
            <v/>
          </cell>
          <cell r="CS133">
            <v>108.46</v>
          </cell>
          <cell r="CT133">
            <v>0</v>
          </cell>
          <cell r="CU133">
            <v>108.46</v>
          </cell>
          <cell r="CV133">
            <v>8.8145999999999987</v>
          </cell>
          <cell r="CW133" t="str">
            <v/>
          </cell>
          <cell r="CX133" t="str">
            <v/>
          </cell>
          <cell r="CY133">
            <v>8.8145999999999987</v>
          </cell>
          <cell r="CZ133">
            <v>0</v>
          </cell>
          <cell r="DA133">
            <v>8.8145999999999987</v>
          </cell>
          <cell r="DB133">
            <v>8400</v>
          </cell>
          <cell r="DC133" t="str">
            <v/>
          </cell>
          <cell r="DD133">
            <v>8400</v>
          </cell>
          <cell r="DE133">
            <v>0</v>
          </cell>
          <cell r="DF133">
            <v>8400</v>
          </cell>
        </row>
        <row r="134">
          <cell r="BJ134">
            <v>0</v>
          </cell>
          <cell r="BK134">
            <v>15</v>
          </cell>
          <cell r="BL134">
            <v>45488</v>
          </cell>
          <cell r="BM134" t="str">
            <v>Monday</v>
          </cell>
          <cell r="BN134" t="str">
            <v/>
          </cell>
          <cell r="BO134" t="str">
            <v/>
          </cell>
          <cell r="BP134">
            <v>0</v>
          </cell>
          <cell r="BQ134">
            <v>58.54</v>
          </cell>
          <cell r="BR134" t="str">
            <v/>
          </cell>
          <cell r="BS134" t="str">
            <v/>
          </cell>
          <cell r="BT134">
            <v>58.54</v>
          </cell>
          <cell r="BU134">
            <v>0</v>
          </cell>
          <cell r="BV134">
            <v>58.54</v>
          </cell>
          <cell r="BW134">
            <v>1.7823999999999984</v>
          </cell>
          <cell r="BX134" t="str">
            <v/>
          </cell>
          <cell r="BY134" t="str">
            <v/>
          </cell>
          <cell r="BZ134">
            <v>1.7823999999999984</v>
          </cell>
          <cell r="CA134">
            <v>0</v>
          </cell>
          <cell r="CB134">
            <v>1.7823999999999984</v>
          </cell>
          <cell r="CC134">
            <v>7500</v>
          </cell>
          <cell r="CD134" t="str">
            <v/>
          </cell>
          <cell r="CE134">
            <v>7500</v>
          </cell>
          <cell r="CF134">
            <v>0</v>
          </cell>
          <cell r="CG134">
            <v>7500</v>
          </cell>
          <cell r="CJ134">
            <v>15</v>
          </cell>
          <cell r="CK134">
            <v>45488</v>
          </cell>
          <cell r="CL134" t="str">
            <v>Monday</v>
          </cell>
          <cell r="CM134" t="str">
            <v/>
          </cell>
          <cell r="CN134" t="str">
            <v/>
          </cell>
          <cell r="CO134">
            <v>0</v>
          </cell>
          <cell r="CP134">
            <v>108.46</v>
          </cell>
          <cell r="CQ134" t="str">
            <v/>
          </cell>
          <cell r="CR134" t="str">
            <v/>
          </cell>
          <cell r="CS134">
            <v>108.46</v>
          </cell>
          <cell r="CT134">
            <v>0</v>
          </cell>
          <cell r="CU134">
            <v>108.46</v>
          </cell>
          <cell r="CV134">
            <v>8.8145999999999987</v>
          </cell>
          <cell r="CW134" t="str">
            <v/>
          </cell>
          <cell r="CX134" t="str">
            <v/>
          </cell>
          <cell r="CY134">
            <v>8.8145999999999987</v>
          </cell>
          <cell r="CZ134">
            <v>0</v>
          </cell>
          <cell r="DA134">
            <v>8.8145999999999987</v>
          </cell>
          <cell r="DB134">
            <v>8400</v>
          </cell>
          <cell r="DC134" t="str">
            <v/>
          </cell>
          <cell r="DD134">
            <v>8400</v>
          </cell>
          <cell r="DE134">
            <v>0</v>
          </cell>
          <cell r="DF134">
            <v>8400</v>
          </cell>
        </row>
        <row r="135">
          <cell r="BJ135">
            <v>0</v>
          </cell>
          <cell r="BK135">
            <v>16</v>
          </cell>
          <cell r="BL135">
            <v>45489</v>
          </cell>
          <cell r="BM135" t="str">
            <v>Tuesday</v>
          </cell>
          <cell r="BN135" t="str">
            <v/>
          </cell>
          <cell r="BO135" t="str">
            <v/>
          </cell>
          <cell r="BP135">
            <v>0</v>
          </cell>
          <cell r="BQ135">
            <v>58.54</v>
          </cell>
          <cell r="BR135" t="str">
            <v/>
          </cell>
          <cell r="BS135" t="str">
            <v/>
          </cell>
          <cell r="BT135">
            <v>58.54</v>
          </cell>
          <cell r="BU135">
            <v>0</v>
          </cell>
          <cell r="BV135">
            <v>58.54</v>
          </cell>
          <cell r="BW135">
            <v>1.7823999999999984</v>
          </cell>
          <cell r="BX135" t="str">
            <v/>
          </cell>
          <cell r="BY135" t="str">
            <v/>
          </cell>
          <cell r="BZ135">
            <v>1.7823999999999984</v>
          </cell>
          <cell r="CA135">
            <v>0</v>
          </cell>
          <cell r="CB135">
            <v>1.7823999999999984</v>
          </cell>
          <cell r="CC135">
            <v>7500</v>
          </cell>
          <cell r="CD135" t="str">
            <v/>
          </cell>
          <cell r="CE135">
            <v>7500</v>
          </cell>
          <cell r="CF135">
            <v>0</v>
          </cell>
          <cell r="CG135">
            <v>7500</v>
          </cell>
          <cell r="CJ135">
            <v>16</v>
          </cell>
          <cell r="CK135">
            <v>45489</v>
          </cell>
          <cell r="CL135" t="str">
            <v>Tuesday</v>
          </cell>
          <cell r="CM135" t="str">
            <v/>
          </cell>
          <cell r="CN135" t="str">
            <v/>
          </cell>
          <cell r="CO135">
            <v>0</v>
          </cell>
          <cell r="CP135">
            <v>108.46</v>
          </cell>
          <cell r="CQ135" t="str">
            <v/>
          </cell>
          <cell r="CR135" t="str">
            <v/>
          </cell>
          <cell r="CS135">
            <v>108.46</v>
          </cell>
          <cell r="CT135">
            <v>0</v>
          </cell>
          <cell r="CU135">
            <v>108.46</v>
          </cell>
          <cell r="CV135">
            <v>8.8145999999999987</v>
          </cell>
          <cell r="CW135" t="str">
            <v/>
          </cell>
          <cell r="CX135" t="str">
            <v/>
          </cell>
          <cell r="CY135">
            <v>8.8145999999999987</v>
          </cell>
          <cell r="CZ135">
            <v>0</v>
          </cell>
          <cell r="DA135">
            <v>8.8145999999999987</v>
          </cell>
          <cell r="DB135">
            <v>8400</v>
          </cell>
          <cell r="DC135" t="str">
            <v/>
          </cell>
          <cell r="DD135">
            <v>8400</v>
          </cell>
          <cell r="DE135">
            <v>0</v>
          </cell>
          <cell r="DF135">
            <v>8400</v>
          </cell>
        </row>
        <row r="136">
          <cell r="BJ136">
            <v>0</v>
          </cell>
          <cell r="BK136">
            <v>17</v>
          </cell>
          <cell r="BL136">
            <v>45490</v>
          </cell>
          <cell r="BM136" t="str">
            <v>Wednesday</v>
          </cell>
          <cell r="BN136" t="str">
            <v/>
          </cell>
          <cell r="BO136" t="str">
            <v/>
          </cell>
          <cell r="BP136">
            <v>0</v>
          </cell>
          <cell r="BQ136">
            <v>58.54</v>
          </cell>
          <cell r="BR136" t="str">
            <v/>
          </cell>
          <cell r="BS136" t="str">
            <v/>
          </cell>
          <cell r="BT136">
            <v>58.54</v>
          </cell>
          <cell r="BU136">
            <v>0</v>
          </cell>
          <cell r="BV136">
            <v>58.54</v>
          </cell>
          <cell r="BW136">
            <v>1.7823999999999984</v>
          </cell>
          <cell r="BX136" t="str">
            <v/>
          </cell>
          <cell r="BY136" t="str">
            <v/>
          </cell>
          <cell r="BZ136">
            <v>1.7823999999999984</v>
          </cell>
          <cell r="CA136">
            <v>0</v>
          </cell>
          <cell r="CB136">
            <v>1.7823999999999984</v>
          </cell>
          <cell r="CC136">
            <v>7500</v>
          </cell>
          <cell r="CD136" t="str">
            <v/>
          </cell>
          <cell r="CE136">
            <v>7500</v>
          </cell>
          <cell r="CF136">
            <v>0</v>
          </cell>
          <cell r="CG136">
            <v>7500</v>
          </cell>
          <cell r="CJ136">
            <v>17</v>
          </cell>
          <cell r="CK136">
            <v>45490</v>
          </cell>
          <cell r="CL136" t="str">
            <v>Wednesday</v>
          </cell>
          <cell r="CM136" t="str">
            <v/>
          </cell>
          <cell r="CN136" t="str">
            <v/>
          </cell>
          <cell r="CO136">
            <v>0</v>
          </cell>
          <cell r="CP136">
            <v>108.46</v>
          </cell>
          <cell r="CQ136" t="str">
            <v/>
          </cell>
          <cell r="CR136" t="str">
            <v/>
          </cell>
          <cell r="CS136">
            <v>108.46</v>
          </cell>
          <cell r="CT136">
            <v>0</v>
          </cell>
          <cell r="CU136">
            <v>108.46</v>
          </cell>
          <cell r="CV136">
            <v>8.8145999999999987</v>
          </cell>
          <cell r="CW136" t="str">
            <v/>
          </cell>
          <cell r="CX136" t="str">
            <v/>
          </cell>
          <cell r="CY136">
            <v>8.8145999999999987</v>
          </cell>
          <cell r="CZ136">
            <v>0</v>
          </cell>
          <cell r="DA136">
            <v>8.8145999999999987</v>
          </cell>
          <cell r="DB136">
            <v>8400</v>
          </cell>
          <cell r="DC136" t="str">
            <v/>
          </cell>
          <cell r="DD136">
            <v>8400</v>
          </cell>
          <cell r="DE136">
            <v>0</v>
          </cell>
          <cell r="DF136">
            <v>8400</v>
          </cell>
        </row>
        <row r="137">
          <cell r="BJ137">
            <v>0</v>
          </cell>
          <cell r="BK137">
            <v>18</v>
          </cell>
          <cell r="BL137">
            <v>45491</v>
          </cell>
          <cell r="BM137" t="str">
            <v>Thursday</v>
          </cell>
          <cell r="BN137" t="str">
            <v/>
          </cell>
          <cell r="BO137" t="str">
            <v/>
          </cell>
          <cell r="BP137">
            <v>0</v>
          </cell>
          <cell r="BQ137">
            <v>58.54</v>
          </cell>
          <cell r="BR137" t="str">
            <v/>
          </cell>
          <cell r="BS137" t="str">
            <v/>
          </cell>
          <cell r="BT137">
            <v>58.54</v>
          </cell>
          <cell r="BU137">
            <v>0</v>
          </cell>
          <cell r="BV137">
            <v>58.54</v>
          </cell>
          <cell r="BW137">
            <v>1.7823999999999984</v>
          </cell>
          <cell r="BX137" t="str">
            <v/>
          </cell>
          <cell r="BY137" t="str">
            <v/>
          </cell>
          <cell r="BZ137">
            <v>1.7823999999999984</v>
          </cell>
          <cell r="CA137">
            <v>0</v>
          </cell>
          <cell r="CB137">
            <v>1.7823999999999984</v>
          </cell>
          <cell r="CC137">
            <v>7500</v>
          </cell>
          <cell r="CD137" t="str">
            <v/>
          </cell>
          <cell r="CE137">
            <v>7500</v>
          </cell>
          <cell r="CF137">
            <v>0</v>
          </cell>
          <cell r="CG137">
            <v>7500</v>
          </cell>
          <cell r="CJ137">
            <v>18</v>
          </cell>
          <cell r="CK137">
            <v>45491</v>
          </cell>
          <cell r="CL137" t="str">
            <v>Thursday</v>
          </cell>
          <cell r="CM137" t="str">
            <v/>
          </cell>
          <cell r="CN137" t="str">
            <v/>
          </cell>
          <cell r="CO137">
            <v>0</v>
          </cell>
          <cell r="CP137">
            <v>108.46</v>
          </cell>
          <cell r="CQ137" t="str">
            <v/>
          </cell>
          <cell r="CR137" t="str">
            <v/>
          </cell>
          <cell r="CS137">
            <v>108.46</v>
          </cell>
          <cell r="CT137">
            <v>0</v>
          </cell>
          <cell r="CU137">
            <v>108.46</v>
          </cell>
          <cell r="CV137">
            <v>8.8145999999999987</v>
          </cell>
          <cell r="CW137" t="str">
            <v/>
          </cell>
          <cell r="CX137" t="str">
            <v/>
          </cell>
          <cell r="CY137">
            <v>8.8145999999999987</v>
          </cell>
          <cell r="CZ137">
            <v>0</v>
          </cell>
          <cell r="DA137">
            <v>8.8145999999999987</v>
          </cell>
          <cell r="DB137">
            <v>8400</v>
          </cell>
          <cell r="DC137" t="str">
            <v/>
          </cell>
          <cell r="DD137">
            <v>8400</v>
          </cell>
          <cell r="DE137">
            <v>0</v>
          </cell>
          <cell r="DF137">
            <v>8400</v>
          </cell>
        </row>
        <row r="138">
          <cell r="BJ138">
            <v>0</v>
          </cell>
          <cell r="BK138">
            <v>19</v>
          </cell>
          <cell r="BL138">
            <v>45492</v>
          </cell>
          <cell r="BM138" t="str">
            <v>Friday</v>
          </cell>
          <cell r="BN138" t="str">
            <v/>
          </cell>
          <cell r="BO138" t="str">
            <v/>
          </cell>
          <cell r="BP138">
            <v>0</v>
          </cell>
          <cell r="BQ138">
            <v>58.54</v>
          </cell>
          <cell r="BR138" t="str">
            <v/>
          </cell>
          <cell r="BS138" t="str">
            <v/>
          </cell>
          <cell r="BT138">
            <v>58.54</v>
          </cell>
          <cell r="BU138">
            <v>0</v>
          </cell>
          <cell r="BV138">
            <v>58.54</v>
          </cell>
          <cell r="BW138">
            <v>1.7823999999999984</v>
          </cell>
          <cell r="BX138" t="str">
            <v/>
          </cell>
          <cell r="BY138" t="str">
            <v/>
          </cell>
          <cell r="BZ138">
            <v>1.7823999999999984</v>
          </cell>
          <cell r="CA138">
            <v>0</v>
          </cell>
          <cell r="CB138">
            <v>1.7823999999999984</v>
          </cell>
          <cell r="CC138">
            <v>7500</v>
          </cell>
          <cell r="CD138" t="str">
            <v/>
          </cell>
          <cell r="CE138">
            <v>7500</v>
          </cell>
          <cell r="CF138">
            <v>0</v>
          </cell>
          <cell r="CG138">
            <v>7500</v>
          </cell>
          <cell r="CJ138">
            <v>19</v>
          </cell>
          <cell r="CK138">
            <v>45492</v>
          </cell>
          <cell r="CL138" t="str">
            <v>Friday</v>
          </cell>
          <cell r="CM138" t="str">
            <v/>
          </cell>
          <cell r="CN138" t="str">
            <v/>
          </cell>
          <cell r="CO138">
            <v>0</v>
          </cell>
          <cell r="CP138">
            <v>108.46</v>
          </cell>
          <cell r="CQ138" t="str">
            <v/>
          </cell>
          <cell r="CR138" t="str">
            <v/>
          </cell>
          <cell r="CS138">
            <v>108.46</v>
          </cell>
          <cell r="CT138">
            <v>0</v>
          </cell>
          <cell r="CU138">
            <v>108.46</v>
          </cell>
          <cell r="CV138">
            <v>8.8145999999999987</v>
          </cell>
          <cell r="CW138" t="str">
            <v/>
          </cell>
          <cell r="CX138" t="str">
            <v/>
          </cell>
          <cell r="CY138">
            <v>8.8145999999999987</v>
          </cell>
          <cell r="CZ138">
            <v>0</v>
          </cell>
          <cell r="DA138">
            <v>8.8145999999999987</v>
          </cell>
          <cell r="DB138">
            <v>8400</v>
          </cell>
          <cell r="DC138" t="str">
            <v/>
          </cell>
          <cell r="DD138">
            <v>8400</v>
          </cell>
          <cell r="DE138">
            <v>0</v>
          </cell>
          <cell r="DF138">
            <v>8400</v>
          </cell>
        </row>
        <row r="139">
          <cell r="BJ139">
            <v>0</v>
          </cell>
          <cell r="BK139">
            <v>20</v>
          </cell>
          <cell r="BL139">
            <v>45493</v>
          </cell>
          <cell r="BM139" t="str">
            <v>Saturday</v>
          </cell>
          <cell r="BN139" t="str">
            <v/>
          </cell>
          <cell r="BO139" t="str">
            <v/>
          </cell>
          <cell r="BP139">
            <v>0</v>
          </cell>
          <cell r="BQ139">
            <v>58.54</v>
          </cell>
          <cell r="BR139" t="str">
            <v/>
          </cell>
          <cell r="BS139" t="str">
            <v/>
          </cell>
          <cell r="BT139">
            <v>58.54</v>
          </cell>
          <cell r="BU139">
            <v>0</v>
          </cell>
          <cell r="BV139">
            <v>58.54</v>
          </cell>
          <cell r="BW139">
            <v>1.7823999999999984</v>
          </cell>
          <cell r="BX139" t="str">
            <v/>
          </cell>
          <cell r="BY139" t="str">
            <v/>
          </cell>
          <cell r="BZ139">
            <v>1.7823999999999984</v>
          </cell>
          <cell r="CA139">
            <v>0</v>
          </cell>
          <cell r="CB139">
            <v>1.7823999999999984</v>
          </cell>
          <cell r="CC139">
            <v>7500</v>
          </cell>
          <cell r="CD139" t="str">
            <v/>
          </cell>
          <cell r="CE139">
            <v>7500</v>
          </cell>
          <cell r="CF139">
            <v>0</v>
          </cell>
          <cell r="CG139">
            <v>7500</v>
          </cell>
          <cell r="CJ139">
            <v>20</v>
          </cell>
          <cell r="CK139">
            <v>45493</v>
          </cell>
          <cell r="CL139" t="str">
            <v>Saturday</v>
          </cell>
          <cell r="CM139" t="str">
            <v/>
          </cell>
          <cell r="CN139" t="str">
            <v/>
          </cell>
          <cell r="CO139">
            <v>0</v>
          </cell>
          <cell r="CP139">
            <v>108.46</v>
          </cell>
          <cell r="CQ139" t="str">
            <v/>
          </cell>
          <cell r="CR139" t="str">
            <v/>
          </cell>
          <cell r="CS139">
            <v>108.46</v>
          </cell>
          <cell r="CT139">
            <v>0</v>
          </cell>
          <cell r="CU139">
            <v>108.46</v>
          </cell>
          <cell r="CV139">
            <v>8.8145999999999987</v>
          </cell>
          <cell r="CW139" t="str">
            <v/>
          </cell>
          <cell r="CX139" t="str">
            <v/>
          </cell>
          <cell r="CY139">
            <v>8.8145999999999987</v>
          </cell>
          <cell r="CZ139">
            <v>0</v>
          </cell>
          <cell r="DA139">
            <v>8.8145999999999987</v>
          </cell>
          <cell r="DB139">
            <v>8400</v>
          </cell>
          <cell r="DC139" t="str">
            <v/>
          </cell>
          <cell r="DD139">
            <v>8400</v>
          </cell>
          <cell r="DE139">
            <v>0</v>
          </cell>
          <cell r="DF139">
            <v>8400</v>
          </cell>
        </row>
        <row r="140">
          <cell r="BJ140">
            <v>0</v>
          </cell>
          <cell r="BK140">
            <v>21</v>
          </cell>
          <cell r="BL140">
            <v>45494</v>
          </cell>
          <cell r="BM140" t="str">
            <v>Sunday</v>
          </cell>
          <cell r="BN140" t="str">
            <v/>
          </cell>
          <cell r="BO140" t="str">
            <v/>
          </cell>
          <cell r="BP140">
            <v>0</v>
          </cell>
          <cell r="BQ140">
            <v>58.54</v>
          </cell>
          <cell r="BR140" t="str">
            <v/>
          </cell>
          <cell r="BS140" t="str">
            <v/>
          </cell>
          <cell r="BT140">
            <v>58.54</v>
          </cell>
          <cell r="BU140">
            <v>0</v>
          </cell>
          <cell r="BV140">
            <v>58.54</v>
          </cell>
          <cell r="BW140">
            <v>1.7823999999999984</v>
          </cell>
          <cell r="BX140" t="str">
            <v/>
          </cell>
          <cell r="BY140" t="str">
            <v/>
          </cell>
          <cell r="BZ140">
            <v>1.7823999999999984</v>
          </cell>
          <cell r="CA140">
            <v>0</v>
          </cell>
          <cell r="CB140">
            <v>1.7823999999999984</v>
          </cell>
          <cell r="CC140">
            <v>7500</v>
          </cell>
          <cell r="CD140" t="str">
            <v/>
          </cell>
          <cell r="CE140">
            <v>7500</v>
          </cell>
          <cell r="CF140">
            <v>0</v>
          </cell>
          <cell r="CG140">
            <v>7500</v>
          </cell>
          <cell r="CJ140">
            <v>21</v>
          </cell>
          <cell r="CK140">
            <v>45494</v>
          </cell>
          <cell r="CL140" t="str">
            <v>Sunday</v>
          </cell>
          <cell r="CM140" t="str">
            <v/>
          </cell>
          <cell r="CN140" t="str">
            <v/>
          </cell>
          <cell r="CO140">
            <v>0</v>
          </cell>
          <cell r="CP140">
            <v>108.46</v>
          </cell>
          <cell r="CQ140" t="str">
            <v/>
          </cell>
          <cell r="CR140" t="str">
            <v/>
          </cell>
          <cell r="CS140">
            <v>108.46</v>
          </cell>
          <cell r="CT140">
            <v>0</v>
          </cell>
          <cell r="CU140">
            <v>108.46</v>
          </cell>
          <cell r="CV140">
            <v>8.8145999999999987</v>
          </cell>
          <cell r="CW140" t="str">
            <v/>
          </cell>
          <cell r="CX140" t="str">
            <v/>
          </cell>
          <cell r="CY140">
            <v>8.8145999999999987</v>
          </cell>
          <cell r="CZ140">
            <v>0</v>
          </cell>
          <cell r="DA140">
            <v>8.8145999999999987</v>
          </cell>
          <cell r="DB140">
            <v>8400</v>
          </cell>
          <cell r="DC140" t="str">
            <v/>
          </cell>
          <cell r="DD140">
            <v>8400</v>
          </cell>
          <cell r="DE140">
            <v>0</v>
          </cell>
          <cell r="DF140">
            <v>8400</v>
          </cell>
        </row>
        <row r="141">
          <cell r="BJ141">
            <v>0</v>
          </cell>
          <cell r="BK141">
            <v>22</v>
          </cell>
          <cell r="BL141">
            <v>45495</v>
          </cell>
          <cell r="BM141" t="str">
            <v>Monday</v>
          </cell>
          <cell r="BN141" t="str">
            <v/>
          </cell>
          <cell r="BO141" t="str">
            <v/>
          </cell>
          <cell r="BP141">
            <v>0</v>
          </cell>
          <cell r="BQ141">
            <v>58.54</v>
          </cell>
          <cell r="BR141" t="str">
            <v/>
          </cell>
          <cell r="BS141" t="str">
            <v/>
          </cell>
          <cell r="BT141">
            <v>58.54</v>
          </cell>
          <cell r="BU141">
            <v>0</v>
          </cell>
          <cell r="BV141">
            <v>58.54</v>
          </cell>
          <cell r="BW141">
            <v>1.7823999999999984</v>
          </cell>
          <cell r="BX141" t="str">
            <v/>
          </cell>
          <cell r="BY141" t="str">
            <v/>
          </cell>
          <cell r="BZ141">
            <v>1.7823999999999984</v>
          </cell>
          <cell r="CA141">
            <v>0</v>
          </cell>
          <cell r="CB141">
            <v>1.7823999999999984</v>
          </cell>
          <cell r="CC141">
            <v>7500</v>
          </cell>
          <cell r="CD141" t="str">
            <v/>
          </cell>
          <cell r="CE141">
            <v>7500</v>
          </cell>
          <cell r="CF141">
            <v>0</v>
          </cell>
          <cell r="CG141">
            <v>7500</v>
          </cell>
          <cell r="CJ141">
            <v>22</v>
          </cell>
          <cell r="CK141">
            <v>45495</v>
          </cell>
          <cell r="CL141" t="str">
            <v>Monday</v>
          </cell>
          <cell r="CM141" t="str">
            <v/>
          </cell>
          <cell r="CN141" t="str">
            <v/>
          </cell>
          <cell r="CO141">
            <v>0</v>
          </cell>
          <cell r="CP141">
            <v>108.46</v>
          </cell>
          <cell r="CQ141" t="str">
            <v/>
          </cell>
          <cell r="CR141" t="str">
            <v/>
          </cell>
          <cell r="CS141">
            <v>108.46</v>
          </cell>
          <cell r="CT141">
            <v>0</v>
          </cell>
          <cell r="CU141">
            <v>108.46</v>
          </cell>
          <cell r="CV141">
            <v>8.8145999999999987</v>
          </cell>
          <cell r="CW141" t="str">
            <v/>
          </cell>
          <cell r="CX141" t="str">
            <v/>
          </cell>
          <cell r="CY141">
            <v>8.8145999999999987</v>
          </cell>
          <cell r="CZ141">
            <v>0</v>
          </cell>
          <cell r="DA141">
            <v>8.8145999999999987</v>
          </cell>
          <cell r="DB141">
            <v>8400</v>
          </cell>
          <cell r="DC141" t="str">
            <v/>
          </cell>
          <cell r="DD141">
            <v>8400</v>
          </cell>
          <cell r="DE141">
            <v>0</v>
          </cell>
          <cell r="DF141">
            <v>8400</v>
          </cell>
        </row>
        <row r="142">
          <cell r="BJ142">
            <v>0</v>
          </cell>
          <cell r="BK142">
            <v>23</v>
          </cell>
          <cell r="BL142">
            <v>45496</v>
          </cell>
          <cell r="BM142" t="str">
            <v>Tuesday</v>
          </cell>
          <cell r="BN142" t="str">
            <v/>
          </cell>
          <cell r="BO142" t="str">
            <v/>
          </cell>
          <cell r="BP142">
            <v>0</v>
          </cell>
          <cell r="BQ142">
            <v>58.54</v>
          </cell>
          <cell r="BR142" t="str">
            <v/>
          </cell>
          <cell r="BS142" t="str">
            <v/>
          </cell>
          <cell r="BT142">
            <v>58.54</v>
          </cell>
          <cell r="BU142">
            <v>0</v>
          </cell>
          <cell r="BV142">
            <v>58.54</v>
          </cell>
          <cell r="BW142">
            <v>1.7823999999999984</v>
          </cell>
          <cell r="BX142" t="str">
            <v/>
          </cell>
          <cell r="BY142" t="str">
            <v/>
          </cell>
          <cell r="BZ142">
            <v>1.7823999999999984</v>
          </cell>
          <cell r="CA142">
            <v>0</v>
          </cell>
          <cell r="CB142">
            <v>1.7823999999999984</v>
          </cell>
          <cell r="CC142">
            <v>7500</v>
          </cell>
          <cell r="CD142" t="str">
            <v/>
          </cell>
          <cell r="CE142">
            <v>7500</v>
          </cell>
          <cell r="CF142">
            <v>0</v>
          </cell>
          <cell r="CG142">
            <v>7500</v>
          </cell>
          <cell r="CJ142">
            <v>23</v>
          </cell>
          <cell r="CK142">
            <v>45496</v>
          </cell>
          <cell r="CL142" t="str">
            <v>Tuesday</v>
          </cell>
          <cell r="CM142" t="str">
            <v/>
          </cell>
          <cell r="CN142" t="str">
            <v/>
          </cell>
          <cell r="CO142">
            <v>0</v>
          </cell>
          <cell r="CP142">
            <v>108.46</v>
          </cell>
          <cell r="CQ142" t="str">
            <v/>
          </cell>
          <cell r="CR142" t="str">
            <v/>
          </cell>
          <cell r="CS142">
            <v>108.46</v>
          </cell>
          <cell r="CT142">
            <v>0</v>
          </cell>
          <cell r="CU142">
            <v>108.46</v>
          </cell>
          <cell r="CV142">
            <v>8.8145999999999987</v>
          </cell>
          <cell r="CW142" t="str">
            <v/>
          </cell>
          <cell r="CX142" t="str">
            <v/>
          </cell>
          <cell r="CY142">
            <v>8.8145999999999987</v>
          </cell>
          <cell r="CZ142">
            <v>0</v>
          </cell>
          <cell r="DA142">
            <v>8.8145999999999987</v>
          </cell>
          <cell r="DB142">
            <v>8400</v>
          </cell>
          <cell r="DC142" t="str">
            <v/>
          </cell>
          <cell r="DD142">
            <v>8400</v>
          </cell>
          <cell r="DE142">
            <v>0</v>
          </cell>
          <cell r="DF142">
            <v>8400</v>
          </cell>
        </row>
        <row r="143">
          <cell r="BJ143">
            <v>0</v>
          </cell>
          <cell r="BK143">
            <v>24</v>
          </cell>
          <cell r="BL143">
            <v>45497</v>
          </cell>
          <cell r="BM143" t="str">
            <v>Wednesday</v>
          </cell>
          <cell r="BN143" t="str">
            <v/>
          </cell>
          <cell r="BO143" t="str">
            <v/>
          </cell>
          <cell r="BP143">
            <v>0</v>
          </cell>
          <cell r="BQ143">
            <v>58.54</v>
          </cell>
          <cell r="BR143" t="str">
            <v/>
          </cell>
          <cell r="BS143" t="str">
            <v/>
          </cell>
          <cell r="BT143">
            <v>58.54</v>
          </cell>
          <cell r="BU143">
            <v>0</v>
          </cell>
          <cell r="BV143">
            <v>58.54</v>
          </cell>
          <cell r="BW143">
            <v>1.7823999999999984</v>
          </cell>
          <cell r="BX143" t="str">
            <v/>
          </cell>
          <cell r="BY143" t="str">
            <v/>
          </cell>
          <cell r="BZ143">
            <v>1.7823999999999984</v>
          </cell>
          <cell r="CA143">
            <v>0</v>
          </cell>
          <cell r="CB143">
            <v>1.7823999999999984</v>
          </cell>
          <cell r="CC143">
            <v>7500</v>
          </cell>
          <cell r="CD143" t="str">
            <v/>
          </cell>
          <cell r="CE143">
            <v>7500</v>
          </cell>
          <cell r="CF143">
            <v>0</v>
          </cell>
          <cell r="CG143">
            <v>7500</v>
          </cell>
          <cell r="CJ143">
            <v>24</v>
          </cell>
          <cell r="CK143">
            <v>45497</v>
          </cell>
          <cell r="CL143" t="str">
            <v>Wednesday</v>
          </cell>
          <cell r="CM143" t="str">
            <v/>
          </cell>
          <cell r="CN143" t="str">
            <v/>
          </cell>
          <cell r="CO143">
            <v>0</v>
          </cell>
          <cell r="CP143">
            <v>108.46</v>
          </cell>
          <cell r="CQ143" t="str">
            <v/>
          </cell>
          <cell r="CR143" t="str">
            <v/>
          </cell>
          <cell r="CS143">
            <v>108.46</v>
          </cell>
          <cell r="CT143">
            <v>0</v>
          </cell>
          <cell r="CU143">
            <v>108.46</v>
          </cell>
          <cell r="CV143">
            <v>8.8145999999999987</v>
          </cell>
          <cell r="CW143" t="str">
            <v/>
          </cell>
          <cell r="CX143" t="str">
            <v/>
          </cell>
          <cell r="CY143">
            <v>8.8145999999999987</v>
          </cell>
          <cell r="CZ143">
            <v>0</v>
          </cell>
          <cell r="DA143">
            <v>8.8145999999999987</v>
          </cell>
          <cell r="DB143">
            <v>8400</v>
          </cell>
          <cell r="DC143" t="str">
            <v/>
          </cell>
          <cell r="DD143">
            <v>8400</v>
          </cell>
          <cell r="DE143">
            <v>0</v>
          </cell>
          <cell r="DF143">
            <v>8400</v>
          </cell>
        </row>
        <row r="144">
          <cell r="BJ144">
            <v>0</v>
          </cell>
          <cell r="BK144">
            <v>25</v>
          </cell>
          <cell r="BL144">
            <v>45498</v>
          </cell>
          <cell r="BM144" t="str">
            <v>Thursday</v>
          </cell>
          <cell r="BN144" t="str">
            <v/>
          </cell>
          <cell r="BO144" t="str">
            <v/>
          </cell>
          <cell r="BP144">
            <v>0</v>
          </cell>
          <cell r="BQ144">
            <v>58.54</v>
          </cell>
          <cell r="BR144" t="str">
            <v/>
          </cell>
          <cell r="BS144" t="str">
            <v/>
          </cell>
          <cell r="BT144">
            <v>58.54</v>
          </cell>
          <cell r="BU144">
            <v>0</v>
          </cell>
          <cell r="BV144">
            <v>58.54</v>
          </cell>
          <cell r="BW144">
            <v>1.7823999999999984</v>
          </cell>
          <cell r="BX144" t="str">
            <v/>
          </cell>
          <cell r="BY144" t="str">
            <v/>
          </cell>
          <cell r="BZ144">
            <v>1.7823999999999984</v>
          </cell>
          <cell r="CA144">
            <v>0</v>
          </cell>
          <cell r="CB144">
            <v>1.7823999999999984</v>
          </cell>
          <cell r="CC144">
            <v>7500</v>
          </cell>
          <cell r="CD144" t="str">
            <v/>
          </cell>
          <cell r="CE144">
            <v>7500</v>
          </cell>
          <cell r="CF144">
            <v>0</v>
          </cell>
          <cell r="CG144">
            <v>7500</v>
          </cell>
          <cell r="CJ144">
            <v>25</v>
          </cell>
          <cell r="CK144">
            <v>45498</v>
          </cell>
          <cell r="CL144" t="str">
            <v>Thursday</v>
          </cell>
          <cell r="CM144" t="str">
            <v/>
          </cell>
          <cell r="CN144" t="str">
            <v/>
          </cell>
          <cell r="CO144">
            <v>0</v>
          </cell>
          <cell r="CP144">
            <v>108.46</v>
          </cell>
          <cell r="CQ144" t="str">
            <v/>
          </cell>
          <cell r="CR144" t="str">
            <v/>
          </cell>
          <cell r="CS144">
            <v>108.46</v>
          </cell>
          <cell r="CT144">
            <v>0</v>
          </cell>
          <cell r="CU144">
            <v>108.46</v>
          </cell>
          <cell r="CV144">
            <v>8.8145999999999987</v>
          </cell>
          <cell r="CW144" t="str">
            <v/>
          </cell>
          <cell r="CX144" t="str">
            <v/>
          </cell>
          <cell r="CY144">
            <v>8.8145999999999987</v>
          </cell>
          <cell r="CZ144">
            <v>0</v>
          </cell>
          <cell r="DA144">
            <v>8.8145999999999987</v>
          </cell>
          <cell r="DB144">
            <v>8400</v>
          </cell>
          <cell r="DC144" t="str">
            <v/>
          </cell>
          <cell r="DD144">
            <v>8400</v>
          </cell>
          <cell r="DE144">
            <v>0</v>
          </cell>
          <cell r="DF144">
            <v>8400</v>
          </cell>
        </row>
        <row r="145">
          <cell r="BJ145">
            <v>0</v>
          </cell>
          <cell r="BK145">
            <v>26</v>
          </cell>
          <cell r="BL145">
            <v>45499</v>
          </cell>
          <cell r="BM145" t="str">
            <v>Friday</v>
          </cell>
          <cell r="BN145" t="str">
            <v/>
          </cell>
          <cell r="BO145" t="str">
            <v/>
          </cell>
          <cell r="BP145">
            <v>0</v>
          </cell>
          <cell r="BQ145">
            <v>58.54</v>
          </cell>
          <cell r="BR145" t="str">
            <v/>
          </cell>
          <cell r="BS145" t="str">
            <v/>
          </cell>
          <cell r="BT145">
            <v>58.54</v>
          </cell>
          <cell r="BU145">
            <v>0</v>
          </cell>
          <cell r="BV145">
            <v>58.54</v>
          </cell>
          <cell r="BW145">
            <v>1.7823999999999984</v>
          </cell>
          <cell r="BX145" t="str">
            <v/>
          </cell>
          <cell r="BY145" t="str">
            <v/>
          </cell>
          <cell r="BZ145">
            <v>1.7823999999999984</v>
          </cell>
          <cell r="CA145">
            <v>0</v>
          </cell>
          <cell r="CB145">
            <v>1.7823999999999984</v>
          </cell>
          <cell r="CC145">
            <v>7500</v>
          </cell>
          <cell r="CD145" t="str">
            <v/>
          </cell>
          <cell r="CE145">
            <v>7500</v>
          </cell>
          <cell r="CF145">
            <v>0</v>
          </cell>
          <cell r="CG145">
            <v>7500</v>
          </cell>
          <cell r="CJ145">
            <v>26</v>
          </cell>
          <cell r="CK145">
            <v>45499</v>
          </cell>
          <cell r="CL145" t="str">
            <v>Friday</v>
          </cell>
          <cell r="CM145" t="str">
            <v/>
          </cell>
          <cell r="CN145" t="str">
            <v/>
          </cell>
          <cell r="CO145">
            <v>0</v>
          </cell>
          <cell r="CP145">
            <v>108.46</v>
          </cell>
          <cell r="CQ145" t="str">
            <v/>
          </cell>
          <cell r="CR145" t="str">
            <v/>
          </cell>
          <cell r="CS145">
            <v>108.46</v>
          </cell>
          <cell r="CT145">
            <v>0</v>
          </cell>
          <cell r="CU145">
            <v>108.46</v>
          </cell>
          <cell r="CV145">
            <v>8.8145999999999987</v>
          </cell>
          <cell r="CW145" t="str">
            <v/>
          </cell>
          <cell r="CX145" t="str">
            <v/>
          </cell>
          <cell r="CY145">
            <v>8.8145999999999987</v>
          </cell>
          <cell r="CZ145">
            <v>0</v>
          </cell>
          <cell r="DA145">
            <v>8.8145999999999987</v>
          </cell>
          <cell r="DB145">
            <v>8400</v>
          </cell>
          <cell r="DC145" t="str">
            <v/>
          </cell>
          <cell r="DD145">
            <v>8400</v>
          </cell>
          <cell r="DE145">
            <v>0</v>
          </cell>
          <cell r="DF145">
            <v>8400</v>
          </cell>
        </row>
        <row r="146">
          <cell r="BJ146">
            <v>0</v>
          </cell>
          <cell r="BK146">
            <v>27</v>
          </cell>
          <cell r="BL146">
            <v>45500</v>
          </cell>
          <cell r="BM146" t="str">
            <v>Saturday</v>
          </cell>
          <cell r="BN146" t="str">
            <v/>
          </cell>
          <cell r="BO146" t="str">
            <v/>
          </cell>
          <cell r="BP146">
            <v>0</v>
          </cell>
          <cell r="BQ146">
            <v>58.54</v>
          </cell>
          <cell r="BR146" t="str">
            <v/>
          </cell>
          <cell r="BS146" t="str">
            <v/>
          </cell>
          <cell r="BT146">
            <v>58.54</v>
          </cell>
          <cell r="BU146">
            <v>0</v>
          </cell>
          <cell r="BV146">
            <v>58.54</v>
          </cell>
          <cell r="BW146">
            <v>1.7823999999999984</v>
          </cell>
          <cell r="BX146" t="str">
            <v/>
          </cell>
          <cell r="BY146" t="str">
            <v/>
          </cell>
          <cell r="BZ146">
            <v>1.7823999999999984</v>
          </cell>
          <cell r="CA146">
            <v>0</v>
          </cell>
          <cell r="CB146">
            <v>1.7823999999999984</v>
          </cell>
          <cell r="CC146">
            <v>7500</v>
          </cell>
          <cell r="CD146" t="str">
            <v/>
          </cell>
          <cell r="CE146">
            <v>7500</v>
          </cell>
          <cell r="CF146">
            <v>0</v>
          </cell>
          <cell r="CG146">
            <v>7500</v>
          </cell>
          <cell r="CJ146">
            <v>27</v>
          </cell>
          <cell r="CK146">
            <v>45500</v>
          </cell>
          <cell r="CL146" t="str">
            <v>Saturday</v>
          </cell>
          <cell r="CM146" t="str">
            <v/>
          </cell>
          <cell r="CN146" t="str">
            <v/>
          </cell>
          <cell r="CO146">
            <v>0</v>
          </cell>
          <cell r="CP146">
            <v>108.46</v>
          </cell>
          <cell r="CQ146" t="str">
            <v/>
          </cell>
          <cell r="CR146" t="str">
            <v/>
          </cell>
          <cell r="CS146">
            <v>108.46</v>
          </cell>
          <cell r="CT146">
            <v>0</v>
          </cell>
          <cell r="CU146">
            <v>108.46</v>
          </cell>
          <cell r="CV146">
            <v>8.8145999999999987</v>
          </cell>
          <cell r="CW146" t="str">
            <v/>
          </cell>
          <cell r="CX146" t="str">
            <v/>
          </cell>
          <cell r="CY146">
            <v>8.8145999999999987</v>
          </cell>
          <cell r="CZ146">
            <v>0</v>
          </cell>
          <cell r="DA146">
            <v>8.8145999999999987</v>
          </cell>
          <cell r="DB146">
            <v>8400</v>
          </cell>
          <cell r="DC146" t="str">
            <v/>
          </cell>
          <cell r="DD146">
            <v>8400</v>
          </cell>
          <cell r="DE146">
            <v>0</v>
          </cell>
          <cell r="DF146">
            <v>8400</v>
          </cell>
        </row>
        <row r="147">
          <cell r="BJ147">
            <v>0</v>
          </cell>
          <cell r="BK147">
            <v>28</v>
          </cell>
          <cell r="BL147">
            <v>45501</v>
          </cell>
          <cell r="BM147" t="str">
            <v>Sunday</v>
          </cell>
          <cell r="BN147" t="str">
            <v/>
          </cell>
          <cell r="BO147" t="str">
            <v/>
          </cell>
          <cell r="BP147">
            <v>0</v>
          </cell>
          <cell r="BQ147">
            <v>58.54</v>
          </cell>
          <cell r="BR147" t="str">
            <v/>
          </cell>
          <cell r="BS147" t="str">
            <v/>
          </cell>
          <cell r="BT147">
            <v>58.54</v>
          </cell>
          <cell r="BU147">
            <v>0</v>
          </cell>
          <cell r="BV147">
            <v>58.54</v>
          </cell>
          <cell r="BW147">
            <v>1.7823999999999984</v>
          </cell>
          <cell r="BX147" t="str">
            <v/>
          </cell>
          <cell r="BY147" t="str">
            <v/>
          </cell>
          <cell r="BZ147">
            <v>1.7823999999999984</v>
          </cell>
          <cell r="CA147">
            <v>0</v>
          </cell>
          <cell r="CB147">
            <v>1.7823999999999984</v>
          </cell>
          <cell r="CC147">
            <v>7500</v>
          </cell>
          <cell r="CD147" t="str">
            <v/>
          </cell>
          <cell r="CE147">
            <v>7500</v>
          </cell>
          <cell r="CF147">
            <v>0</v>
          </cell>
          <cell r="CG147">
            <v>7500</v>
          </cell>
          <cell r="CJ147">
            <v>28</v>
          </cell>
          <cell r="CK147">
            <v>45501</v>
          </cell>
          <cell r="CL147" t="str">
            <v>Sunday</v>
          </cell>
          <cell r="CM147" t="str">
            <v/>
          </cell>
          <cell r="CN147" t="str">
            <v/>
          </cell>
          <cell r="CO147">
            <v>0</v>
          </cell>
          <cell r="CP147">
            <v>108.46</v>
          </cell>
          <cell r="CQ147" t="str">
            <v/>
          </cell>
          <cell r="CR147" t="str">
            <v/>
          </cell>
          <cell r="CS147">
            <v>108.46</v>
          </cell>
          <cell r="CT147">
            <v>0</v>
          </cell>
          <cell r="CU147">
            <v>108.46</v>
          </cell>
          <cell r="CV147">
            <v>8.8145999999999987</v>
          </cell>
          <cell r="CW147" t="str">
            <v/>
          </cell>
          <cell r="CX147" t="str">
            <v/>
          </cell>
          <cell r="CY147">
            <v>8.8145999999999987</v>
          </cell>
          <cell r="CZ147">
            <v>0</v>
          </cell>
          <cell r="DA147">
            <v>8.8145999999999987</v>
          </cell>
          <cell r="DB147">
            <v>8400</v>
          </cell>
          <cell r="DC147" t="str">
            <v/>
          </cell>
          <cell r="DD147">
            <v>8400</v>
          </cell>
          <cell r="DE147">
            <v>0</v>
          </cell>
          <cell r="DF147">
            <v>8400</v>
          </cell>
        </row>
        <row r="148">
          <cell r="BJ148">
            <v>0</v>
          </cell>
          <cell r="BK148">
            <v>29</v>
          </cell>
          <cell r="BL148">
            <v>45502</v>
          </cell>
          <cell r="BM148" t="str">
            <v>Monday</v>
          </cell>
          <cell r="BN148" t="str">
            <v/>
          </cell>
          <cell r="BO148" t="str">
            <v/>
          </cell>
          <cell r="BP148">
            <v>0</v>
          </cell>
          <cell r="BQ148">
            <v>58.54</v>
          </cell>
          <cell r="BR148" t="str">
            <v/>
          </cell>
          <cell r="BS148" t="str">
            <v/>
          </cell>
          <cell r="BT148">
            <v>58.54</v>
          </cell>
          <cell r="BU148">
            <v>0</v>
          </cell>
          <cell r="BV148">
            <v>58.54</v>
          </cell>
          <cell r="BW148">
            <v>1.7823999999999984</v>
          </cell>
          <cell r="BX148" t="str">
            <v/>
          </cell>
          <cell r="BY148" t="str">
            <v/>
          </cell>
          <cell r="BZ148">
            <v>1.7823999999999984</v>
          </cell>
          <cell r="CA148">
            <v>0</v>
          </cell>
          <cell r="CB148">
            <v>1.7823999999999984</v>
          </cell>
          <cell r="CC148">
            <v>7500</v>
          </cell>
          <cell r="CD148" t="str">
            <v/>
          </cell>
          <cell r="CE148">
            <v>7500</v>
          </cell>
          <cell r="CF148">
            <v>0</v>
          </cell>
          <cell r="CG148">
            <v>7500</v>
          </cell>
          <cell r="CJ148">
            <v>29</v>
          </cell>
          <cell r="CK148">
            <v>45502</v>
          </cell>
          <cell r="CL148" t="str">
            <v>Monday</v>
          </cell>
          <cell r="CM148" t="str">
            <v/>
          </cell>
          <cell r="CN148" t="str">
            <v/>
          </cell>
          <cell r="CO148">
            <v>0</v>
          </cell>
          <cell r="CP148">
            <v>108.46</v>
          </cell>
          <cell r="CQ148" t="str">
            <v/>
          </cell>
          <cell r="CR148" t="str">
            <v/>
          </cell>
          <cell r="CS148">
            <v>108.46</v>
          </cell>
          <cell r="CT148">
            <v>0</v>
          </cell>
          <cell r="CU148">
            <v>108.46</v>
          </cell>
          <cell r="CV148">
            <v>8.8145999999999987</v>
          </cell>
          <cell r="CW148" t="str">
            <v/>
          </cell>
          <cell r="CX148" t="str">
            <v/>
          </cell>
          <cell r="CY148">
            <v>8.8145999999999987</v>
          </cell>
          <cell r="CZ148">
            <v>0</v>
          </cell>
          <cell r="DA148">
            <v>8.8145999999999987</v>
          </cell>
          <cell r="DB148">
            <v>8400</v>
          </cell>
          <cell r="DC148" t="str">
            <v/>
          </cell>
          <cell r="DD148">
            <v>8400</v>
          </cell>
          <cell r="DE148">
            <v>0</v>
          </cell>
          <cell r="DF148">
            <v>8400</v>
          </cell>
        </row>
        <row r="149">
          <cell r="BJ149">
            <v>0</v>
          </cell>
          <cell r="BK149">
            <v>30</v>
          </cell>
          <cell r="BL149">
            <v>45503</v>
          </cell>
          <cell r="BM149" t="str">
            <v>Tuesday</v>
          </cell>
          <cell r="BN149" t="str">
            <v/>
          </cell>
          <cell r="BO149" t="str">
            <v/>
          </cell>
          <cell r="BP149">
            <v>0</v>
          </cell>
          <cell r="BQ149">
            <v>58.54</v>
          </cell>
          <cell r="BR149" t="str">
            <v/>
          </cell>
          <cell r="BS149" t="str">
            <v/>
          </cell>
          <cell r="BT149">
            <v>58.54</v>
          </cell>
          <cell r="BU149">
            <v>0</v>
          </cell>
          <cell r="BV149">
            <v>58.54</v>
          </cell>
          <cell r="BW149">
            <v>1.7823999999999984</v>
          </cell>
          <cell r="BX149" t="str">
            <v/>
          </cell>
          <cell r="BY149" t="str">
            <v/>
          </cell>
          <cell r="BZ149">
            <v>1.7823999999999984</v>
          </cell>
          <cell r="CA149">
            <v>0</v>
          </cell>
          <cell r="CB149">
            <v>1.7823999999999984</v>
          </cell>
          <cell r="CC149">
            <v>7500</v>
          </cell>
          <cell r="CD149" t="str">
            <v/>
          </cell>
          <cell r="CE149">
            <v>7500</v>
          </cell>
          <cell r="CF149">
            <v>0</v>
          </cell>
          <cell r="CG149">
            <v>7500</v>
          </cell>
          <cell r="CJ149">
            <v>30</v>
          </cell>
          <cell r="CK149">
            <v>45503</v>
          </cell>
          <cell r="CL149" t="str">
            <v>Tuesday</v>
          </cell>
          <cell r="CM149" t="str">
            <v/>
          </cell>
          <cell r="CN149" t="str">
            <v/>
          </cell>
          <cell r="CO149">
            <v>0</v>
          </cell>
          <cell r="CP149">
            <v>108.46</v>
          </cell>
          <cell r="CQ149" t="str">
            <v/>
          </cell>
          <cell r="CR149" t="str">
            <v/>
          </cell>
          <cell r="CS149">
            <v>108.46</v>
          </cell>
          <cell r="CT149">
            <v>0</v>
          </cell>
          <cell r="CU149">
            <v>108.46</v>
          </cell>
          <cell r="CV149">
            <v>8.8145999999999987</v>
          </cell>
          <cell r="CW149" t="str">
            <v/>
          </cell>
          <cell r="CX149" t="str">
            <v/>
          </cell>
          <cell r="CY149">
            <v>8.8145999999999987</v>
          </cell>
          <cell r="CZ149">
            <v>0</v>
          </cell>
          <cell r="DA149">
            <v>8.8145999999999987</v>
          </cell>
          <cell r="DB149">
            <v>8400</v>
          </cell>
          <cell r="DC149" t="str">
            <v/>
          </cell>
          <cell r="DD149">
            <v>8400</v>
          </cell>
          <cell r="DE149">
            <v>0</v>
          </cell>
          <cell r="DF149">
            <v>8400</v>
          </cell>
        </row>
        <row r="150">
          <cell r="BJ150">
            <v>0</v>
          </cell>
          <cell r="BK150">
            <v>31</v>
          </cell>
          <cell r="BL150">
            <v>45504</v>
          </cell>
          <cell r="BM150" t="str">
            <v>Wednesday</v>
          </cell>
          <cell r="BN150" t="str">
            <v/>
          </cell>
          <cell r="BO150" t="str">
            <v/>
          </cell>
          <cell r="BP150">
            <v>0</v>
          </cell>
          <cell r="BQ150">
            <v>58.54</v>
          </cell>
          <cell r="BR150" t="str">
            <v/>
          </cell>
          <cell r="BS150" t="str">
            <v/>
          </cell>
          <cell r="BT150">
            <v>58.54</v>
          </cell>
          <cell r="BU150">
            <v>0</v>
          </cell>
          <cell r="BV150">
            <v>58.54</v>
          </cell>
          <cell r="BW150">
            <v>1.7823999999999984</v>
          </cell>
          <cell r="BX150" t="str">
            <v/>
          </cell>
          <cell r="BY150" t="str">
            <v/>
          </cell>
          <cell r="BZ150">
            <v>1.7823999999999984</v>
          </cell>
          <cell r="CA150">
            <v>0</v>
          </cell>
          <cell r="CB150">
            <v>1.7823999999999984</v>
          </cell>
          <cell r="CC150">
            <v>7500</v>
          </cell>
          <cell r="CD150" t="str">
            <v/>
          </cell>
          <cell r="CE150">
            <v>7500</v>
          </cell>
          <cell r="CF150">
            <v>0</v>
          </cell>
          <cell r="CG150">
            <v>7500</v>
          </cell>
          <cell r="CJ150">
            <v>31</v>
          </cell>
          <cell r="CK150">
            <v>45504</v>
          </cell>
          <cell r="CL150" t="str">
            <v>Wednesday</v>
          </cell>
          <cell r="CM150" t="str">
            <v/>
          </cell>
          <cell r="CN150" t="str">
            <v/>
          </cell>
          <cell r="CO150">
            <v>0</v>
          </cell>
          <cell r="CP150">
            <v>108.46</v>
          </cell>
          <cell r="CQ150" t="str">
            <v/>
          </cell>
          <cell r="CR150" t="str">
            <v/>
          </cell>
          <cell r="CS150">
            <v>108.46</v>
          </cell>
          <cell r="CT150">
            <v>0</v>
          </cell>
          <cell r="CU150">
            <v>108.46</v>
          </cell>
          <cell r="CV150">
            <v>8.8145999999999987</v>
          </cell>
          <cell r="CW150" t="str">
            <v/>
          </cell>
          <cell r="CX150" t="str">
            <v/>
          </cell>
          <cell r="CY150">
            <v>8.8145999999999987</v>
          </cell>
          <cell r="CZ150">
            <v>0</v>
          </cell>
          <cell r="DA150">
            <v>8.8145999999999987</v>
          </cell>
          <cell r="DB150">
            <v>8400</v>
          </cell>
          <cell r="DC150" t="str">
            <v/>
          </cell>
          <cell r="DD150">
            <v>8400</v>
          </cell>
          <cell r="DE150">
            <v>0</v>
          </cell>
          <cell r="DF150">
            <v>8400</v>
          </cell>
        </row>
        <row r="151">
          <cell r="S151">
            <v>910</v>
          </cell>
          <cell r="AR151">
            <v>703</v>
          </cell>
          <cell r="BK151" t="str">
            <v>माह के अंत में कुल योग :-</v>
          </cell>
          <cell r="BN151">
            <v>462</v>
          </cell>
          <cell r="BO151">
            <v>448</v>
          </cell>
          <cell r="BP151">
            <v>910</v>
          </cell>
          <cell r="BR151">
            <v>0</v>
          </cell>
          <cell r="BS151">
            <v>0</v>
          </cell>
          <cell r="BU151">
            <v>13.649999999999999</v>
          </cell>
          <cell r="BX151">
            <v>0</v>
          </cell>
          <cell r="BY151">
            <v>0</v>
          </cell>
          <cell r="CA151">
            <v>7.6439999999999992</v>
          </cell>
          <cell r="CD151">
            <v>0</v>
          </cell>
          <cell r="CF151">
            <v>0</v>
          </cell>
          <cell r="CJ151" t="str">
            <v>माह के अंत में कुल योग :-</v>
          </cell>
          <cell r="CM151">
            <v>343</v>
          </cell>
          <cell r="CN151">
            <v>360</v>
          </cell>
          <cell r="CO151">
            <v>703</v>
          </cell>
          <cell r="CQ151">
            <v>0</v>
          </cell>
          <cell r="CR151">
            <v>0</v>
          </cell>
          <cell r="CT151">
            <v>14.06</v>
          </cell>
          <cell r="CW151">
            <v>0</v>
          </cell>
          <cell r="CX151">
            <v>0</v>
          </cell>
          <cell r="CZ151">
            <v>7.1706000000000003</v>
          </cell>
          <cell r="DC151">
            <v>0</v>
          </cell>
          <cell r="DE151">
            <v>0</v>
          </cell>
          <cell r="DF151">
            <v>0</v>
          </cell>
        </row>
        <row r="154">
          <cell r="BM154" t="str">
            <v xml:space="preserve">           दुग्ध वितरण का दैनिक स्टॉक रजिस्टर एवं दिनांकवार  विवरण पंजिका (कक्षा 1 से 5)</v>
          </cell>
          <cell r="CE154" t="str">
            <v>माह :-</v>
          </cell>
          <cell r="CF154" t="str">
            <v>August-2024</v>
          </cell>
          <cell r="CL154" t="str">
            <v xml:space="preserve">           दुग्ध वितरण का दैनिक स्टॉक रजिस्टर एवं दिनांकवार  विवरण पंजिका (कक्षा 6 से 8)</v>
          </cell>
          <cell r="DD154" t="str">
            <v>माह :-</v>
          </cell>
          <cell r="DE154" t="str">
            <v>August-2024</v>
          </cell>
        </row>
        <row r="156">
          <cell r="BK156" t="str">
            <v xml:space="preserve">क्रम संख्या </v>
          </cell>
          <cell r="BL156" t="str">
            <v>दिनांक</v>
          </cell>
          <cell r="BM156" t="str">
            <v>वार</v>
          </cell>
          <cell r="BN156" t="str">
            <v>लाभान्वित कक्षा 1 से 5</v>
          </cell>
          <cell r="BQ156" t="str">
            <v>दुग्ध पाउडर वितरण</v>
          </cell>
          <cell r="BW156" t="str">
            <v>चीनी वितरण</v>
          </cell>
          <cell r="CC156" t="str">
            <v>वित्तीय स्थिति</v>
          </cell>
          <cell r="CJ156" t="str">
            <v xml:space="preserve">क्रम संख्या </v>
          </cell>
          <cell r="CK156" t="str">
            <v>दिनांक</v>
          </cell>
          <cell r="CL156" t="str">
            <v>वार</v>
          </cell>
          <cell r="CM156" t="str">
            <v>लाभान्वित कक्षा 6 से 8</v>
          </cell>
          <cell r="CP156" t="str">
            <v>दुग्ध पाउडर वितरण</v>
          </cell>
          <cell r="CV156" t="str">
            <v>चीनी वितरण</v>
          </cell>
          <cell r="DB156" t="str">
            <v>वित्तीय स्थिति</v>
          </cell>
        </row>
        <row r="157">
          <cell r="BN157" t="str">
            <v xml:space="preserve">छात्र </v>
          </cell>
          <cell r="BO157" t="str">
            <v xml:space="preserve">छात्रा </v>
          </cell>
          <cell r="BP157" t="str">
            <v>योग</v>
          </cell>
          <cell r="BQ157" t="str">
            <v>प्रारम्भिक  शेष स्टॉक</v>
          </cell>
          <cell r="BR157" t="str">
            <v>सप्लायर्स से प्राप्त</v>
          </cell>
          <cell r="BS157" t="str">
            <v>अन्य स्त्रोत से प्राप्त</v>
          </cell>
          <cell r="BT157" t="str">
            <v xml:space="preserve"> कुल योग</v>
          </cell>
          <cell r="BU157" t="str">
            <v xml:space="preserve">प्रतिदिन खर्च </v>
          </cell>
          <cell r="BV157" t="str">
            <v>शेष</v>
          </cell>
          <cell r="BW157" t="str">
            <v>प्रारम्भिक  शेष स्टॉक</v>
          </cell>
          <cell r="BX157" t="str">
            <v>खरीद से प्राप्त</v>
          </cell>
          <cell r="BY157" t="str">
            <v>अन्य स्त्रोत से प्राप्त</v>
          </cell>
          <cell r="BZ157" t="str">
            <v xml:space="preserve"> कुल योग</v>
          </cell>
          <cell r="CA157" t="str">
            <v xml:space="preserve">प्रतिदिन खर्च </v>
          </cell>
          <cell r="CB157" t="str">
            <v>शेष</v>
          </cell>
          <cell r="CC157" t="str">
            <v>प्रारम्भिक शेष</v>
          </cell>
          <cell r="CD157" t="str">
            <v>प्राप्त राशि</v>
          </cell>
          <cell r="CE157" t="str">
            <v>कुल योग</v>
          </cell>
          <cell r="CF157" t="str">
            <v>भुगतान राशि</v>
          </cell>
          <cell r="CG157" t="str">
            <v>शेष राशि</v>
          </cell>
          <cell r="CM157" t="str">
            <v xml:space="preserve">छात्र </v>
          </cell>
          <cell r="CN157" t="str">
            <v xml:space="preserve">छात्रा </v>
          </cell>
          <cell r="CO157" t="str">
            <v>योग</v>
          </cell>
          <cell r="CP157" t="str">
            <v>प्रारम्भिक  शेष स्टॉक</v>
          </cell>
          <cell r="CQ157" t="str">
            <v>सप्लायर्स से प्राप्त</v>
          </cell>
          <cell r="CR157" t="str">
            <v>अन्य स्त्रोत से प्राप्त</v>
          </cell>
          <cell r="CS157" t="str">
            <v xml:space="preserve"> कुल योग</v>
          </cell>
          <cell r="CT157" t="str">
            <v xml:space="preserve">कुल खर्च </v>
          </cell>
          <cell r="CU157" t="str">
            <v>शेष</v>
          </cell>
          <cell r="CV157" t="str">
            <v>प्रारम्भिक  शेष स्टॉक</v>
          </cell>
          <cell r="CW157" t="str">
            <v>खरीद से प्राप्त</v>
          </cell>
          <cell r="CX157" t="str">
            <v>अन्य स्त्रोत से प्राप्त</v>
          </cell>
          <cell r="CY157" t="str">
            <v xml:space="preserve"> कुल योग</v>
          </cell>
          <cell r="CZ157" t="str">
            <v xml:space="preserve">कुल खर्च </v>
          </cell>
          <cell r="DA157" t="str">
            <v>शेष</v>
          </cell>
          <cell r="DB157" t="str">
            <v>प्रारम्भिक शेष</v>
          </cell>
          <cell r="DC157" t="str">
            <v>प्राप्त राशि</v>
          </cell>
          <cell r="DD157" t="str">
            <v>कुल योग</v>
          </cell>
          <cell r="DE157" t="str">
            <v>भुगतान राशि</v>
          </cell>
          <cell r="DF157" t="str">
            <v>शेष राशि</v>
          </cell>
        </row>
        <row r="158">
          <cell r="BJ158">
            <v>0</v>
          </cell>
          <cell r="BK158">
            <v>1</v>
          </cell>
          <cell r="BL158">
            <v>45505</v>
          </cell>
          <cell r="BM158" t="str">
            <v>Thursday</v>
          </cell>
          <cell r="BN158">
            <v>123</v>
          </cell>
          <cell r="BO158">
            <v>123</v>
          </cell>
          <cell r="BP158">
            <v>246</v>
          </cell>
          <cell r="BQ158">
            <v>58.54</v>
          </cell>
          <cell r="BR158" t="str">
            <v/>
          </cell>
          <cell r="BS158" t="str">
            <v/>
          </cell>
          <cell r="BT158">
            <v>58.54</v>
          </cell>
          <cell r="BU158">
            <v>3.69</v>
          </cell>
          <cell r="BV158">
            <v>54.85</v>
          </cell>
          <cell r="BW158">
            <v>1.7823999999999984</v>
          </cell>
          <cell r="BX158" t="str">
            <v/>
          </cell>
          <cell r="BY158" t="str">
            <v/>
          </cell>
          <cell r="BZ158">
            <v>1.7823999999999984</v>
          </cell>
          <cell r="CA158">
            <v>2.0663999999999998</v>
          </cell>
          <cell r="CB158">
            <v>-0.28400000000000136</v>
          </cell>
          <cell r="CC158">
            <v>11000</v>
          </cell>
          <cell r="CD158" t="str">
            <v/>
          </cell>
          <cell r="CE158">
            <v>11000</v>
          </cell>
          <cell r="CF158">
            <v>0</v>
          </cell>
          <cell r="CG158">
            <v>11000</v>
          </cell>
          <cell r="CJ158">
            <v>1</v>
          </cell>
          <cell r="CK158">
            <v>45505</v>
          </cell>
          <cell r="CL158" t="str">
            <v>Thursday</v>
          </cell>
          <cell r="CM158">
            <v>90</v>
          </cell>
          <cell r="CN158">
            <v>100</v>
          </cell>
          <cell r="CO158">
            <v>190</v>
          </cell>
          <cell r="CP158">
            <v>108.46</v>
          </cell>
          <cell r="CQ158" t="str">
            <v/>
          </cell>
          <cell r="CR158" t="str">
            <v/>
          </cell>
          <cell r="CS158">
            <v>108.46</v>
          </cell>
          <cell r="CT158">
            <v>3.8000000000000003</v>
          </cell>
          <cell r="CU158">
            <v>104.66</v>
          </cell>
          <cell r="CV158">
            <v>8.8145999999999987</v>
          </cell>
          <cell r="CW158" t="str">
            <v/>
          </cell>
          <cell r="CX158" t="str">
            <v/>
          </cell>
          <cell r="CY158">
            <v>8.8145999999999987</v>
          </cell>
          <cell r="CZ158">
            <v>1.9380000000000002</v>
          </cell>
          <cell r="DA158">
            <v>6.876599999999998</v>
          </cell>
          <cell r="DB158">
            <v>12200</v>
          </cell>
          <cell r="DC158" t="str">
            <v/>
          </cell>
          <cell r="DD158">
            <v>12200</v>
          </cell>
          <cell r="DE158">
            <v>0</v>
          </cell>
          <cell r="DF158">
            <v>12200</v>
          </cell>
        </row>
        <row r="159">
          <cell r="BJ159">
            <v>0</v>
          </cell>
          <cell r="BK159">
            <v>2</v>
          </cell>
          <cell r="BL159">
            <v>45506</v>
          </cell>
          <cell r="BM159" t="str">
            <v>Friday</v>
          </cell>
          <cell r="BN159">
            <v>110</v>
          </cell>
          <cell r="BO159">
            <v>100</v>
          </cell>
          <cell r="BP159">
            <v>210</v>
          </cell>
          <cell r="BQ159">
            <v>54.85</v>
          </cell>
          <cell r="BR159" t="str">
            <v/>
          </cell>
          <cell r="BS159" t="str">
            <v/>
          </cell>
          <cell r="BT159">
            <v>54.85</v>
          </cell>
          <cell r="BU159">
            <v>3.15</v>
          </cell>
          <cell r="BV159">
            <v>51.7</v>
          </cell>
          <cell r="BW159">
            <v>-0.28400000000000136</v>
          </cell>
          <cell r="BX159" t="str">
            <v/>
          </cell>
          <cell r="BY159" t="str">
            <v/>
          </cell>
          <cell r="BZ159">
            <v>-0.28400000000000136</v>
          </cell>
          <cell r="CA159">
            <v>1.7639999999999998</v>
          </cell>
          <cell r="CB159">
            <v>-2.0480000000000009</v>
          </cell>
          <cell r="CC159">
            <v>11000</v>
          </cell>
          <cell r="CD159" t="str">
            <v/>
          </cell>
          <cell r="CE159">
            <v>11000</v>
          </cell>
          <cell r="CF159">
            <v>0</v>
          </cell>
          <cell r="CG159">
            <v>11000</v>
          </cell>
          <cell r="CJ159">
            <v>2</v>
          </cell>
          <cell r="CK159">
            <v>45506</v>
          </cell>
          <cell r="CL159" t="str">
            <v>Friday</v>
          </cell>
          <cell r="CM159">
            <v>85</v>
          </cell>
          <cell r="CN159">
            <v>95</v>
          </cell>
          <cell r="CO159">
            <v>180</v>
          </cell>
          <cell r="CP159">
            <v>104.66</v>
          </cell>
          <cell r="CQ159" t="str">
            <v/>
          </cell>
          <cell r="CR159" t="str">
            <v/>
          </cell>
          <cell r="CS159">
            <v>104.66</v>
          </cell>
          <cell r="CT159">
            <v>3.6</v>
          </cell>
          <cell r="CU159">
            <v>101.06</v>
          </cell>
          <cell r="CV159">
            <v>6.876599999999998</v>
          </cell>
          <cell r="CW159" t="str">
            <v/>
          </cell>
          <cell r="CX159" t="str">
            <v/>
          </cell>
          <cell r="CY159">
            <v>6.876599999999998</v>
          </cell>
          <cell r="CZ159">
            <v>1.8360000000000001</v>
          </cell>
          <cell r="DA159">
            <v>5.0405999999999977</v>
          </cell>
          <cell r="DB159">
            <v>12200</v>
          </cell>
          <cell r="DC159" t="str">
            <v/>
          </cell>
          <cell r="DD159">
            <v>12200</v>
          </cell>
          <cell r="DE159">
            <v>0</v>
          </cell>
          <cell r="DF159">
            <v>12200</v>
          </cell>
        </row>
        <row r="160">
          <cell r="BJ160">
            <v>0</v>
          </cell>
          <cell r="BK160">
            <v>3</v>
          </cell>
          <cell r="BL160">
            <v>45507</v>
          </cell>
          <cell r="BM160" t="str">
            <v>Saturday</v>
          </cell>
          <cell r="BN160">
            <v>115</v>
          </cell>
          <cell r="BO160">
            <v>105</v>
          </cell>
          <cell r="BP160">
            <v>220</v>
          </cell>
          <cell r="BQ160">
            <v>51.7</v>
          </cell>
          <cell r="BR160" t="str">
            <v/>
          </cell>
          <cell r="BS160" t="str">
            <v/>
          </cell>
          <cell r="BT160">
            <v>51.7</v>
          </cell>
          <cell r="BU160">
            <v>3.3</v>
          </cell>
          <cell r="BV160">
            <v>48.400000000000006</v>
          </cell>
          <cell r="BW160">
            <v>-2.0480000000000009</v>
          </cell>
          <cell r="BX160" t="str">
            <v/>
          </cell>
          <cell r="BY160" t="str">
            <v/>
          </cell>
          <cell r="BZ160">
            <v>-2.0480000000000009</v>
          </cell>
          <cell r="CA160">
            <v>1.8479999999999999</v>
          </cell>
          <cell r="CB160">
            <v>-3.8960000000000008</v>
          </cell>
          <cell r="CC160">
            <v>11000</v>
          </cell>
          <cell r="CD160" t="str">
            <v/>
          </cell>
          <cell r="CE160">
            <v>11000</v>
          </cell>
          <cell r="CF160">
            <v>0</v>
          </cell>
          <cell r="CG160">
            <v>11000</v>
          </cell>
          <cell r="CJ160">
            <v>3</v>
          </cell>
          <cell r="CK160">
            <v>45507</v>
          </cell>
          <cell r="CL160" t="str">
            <v>Saturday</v>
          </cell>
          <cell r="CM160">
            <v>80</v>
          </cell>
          <cell r="CN160">
            <v>90</v>
          </cell>
          <cell r="CO160">
            <v>170</v>
          </cell>
          <cell r="CP160">
            <v>101.06</v>
          </cell>
          <cell r="CQ160" t="str">
            <v/>
          </cell>
          <cell r="CR160" t="str">
            <v/>
          </cell>
          <cell r="CS160">
            <v>101.06</v>
          </cell>
          <cell r="CT160">
            <v>3.4</v>
          </cell>
          <cell r="CU160">
            <v>97.66</v>
          </cell>
          <cell r="CV160">
            <v>5.0405999999999977</v>
          </cell>
          <cell r="CW160" t="str">
            <v/>
          </cell>
          <cell r="CX160" t="str">
            <v/>
          </cell>
          <cell r="CY160">
            <v>5.0405999999999977</v>
          </cell>
          <cell r="CZ160">
            <v>1.7340000000000002</v>
          </cell>
          <cell r="DA160">
            <v>3.3065999999999978</v>
          </cell>
          <cell r="DB160">
            <v>12200</v>
          </cell>
          <cell r="DC160" t="str">
            <v/>
          </cell>
          <cell r="DD160">
            <v>12200</v>
          </cell>
          <cell r="DE160">
            <v>0</v>
          </cell>
          <cell r="DF160">
            <v>12200</v>
          </cell>
        </row>
        <row r="161">
          <cell r="BJ161">
            <v>0</v>
          </cell>
          <cell r="BK161">
            <v>4</v>
          </cell>
          <cell r="BL161">
            <v>45508</v>
          </cell>
          <cell r="BM161" t="str">
            <v>Sunday</v>
          </cell>
          <cell r="BN161" t="str">
            <v/>
          </cell>
          <cell r="BO161" t="str">
            <v/>
          </cell>
          <cell r="BP161">
            <v>0</v>
          </cell>
          <cell r="BQ161">
            <v>48.400000000000006</v>
          </cell>
          <cell r="BR161" t="str">
            <v/>
          </cell>
          <cell r="BS161" t="str">
            <v/>
          </cell>
          <cell r="BT161">
            <v>48.400000000000006</v>
          </cell>
          <cell r="BU161">
            <v>0</v>
          </cell>
          <cell r="BV161">
            <v>48.400000000000006</v>
          </cell>
          <cell r="BW161">
            <v>-3.8960000000000008</v>
          </cell>
          <cell r="BX161" t="str">
            <v/>
          </cell>
          <cell r="BY161" t="str">
            <v/>
          </cell>
          <cell r="BZ161">
            <v>-3.8960000000000008</v>
          </cell>
          <cell r="CA161">
            <v>0</v>
          </cell>
          <cell r="CB161">
            <v>-3.8960000000000008</v>
          </cell>
          <cell r="CC161">
            <v>11000</v>
          </cell>
          <cell r="CD161" t="str">
            <v/>
          </cell>
          <cell r="CE161">
            <v>11000</v>
          </cell>
          <cell r="CF161">
            <v>0</v>
          </cell>
          <cell r="CG161">
            <v>11000</v>
          </cell>
          <cell r="CJ161">
            <v>4</v>
          </cell>
          <cell r="CK161">
            <v>45508</v>
          </cell>
          <cell r="CL161" t="str">
            <v>Sunday</v>
          </cell>
          <cell r="CM161" t="str">
            <v/>
          </cell>
          <cell r="CN161" t="str">
            <v/>
          </cell>
          <cell r="CO161">
            <v>0</v>
          </cell>
          <cell r="CP161">
            <v>97.66</v>
          </cell>
          <cell r="CQ161" t="str">
            <v/>
          </cell>
          <cell r="CR161" t="str">
            <v/>
          </cell>
          <cell r="CS161">
            <v>97.66</v>
          </cell>
          <cell r="CT161">
            <v>0</v>
          </cell>
          <cell r="CU161">
            <v>97.66</v>
          </cell>
          <cell r="CV161">
            <v>3.3065999999999978</v>
          </cell>
          <cell r="CW161" t="str">
            <v/>
          </cell>
          <cell r="CX161" t="str">
            <v/>
          </cell>
          <cell r="CY161">
            <v>3.3065999999999978</v>
          </cell>
          <cell r="CZ161">
            <v>0</v>
          </cell>
          <cell r="DA161">
            <v>3.3065999999999978</v>
          </cell>
          <cell r="DB161">
            <v>12200</v>
          </cell>
          <cell r="DC161" t="str">
            <v/>
          </cell>
          <cell r="DD161">
            <v>12200</v>
          </cell>
          <cell r="DE161">
            <v>0</v>
          </cell>
          <cell r="DF161">
            <v>12200</v>
          </cell>
        </row>
        <row r="162">
          <cell r="BJ162">
            <v>0</v>
          </cell>
          <cell r="BK162">
            <v>5</v>
          </cell>
          <cell r="BL162">
            <v>45509</v>
          </cell>
          <cell r="BM162" t="str">
            <v>Monday</v>
          </cell>
          <cell r="BN162" t="str">
            <v/>
          </cell>
          <cell r="BO162" t="str">
            <v/>
          </cell>
          <cell r="BP162">
            <v>0</v>
          </cell>
          <cell r="BQ162">
            <v>48.400000000000006</v>
          </cell>
          <cell r="BR162" t="str">
            <v/>
          </cell>
          <cell r="BS162" t="str">
            <v/>
          </cell>
          <cell r="BT162">
            <v>48.400000000000006</v>
          </cell>
          <cell r="BU162">
            <v>0</v>
          </cell>
          <cell r="BV162">
            <v>48.400000000000006</v>
          </cell>
          <cell r="BW162">
            <v>-3.8960000000000008</v>
          </cell>
          <cell r="BX162" t="str">
            <v/>
          </cell>
          <cell r="BY162" t="str">
            <v/>
          </cell>
          <cell r="BZ162">
            <v>-3.8960000000000008</v>
          </cell>
          <cell r="CA162">
            <v>0</v>
          </cell>
          <cell r="CB162">
            <v>-3.8960000000000008</v>
          </cell>
          <cell r="CC162">
            <v>11000</v>
          </cell>
          <cell r="CD162" t="str">
            <v/>
          </cell>
          <cell r="CE162">
            <v>11000</v>
          </cell>
          <cell r="CF162">
            <v>0</v>
          </cell>
          <cell r="CG162">
            <v>11000</v>
          </cell>
          <cell r="CJ162">
            <v>5</v>
          </cell>
          <cell r="CK162">
            <v>45509</v>
          </cell>
          <cell r="CL162" t="str">
            <v>Monday</v>
          </cell>
          <cell r="CM162" t="str">
            <v/>
          </cell>
          <cell r="CN162" t="str">
            <v/>
          </cell>
          <cell r="CO162">
            <v>0</v>
          </cell>
          <cell r="CP162">
            <v>97.66</v>
          </cell>
          <cell r="CQ162" t="str">
            <v/>
          </cell>
          <cell r="CR162" t="str">
            <v/>
          </cell>
          <cell r="CS162">
            <v>97.66</v>
          </cell>
          <cell r="CT162">
            <v>0</v>
          </cell>
          <cell r="CU162">
            <v>97.66</v>
          </cell>
          <cell r="CV162">
            <v>3.3065999999999978</v>
          </cell>
          <cell r="CW162" t="str">
            <v/>
          </cell>
          <cell r="CX162" t="str">
            <v/>
          </cell>
          <cell r="CY162">
            <v>3.3065999999999978</v>
          </cell>
          <cell r="CZ162">
            <v>0</v>
          </cell>
          <cell r="DA162">
            <v>3.3065999999999978</v>
          </cell>
          <cell r="DB162">
            <v>12200</v>
          </cell>
          <cell r="DC162" t="str">
            <v/>
          </cell>
          <cell r="DD162">
            <v>12200</v>
          </cell>
          <cell r="DE162">
            <v>0</v>
          </cell>
          <cell r="DF162">
            <v>12200</v>
          </cell>
        </row>
        <row r="163">
          <cell r="BJ163">
            <v>0</v>
          </cell>
          <cell r="BK163">
            <v>6</v>
          </cell>
          <cell r="BL163">
            <v>45510</v>
          </cell>
          <cell r="BM163" t="str">
            <v>Tuesday</v>
          </cell>
          <cell r="BN163" t="str">
            <v/>
          </cell>
          <cell r="BO163" t="str">
            <v/>
          </cell>
          <cell r="BP163">
            <v>0</v>
          </cell>
          <cell r="BQ163">
            <v>48.400000000000006</v>
          </cell>
          <cell r="BR163" t="str">
            <v/>
          </cell>
          <cell r="BS163" t="str">
            <v/>
          </cell>
          <cell r="BT163">
            <v>48.400000000000006</v>
          </cell>
          <cell r="BU163">
            <v>0</v>
          </cell>
          <cell r="BV163">
            <v>48.400000000000006</v>
          </cell>
          <cell r="BW163">
            <v>-3.8960000000000008</v>
          </cell>
          <cell r="BX163" t="str">
            <v/>
          </cell>
          <cell r="BY163" t="str">
            <v/>
          </cell>
          <cell r="BZ163">
            <v>-3.8960000000000008</v>
          </cell>
          <cell r="CA163">
            <v>0</v>
          </cell>
          <cell r="CB163">
            <v>-3.8960000000000008</v>
          </cell>
          <cell r="CC163">
            <v>11000</v>
          </cell>
          <cell r="CD163" t="str">
            <v/>
          </cell>
          <cell r="CE163">
            <v>11000</v>
          </cell>
          <cell r="CF163">
            <v>0</v>
          </cell>
          <cell r="CG163">
            <v>11000</v>
          </cell>
          <cell r="CJ163">
            <v>6</v>
          </cell>
          <cell r="CK163">
            <v>45510</v>
          </cell>
          <cell r="CL163" t="str">
            <v>Tuesday</v>
          </cell>
          <cell r="CM163" t="str">
            <v/>
          </cell>
          <cell r="CN163" t="str">
            <v/>
          </cell>
          <cell r="CO163">
            <v>0</v>
          </cell>
          <cell r="CP163">
            <v>97.66</v>
          </cell>
          <cell r="CQ163" t="str">
            <v/>
          </cell>
          <cell r="CR163" t="str">
            <v/>
          </cell>
          <cell r="CS163">
            <v>97.66</v>
          </cell>
          <cell r="CT163">
            <v>0</v>
          </cell>
          <cell r="CU163">
            <v>97.66</v>
          </cell>
          <cell r="CV163">
            <v>3.3065999999999978</v>
          </cell>
          <cell r="CW163" t="str">
            <v/>
          </cell>
          <cell r="CX163" t="str">
            <v/>
          </cell>
          <cell r="CY163">
            <v>3.3065999999999978</v>
          </cell>
          <cell r="CZ163">
            <v>0</v>
          </cell>
          <cell r="DA163">
            <v>3.3065999999999978</v>
          </cell>
          <cell r="DB163">
            <v>12200</v>
          </cell>
          <cell r="DC163" t="str">
            <v/>
          </cell>
          <cell r="DD163">
            <v>12200</v>
          </cell>
          <cell r="DE163">
            <v>0</v>
          </cell>
          <cell r="DF163">
            <v>12200</v>
          </cell>
        </row>
        <row r="164">
          <cell r="BJ164">
            <v>0</v>
          </cell>
          <cell r="BK164">
            <v>7</v>
          </cell>
          <cell r="BL164">
            <v>45511</v>
          </cell>
          <cell r="BM164" t="str">
            <v>Wednesday</v>
          </cell>
          <cell r="BN164" t="str">
            <v/>
          </cell>
          <cell r="BO164" t="str">
            <v/>
          </cell>
          <cell r="BP164">
            <v>0</v>
          </cell>
          <cell r="BQ164">
            <v>48.400000000000006</v>
          </cell>
          <cell r="BR164" t="str">
            <v/>
          </cell>
          <cell r="BS164" t="str">
            <v/>
          </cell>
          <cell r="BT164">
            <v>48.400000000000006</v>
          </cell>
          <cell r="BU164">
            <v>0</v>
          </cell>
          <cell r="BV164">
            <v>48.400000000000006</v>
          </cell>
          <cell r="BW164">
            <v>-3.8960000000000008</v>
          </cell>
          <cell r="BX164" t="str">
            <v/>
          </cell>
          <cell r="BY164" t="str">
            <v/>
          </cell>
          <cell r="BZ164">
            <v>-3.8960000000000008</v>
          </cell>
          <cell r="CA164">
            <v>0</v>
          </cell>
          <cell r="CB164">
            <v>-3.8960000000000008</v>
          </cell>
          <cell r="CC164">
            <v>11000</v>
          </cell>
          <cell r="CD164" t="str">
            <v/>
          </cell>
          <cell r="CE164">
            <v>11000</v>
          </cell>
          <cell r="CF164">
            <v>0</v>
          </cell>
          <cell r="CG164">
            <v>11000</v>
          </cell>
          <cell r="CJ164">
            <v>7</v>
          </cell>
          <cell r="CK164">
            <v>45511</v>
          </cell>
          <cell r="CL164" t="str">
            <v>Wednesday</v>
          </cell>
          <cell r="CM164" t="str">
            <v/>
          </cell>
          <cell r="CN164" t="str">
            <v/>
          </cell>
          <cell r="CO164">
            <v>0</v>
          </cell>
          <cell r="CP164">
            <v>97.66</v>
          </cell>
          <cell r="CQ164" t="str">
            <v/>
          </cell>
          <cell r="CR164" t="str">
            <v/>
          </cell>
          <cell r="CS164">
            <v>97.66</v>
          </cell>
          <cell r="CT164">
            <v>0</v>
          </cell>
          <cell r="CU164">
            <v>97.66</v>
          </cell>
          <cell r="CV164">
            <v>3.3065999999999978</v>
          </cell>
          <cell r="CW164" t="str">
            <v/>
          </cell>
          <cell r="CX164" t="str">
            <v/>
          </cell>
          <cell r="CY164">
            <v>3.3065999999999978</v>
          </cell>
          <cell r="CZ164">
            <v>0</v>
          </cell>
          <cell r="DA164">
            <v>3.3065999999999978</v>
          </cell>
          <cell r="DB164">
            <v>12200</v>
          </cell>
          <cell r="DC164" t="str">
            <v/>
          </cell>
          <cell r="DD164">
            <v>12200</v>
          </cell>
          <cell r="DE164">
            <v>0</v>
          </cell>
          <cell r="DF164">
            <v>12200</v>
          </cell>
        </row>
        <row r="165">
          <cell r="BJ165">
            <v>0</v>
          </cell>
          <cell r="BK165">
            <v>8</v>
          </cell>
          <cell r="BL165">
            <v>45512</v>
          </cell>
          <cell r="BM165" t="str">
            <v>Thursday</v>
          </cell>
          <cell r="BN165" t="str">
            <v/>
          </cell>
          <cell r="BO165" t="str">
            <v/>
          </cell>
          <cell r="BP165">
            <v>0</v>
          </cell>
          <cell r="BQ165">
            <v>48.400000000000006</v>
          </cell>
          <cell r="BR165" t="str">
            <v/>
          </cell>
          <cell r="BS165" t="str">
            <v/>
          </cell>
          <cell r="BT165">
            <v>48.400000000000006</v>
          </cell>
          <cell r="BU165">
            <v>0</v>
          </cell>
          <cell r="BV165">
            <v>48.400000000000006</v>
          </cell>
          <cell r="BW165">
            <v>-3.8960000000000008</v>
          </cell>
          <cell r="BX165" t="str">
            <v/>
          </cell>
          <cell r="BY165" t="str">
            <v/>
          </cell>
          <cell r="BZ165">
            <v>-3.8960000000000008</v>
          </cell>
          <cell r="CA165">
            <v>0</v>
          </cell>
          <cell r="CB165">
            <v>-3.8960000000000008</v>
          </cell>
          <cell r="CC165">
            <v>11000</v>
          </cell>
          <cell r="CD165" t="str">
            <v/>
          </cell>
          <cell r="CE165">
            <v>11000</v>
          </cell>
          <cell r="CF165">
            <v>0</v>
          </cell>
          <cell r="CG165">
            <v>11000</v>
          </cell>
          <cell r="CJ165">
            <v>8</v>
          </cell>
          <cell r="CK165">
            <v>45512</v>
          </cell>
          <cell r="CL165" t="str">
            <v>Thursday</v>
          </cell>
          <cell r="CM165" t="str">
            <v/>
          </cell>
          <cell r="CN165" t="str">
            <v/>
          </cell>
          <cell r="CO165">
            <v>0</v>
          </cell>
          <cell r="CP165">
            <v>97.66</v>
          </cell>
          <cell r="CQ165" t="str">
            <v/>
          </cell>
          <cell r="CR165" t="str">
            <v/>
          </cell>
          <cell r="CS165">
            <v>97.66</v>
          </cell>
          <cell r="CT165">
            <v>0</v>
          </cell>
          <cell r="CU165">
            <v>97.66</v>
          </cell>
          <cell r="CV165">
            <v>3.3065999999999978</v>
          </cell>
          <cell r="CW165" t="str">
            <v/>
          </cell>
          <cell r="CX165" t="str">
            <v/>
          </cell>
          <cell r="CY165">
            <v>3.3065999999999978</v>
          </cell>
          <cell r="CZ165">
            <v>0</v>
          </cell>
          <cell r="DA165">
            <v>3.3065999999999978</v>
          </cell>
          <cell r="DB165">
            <v>12200</v>
          </cell>
          <cell r="DC165" t="str">
            <v/>
          </cell>
          <cell r="DD165">
            <v>12200</v>
          </cell>
          <cell r="DE165">
            <v>0</v>
          </cell>
          <cell r="DF165">
            <v>12200</v>
          </cell>
        </row>
        <row r="166">
          <cell r="BJ166">
            <v>0</v>
          </cell>
          <cell r="BK166">
            <v>9</v>
          </cell>
          <cell r="BL166">
            <v>45513</v>
          </cell>
          <cell r="BM166" t="str">
            <v>Friday</v>
          </cell>
          <cell r="BN166" t="str">
            <v/>
          </cell>
          <cell r="BO166" t="str">
            <v/>
          </cell>
          <cell r="BP166">
            <v>0</v>
          </cell>
          <cell r="BQ166">
            <v>48.400000000000006</v>
          </cell>
          <cell r="BR166" t="str">
            <v/>
          </cell>
          <cell r="BS166" t="str">
            <v/>
          </cell>
          <cell r="BT166">
            <v>48.400000000000006</v>
          </cell>
          <cell r="BU166">
            <v>0</v>
          </cell>
          <cell r="BV166">
            <v>48.400000000000006</v>
          </cell>
          <cell r="BW166">
            <v>-3.8960000000000008</v>
          </cell>
          <cell r="BX166" t="str">
            <v/>
          </cell>
          <cell r="BY166" t="str">
            <v/>
          </cell>
          <cell r="BZ166">
            <v>-3.8960000000000008</v>
          </cell>
          <cell r="CA166">
            <v>0</v>
          </cell>
          <cell r="CB166">
            <v>-3.8960000000000008</v>
          </cell>
          <cell r="CC166">
            <v>11000</v>
          </cell>
          <cell r="CD166" t="str">
            <v/>
          </cell>
          <cell r="CE166">
            <v>11000</v>
          </cell>
          <cell r="CF166">
            <v>0</v>
          </cell>
          <cell r="CG166">
            <v>11000</v>
          </cell>
          <cell r="CJ166">
            <v>9</v>
          </cell>
          <cell r="CK166">
            <v>45513</v>
          </cell>
          <cell r="CL166" t="str">
            <v>Friday</v>
          </cell>
          <cell r="CM166" t="str">
            <v/>
          </cell>
          <cell r="CN166" t="str">
            <v/>
          </cell>
          <cell r="CO166">
            <v>0</v>
          </cell>
          <cell r="CP166">
            <v>97.66</v>
          </cell>
          <cell r="CQ166" t="str">
            <v/>
          </cell>
          <cell r="CR166" t="str">
            <v/>
          </cell>
          <cell r="CS166">
            <v>97.66</v>
          </cell>
          <cell r="CT166">
            <v>0</v>
          </cell>
          <cell r="CU166">
            <v>97.66</v>
          </cell>
          <cell r="CV166">
            <v>3.3065999999999978</v>
          </cell>
          <cell r="CW166" t="str">
            <v/>
          </cell>
          <cell r="CX166" t="str">
            <v/>
          </cell>
          <cell r="CY166">
            <v>3.3065999999999978</v>
          </cell>
          <cell r="CZ166">
            <v>0</v>
          </cell>
          <cell r="DA166">
            <v>3.3065999999999978</v>
          </cell>
          <cell r="DB166">
            <v>12200</v>
          </cell>
          <cell r="DC166" t="str">
            <v/>
          </cell>
          <cell r="DD166">
            <v>12200</v>
          </cell>
          <cell r="DE166">
            <v>0</v>
          </cell>
          <cell r="DF166">
            <v>12200</v>
          </cell>
        </row>
        <row r="167">
          <cell r="BJ167">
            <v>0</v>
          </cell>
          <cell r="BK167">
            <v>10</v>
          </cell>
          <cell r="BL167">
            <v>45514</v>
          </cell>
          <cell r="BM167" t="str">
            <v>Saturday</v>
          </cell>
          <cell r="BN167" t="str">
            <v/>
          </cell>
          <cell r="BO167" t="str">
            <v/>
          </cell>
          <cell r="BP167">
            <v>0</v>
          </cell>
          <cell r="BQ167">
            <v>48.400000000000006</v>
          </cell>
          <cell r="BR167" t="str">
            <v/>
          </cell>
          <cell r="BS167" t="str">
            <v/>
          </cell>
          <cell r="BT167">
            <v>48.400000000000006</v>
          </cell>
          <cell r="BU167">
            <v>0</v>
          </cell>
          <cell r="BV167">
            <v>48.400000000000006</v>
          </cell>
          <cell r="BW167">
            <v>-3.8960000000000008</v>
          </cell>
          <cell r="BX167" t="str">
            <v/>
          </cell>
          <cell r="BY167" t="str">
            <v/>
          </cell>
          <cell r="BZ167">
            <v>-3.8960000000000008</v>
          </cell>
          <cell r="CA167">
            <v>0</v>
          </cell>
          <cell r="CB167">
            <v>-3.8960000000000008</v>
          </cell>
          <cell r="CC167">
            <v>11000</v>
          </cell>
          <cell r="CD167" t="str">
            <v/>
          </cell>
          <cell r="CE167">
            <v>11000</v>
          </cell>
          <cell r="CF167">
            <v>0</v>
          </cell>
          <cell r="CG167">
            <v>11000</v>
          </cell>
          <cell r="CJ167">
            <v>10</v>
          </cell>
          <cell r="CK167">
            <v>45514</v>
          </cell>
          <cell r="CL167" t="str">
            <v>Saturday</v>
          </cell>
          <cell r="CM167" t="str">
            <v/>
          </cell>
          <cell r="CN167" t="str">
            <v/>
          </cell>
          <cell r="CO167">
            <v>0</v>
          </cell>
          <cell r="CP167">
            <v>97.66</v>
          </cell>
          <cell r="CQ167" t="str">
            <v/>
          </cell>
          <cell r="CR167" t="str">
            <v/>
          </cell>
          <cell r="CS167">
            <v>97.66</v>
          </cell>
          <cell r="CT167">
            <v>0</v>
          </cell>
          <cell r="CU167">
            <v>97.66</v>
          </cell>
          <cell r="CV167">
            <v>3.3065999999999978</v>
          </cell>
          <cell r="CW167" t="str">
            <v/>
          </cell>
          <cell r="CX167" t="str">
            <v/>
          </cell>
          <cell r="CY167">
            <v>3.3065999999999978</v>
          </cell>
          <cell r="CZ167">
            <v>0</v>
          </cell>
          <cell r="DA167">
            <v>3.3065999999999978</v>
          </cell>
          <cell r="DB167">
            <v>12200</v>
          </cell>
          <cell r="DC167" t="str">
            <v/>
          </cell>
          <cell r="DD167">
            <v>12200</v>
          </cell>
          <cell r="DE167">
            <v>0</v>
          </cell>
          <cell r="DF167">
            <v>12200</v>
          </cell>
        </row>
        <row r="168">
          <cell r="BJ168">
            <v>0</v>
          </cell>
          <cell r="BK168">
            <v>11</v>
          </cell>
          <cell r="BL168">
            <v>45515</v>
          </cell>
          <cell r="BM168" t="str">
            <v>Sunday</v>
          </cell>
          <cell r="BN168" t="str">
            <v/>
          </cell>
          <cell r="BO168" t="str">
            <v/>
          </cell>
          <cell r="BP168">
            <v>0</v>
          </cell>
          <cell r="BQ168">
            <v>48.400000000000006</v>
          </cell>
          <cell r="BR168" t="str">
            <v/>
          </cell>
          <cell r="BS168" t="str">
            <v/>
          </cell>
          <cell r="BT168">
            <v>48.400000000000006</v>
          </cell>
          <cell r="BU168">
            <v>0</v>
          </cell>
          <cell r="BV168">
            <v>48.400000000000006</v>
          </cell>
          <cell r="BW168">
            <v>-3.8960000000000008</v>
          </cell>
          <cell r="BX168" t="str">
            <v/>
          </cell>
          <cell r="BY168" t="str">
            <v/>
          </cell>
          <cell r="BZ168">
            <v>-3.8960000000000008</v>
          </cell>
          <cell r="CA168">
            <v>0</v>
          </cell>
          <cell r="CB168">
            <v>-3.8960000000000008</v>
          </cell>
          <cell r="CC168">
            <v>11000</v>
          </cell>
          <cell r="CD168" t="str">
            <v/>
          </cell>
          <cell r="CE168">
            <v>11000</v>
          </cell>
          <cell r="CF168">
            <v>0</v>
          </cell>
          <cell r="CG168">
            <v>11000</v>
          </cell>
          <cell r="CJ168">
            <v>11</v>
          </cell>
          <cell r="CK168">
            <v>45515</v>
          </cell>
          <cell r="CL168" t="str">
            <v>Sunday</v>
          </cell>
          <cell r="CM168" t="str">
            <v/>
          </cell>
          <cell r="CN168" t="str">
            <v/>
          </cell>
          <cell r="CO168">
            <v>0</v>
          </cell>
          <cell r="CP168">
            <v>97.66</v>
          </cell>
          <cell r="CQ168" t="str">
            <v/>
          </cell>
          <cell r="CR168" t="str">
            <v/>
          </cell>
          <cell r="CS168">
            <v>97.66</v>
          </cell>
          <cell r="CT168">
            <v>0</v>
          </cell>
          <cell r="CU168">
            <v>97.66</v>
          </cell>
          <cell r="CV168">
            <v>3.3065999999999978</v>
          </cell>
          <cell r="CW168" t="str">
            <v/>
          </cell>
          <cell r="CX168" t="str">
            <v/>
          </cell>
          <cell r="CY168">
            <v>3.3065999999999978</v>
          </cell>
          <cell r="CZ168">
            <v>0</v>
          </cell>
          <cell r="DA168">
            <v>3.3065999999999978</v>
          </cell>
          <cell r="DB168">
            <v>12200</v>
          </cell>
          <cell r="DC168" t="str">
            <v/>
          </cell>
          <cell r="DD168">
            <v>12200</v>
          </cell>
          <cell r="DE168">
            <v>0</v>
          </cell>
          <cell r="DF168">
            <v>12200</v>
          </cell>
        </row>
        <row r="169">
          <cell r="BJ169">
            <v>0</v>
          </cell>
          <cell r="BK169">
            <v>12</v>
          </cell>
          <cell r="BL169">
            <v>45516</v>
          </cell>
          <cell r="BM169" t="str">
            <v>Monday</v>
          </cell>
          <cell r="BN169" t="str">
            <v/>
          </cell>
          <cell r="BO169" t="str">
            <v/>
          </cell>
          <cell r="BP169">
            <v>0</v>
          </cell>
          <cell r="BQ169">
            <v>48.400000000000006</v>
          </cell>
          <cell r="BR169" t="str">
            <v/>
          </cell>
          <cell r="BS169" t="str">
            <v/>
          </cell>
          <cell r="BT169">
            <v>48.400000000000006</v>
          </cell>
          <cell r="BU169">
            <v>0</v>
          </cell>
          <cell r="BV169">
            <v>48.400000000000006</v>
          </cell>
          <cell r="BW169">
            <v>-3.8960000000000008</v>
          </cell>
          <cell r="BX169" t="str">
            <v/>
          </cell>
          <cell r="BY169" t="str">
            <v/>
          </cell>
          <cell r="BZ169">
            <v>-3.8960000000000008</v>
          </cell>
          <cell r="CA169">
            <v>0</v>
          </cell>
          <cell r="CB169">
            <v>-3.8960000000000008</v>
          </cell>
          <cell r="CC169">
            <v>11000</v>
          </cell>
          <cell r="CD169" t="str">
            <v/>
          </cell>
          <cell r="CE169">
            <v>11000</v>
          </cell>
          <cell r="CF169">
            <v>0</v>
          </cell>
          <cell r="CG169">
            <v>11000</v>
          </cell>
          <cell r="CJ169">
            <v>12</v>
          </cell>
          <cell r="CK169">
            <v>45516</v>
          </cell>
          <cell r="CL169" t="str">
            <v>Monday</v>
          </cell>
          <cell r="CM169" t="str">
            <v/>
          </cell>
          <cell r="CN169" t="str">
            <v/>
          </cell>
          <cell r="CO169">
            <v>0</v>
          </cell>
          <cell r="CP169">
            <v>97.66</v>
          </cell>
          <cell r="CQ169" t="str">
            <v/>
          </cell>
          <cell r="CR169" t="str">
            <v/>
          </cell>
          <cell r="CS169">
            <v>97.66</v>
          </cell>
          <cell r="CT169">
            <v>0</v>
          </cell>
          <cell r="CU169">
            <v>97.66</v>
          </cell>
          <cell r="CV169">
            <v>3.3065999999999978</v>
          </cell>
          <cell r="CW169" t="str">
            <v/>
          </cell>
          <cell r="CX169" t="str">
            <v/>
          </cell>
          <cell r="CY169">
            <v>3.3065999999999978</v>
          </cell>
          <cell r="CZ169">
            <v>0</v>
          </cell>
          <cell r="DA169">
            <v>3.3065999999999978</v>
          </cell>
          <cell r="DB169">
            <v>12200</v>
          </cell>
          <cell r="DC169" t="str">
            <v/>
          </cell>
          <cell r="DD169">
            <v>12200</v>
          </cell>
          <cell r="DE169">
            <v>0</v>
          </cell>
          <cell r="DF169">
            <v>12200</v>
          </cell>
        </row>
        <row r="170">
          <cell r="BJ170">
            <v>0</v>
          </cell>
          <cell r="BK170">
            <v>13</v>
          </cell>
          <cell r="BL170">
            <v>45517</v>
          </cell>
          <cell r="BM170" t="str">
            <v>Tuesday</v>
          </cell>
          <cell r="BN170" t="str">
            <v/>
          </cell>
          <cell r="BO170" t="str">
            <v/>
          </cell>
          <cell r="BP170">
            <v>0</v>
          </cell>
          <cell r="BQ170">
            <v>48.400000000000006</v>
          </cell>
          <cell r="BR170" t="str">
            <v/>
          </cell>
          <cell r="BS170" t="str">
            <v/>
          </cell>
          <cell r="BT170">
            <v>48.400000000000006</v>
          </cell>
          <cell r="BU170">
            <v>0</v>
          </cell>
          <cell r="BV170">
            <v>48.400000000000006</v>
          </cell>
          <cell r="BW170">
            <v>-3.8960000000000008</v>
          </cell>
          <cell r="BX170" t="str">
            <v/>
          </cell>
          <cell r="BY170" t="str">
            <v/>
          </cell>
          <cell r="BZ170">
            <v>-3.8960000000000008</v>
          </cell>
          <cell r="CA170">
            <v>0</v>
          </cell>
          <cell r="CB170">
            <v>-3.8960000000000008</v>
          </cell>
          <cell r="CC170">
            <v>11000</v>
          </cell>
          <cell r="CD170" t="str">
            <v/>
          </cell>
          <cell r="CE170">
            <v>11000</v>
          </cell>
          <cell r="CF170">
            <v>0</v>
          </cell>
          <cell r="CG170">
            <v>11000</v>
          </cell>
          <cell r="CJ170">
            <v>13</v>
          </cell>
          <cell r="CK170">
            <v>45517</v>
          </cell>
          <cell r="CL170" t="str">
            <v>Tuesday</v>
          </cell>
          <cell r="CM170" t="str">
            <v/>
          </cell>
          <cell r="CN170" t="str">
            <v/>
          </cell>
          <cell r="CO170">
            <v>0</v>
          </cell>
          <cell r="CP170">
            <v>97.66</v>
          </cell>
          <cell r="CQ170" t="str">
            <v/>
          </cell>
          <cell r="CR170" t="str">
            <v/>
          </cell>
          <cell r="CS170">
            <v>97.66</v>
          </cell>
          <cell r="CT170">
            <v>0</v>
          </cell>
          <cell r="CU170">
            <v>97.66</v>
          </cell>
          <cell r="CV170">
            <v>3.3065999999999978</v>
          </cell>
          <cell r="CW170" t="str">
            <v/>
          </cell>
          <cell r="CX170" t="str">
            <v/>
          </cell>
          <cell r="CY170">
            <v>3.3065999999999978</v>
          </cell>
          <cell r="CZ170">
            <v>0</v>
          </cell>
          <cell r="DA170">
            <v>3.3065999999999978</v>
          </cell>
          <cell r="DB170">
            <v>12200</v>
          </cell>
          <cell r="DC170" t="str">
            <v/>
          </cell>
          <cell r="DD170">
            <v>12200</v>
          </cell>
          <cell r="DE170">
            <v>0</v>
          </cell>
          <cell r="DF170">
            <v>12200</v>
          </cell>
        </row>
        <row r="171">
          <cell r="BJ171">
            <v>0</v>
          </cell>
          <cell r="BK171">
            <v>14</v>
          </cell>
          <cell r="BL171">
            <v>45518</v>
          </cell>
          <cell r="BM171" t="str">
            <v>Wednesday</v>
          </cell>
          <cell r="BN171" t="str">
            <v/>
          </cell>
          <cell r="BO171" t="str">
            <v/>
          </cell>
          <cell r="BP171">
            <v>0</v>
          </cell>
          <cell r="BQ171">
            <v>48.400000000000006</v>
          </cell>
          <cell r="BR171" t="str">
            <v/>
          </cell>
          <cell r="BS171" t="str">
            <v/>
          </cell>
          <cell r="BT171">
            <v>48.400000000000006</v>
          </cell>
          <cell r="BU171">
            <v>0</v>
          </cell>
          <cell r="BV171">
            <v>48.400000000000006</v>
          </cell>
          <cell r="BW171">
            <v>-3.8960000000000008</v>
          </cell>
          <cell r="BX171" t="str">
            <v/>
          </cell>
          <cell r="BY171" t="str">
            <v/>
          </cell>
          <cell r="BZ171">
            <v>-3.8960000000000008</v>
          </cell>
          <cell r="CA171">
            <v>0</v>
          </cell>
          <cell r="CB171">
            <v>-3.8960000000000008</v>
          </cell>
          <cell r="CC171">
            <v>11000</v>
          </cell>
          <cell r="CD171" t="str">
            <v/>
          </cell>
          <cell r="CE171">
            <v>11000</v>
          </cell>
          <cell r="CF171">
            <v>0</v>
          </cell>
          <cell r="CG171">
            <v>11000</v>
          </cell>
          <cell r="CJ171">
            <v>14</v>
          </cell>
          <cell r="CK171">
            <v>45518</v>
          </cell>
          <cell r="CL171" t="str">
            <v>Wednesday</v>
          </cell>
          <cell r="CM171" t="str">
            <v/>
          </cell>
          <cell r="CN171" t="str">
            <v/>
          </cell>
          <cell r="CO171">
            <v>0</v>
          </cell>
          <cell r="CP171">
            <v>97.66</v>
          </cell>
          <cell r="CQ171" t="str">
            <v/>
          </cell>
          <cell r="CR171" t="str">
            <v/>
          </cell>
          <cell r="CS171">
            <v>97.66</v>
          </cell>
          <cell r="CT171">
            <v>0</v>
          </cell>
          <cell r="CU171">
            <v>97.66</v>
          </cell>
          <cell r="CV171">
            <v>3.3065999999999978</v>
          </cell>
          <cell r="CW171" t="str">
            <v/>
          </cell>
          <cell r="CX171" t="str">
            <v/>
          </cell>
          <cell r="CY171">
            <v>3.3065999999999978</v>
          </cell>
          <cell r="CZ171">
            <v>0</v>
          </cell>
          <cell r="DA171">
            <v>3.3065999999999978</v>
          </cell>
          <cell r="DB171">
            <v>12200</v>
          </cell>
          <cell r="DC171" t="str">
            <v/>
          </cell>
          <cell r="DD171">
            <v>12200</v>
          </cell>
          <cell r="DE171">
            <v>0</v>
          </cell>
          <cell r="DF171">
            <v>12200</v>
          </cell>
        </row>
        <row r="172">
          <cell r="BJ172">
            <v>0</v>
          </cell>
          <cell r="BK172">
            <v>15</v>
          </cell>
          <cell r="BL172">
            <v>45519</v>
          </cell>
          <cell r="BM172" t="str">
            <v>Thursday</v>
          </cell>
          <cell r="BN172" t="str">
            <v/>
          </cell>
          <cell r="BO172" t="str">
            <v/>
          </cell>
          <cell r="BP172">
            <v>0</v>
          </cell>
          <cell r="BQ172">
            <v>48.400000000000006</v>
          </cell>
          <cell r="BR172" t="str">
            <v/>
          </cell>
          <cell r="BS172" t="str">
            <v/>
          </cell>
          <cell r="BT172">
            <v>48.400000000000006</v>
          </cell>
          <cell r="BU172">
            <v>0</v>
          </cell>
          <cell r="BV172">
            <v>48.400000000000006</v>
          </cell>
          <cell r="BW172">
            <v>-3.8960000000000008</v>
          </cell>
          <cell r="BX172" t="str">
            <v/>
          </cell>
          <cell r="BY172" t="str">
            <v/>
          </cell>
          <cell r="BZ172">
            <v>-3.8960000000000008</v>
          </cell>
          <cell r="CA172">
            <v>0</v>
          </cell>
          <cell r="CB172">
            <v>-3.8960000000000008</v>
          </cell>
          <cell r="CC172">
            <v>11000</v>
          </cell>
          <cell r="CD172" t="str">
            <v/>
          </cell>
          <cell r="CE172">
            <v>11000</v>
          </cell>
          <cell r="CF172">
            <v>0</v>
          </cell>
          <cell r="CG172">
            <v>11000</v>
          </cell>
          <cell r="CJ172">
            <v>15</v>
          </cell>
          <cell r="CK172">
            <v>45519</v>
          </cell>
          <cell r="CL172" t="str">
            <v>Thursday</v>
          </cell>
          <cell r="CM172" t="str">
            <v/>
          </cell>
          <cell r="CN172" t="str">
            <v/>
          </cell>
          <cell r="CO172">
            <v>0</v>
          </cell>
          <cell r="CP172">
            <v>97.66</v>
          </cell>
          <cell r="CQ172" t="str">
            <v/>
          </cell>
          <cell r="CR172" t="str">
            <v/>
          </cell>
          <cell r="CS172">
            <v>97.66</v>
          </cell>
          <cell r="CT172">
            <v>0</v>
          </cell>
          <cell r="CU172">
            <v>97.66</v>
          </cell>
          <cell r="CV172">
            <v>3.3065999999999978</v>
          </cell>
          <cell r="CW172" t="str">
            <v/>
          </cell>
          <cell r="CX172" t="str">
            <v/>
          </cell>
          <cell r="CY172">
            <v>3.3065999999999978</v>
          </cell>
          <cell r="CZ172">
            <v>0</v>
          </cell>
          <cell r="DA172">
            <v>3.3065999999999978</v>
          </cell>
          <cell r="DB172">
            <v>12200</v>
          </cell>
          <cell r="DC172" t="str">
            <v/>
          </cell>
          <cell r="DD172">
            <v>12200</v>
          </cell>
          <cell r="DE172">
            <v>0</v>
          </cell>
          <cell r="DF172">
            <v>12200</v>
          </cell>
        </row>
        <row r="173">
          <cell r="BJ173">
            <v>0</v>
          </cell>
          <cell r="BK173">
            <v>16</v>
          </cell>
          <cell r="BL173">
            <v>45520</v>
          </cell>
          <cell r="BM173" t="str">
            <v>Friday</v>
          </cell>
          <cell r="BN173" t="str">
            <v/>
          </cell>
          <cell r="BO173" t="str">
            <v/>
          </cell>
          <cell r="BP173">
            <v>0</v>
          </cell>
          <cell r="BQ173">
            <v>48.400000000000006</v>
          </cell>
          <cell r="BR173" t="str">
            <v/>
          </cell>
          <cell r="BS173" t="str">
            <v/>
          </cell>
          <cell r="BT173">
            <v>48.400000000000006</v>
          </cell>
          <cell r="BU173">
            <v>0</v>
          </cell>
          <cell r="BV173">
            <v>48.400000000000006</v>
          </cell>
          <cell r="BW173">
            <v>-3.8960000000000008</v>
          </cell>
          <cell r="BX173" t="str">
            <v/>
          </cell>
          <cell r="BY173" t="str">
            <v/>
          </cell>
          <cell r="BZ173">
            <v>-3.8960000000000008</v>
          </cell>
          <cell r="CA173">
            <v>0</v>
          </cell>
          <cell r="CB173">
            <v>-3.8960000000000008</v>
          </cell>
          <cell r="CC173">
            <v>11000</v>
          </cell>
          <cell r="CD173" t="str">
            <v/>
          </cell>
          <cell r="CE173">
            <v>11000</v>
          </cell>
          <cell r="CF173">
            <v>0</v>
          </cell>
          <cell r="CG173">
            <v>11000</v>
          </cell>
          <cell r="CJ173">
            <v>16</v>
          </cell>
          <cell r="CK173">
            <v>45520</v>
          </cell>
          <cell r="CL173" t="str">
            <v>Friday</v>
          </cell>
          <cell r="CM173" t="str">
            <v/>
          </cell>
          <cell r="CN173" t="str">
            <v/>
          </cell>
          <cell r="CO173">
            <v>0</v>
          </cell>
          <cell r="CP173">
            <v>97.66</v>
          </cell>
          <cell r="CQ173" t="str">
            <v/>
          </cell>
          <cell r="CR173" t="str">
            <v/>
          </cell>
          <cell r="CS173">
            <v>97.66</v>
          </cell>
          <cell r="CT173">
            <v>0</v>
          </cell>
          <cell r="CU173">
            <v>97.66</v>
          </cell>
          <cell r="CV173">
            <v>3.3065999999999978</v>
          </cell>
          <cell r="CW173" t="str">
            <v/>
          </cell>
          <cell r="CX173" t="str">
            <v/>
          </cell>
          <cell r="CY173">
            <v>3.3065999999999978</v>
          </cell>
          <cell r="CZ173">
            <v>0</v>
          </cell>
          <cell r="DA173">
            <v>3.3065999999999978</v>
          </cell>
          <cell r="DB173">
            <v>12200</v>
          </cell>
          <cell r="DC173" t="str">
            <v/>
          </cell>
          <cell r="DD173">
            <v>12200</v>
          </cell>
          <cell r="DE173">
            <v>0</v>
          </cell>
          <cell r="DF173">
            <v>12200</v>
          </cell>
        </row>
        <row r="174">
          <cell r="BJ174">
            <v>0</v>
          </cell>
          <cell r="BK174">
            <v>17</v>
          </cell>
          <cell r="BL174">
            <v>45521</v>
          </cell>
          <cell r="BM174" t="str">
            <v>Saturday</v>
          </cell>
          <cell r="BN174" t="str">
            <v/>
          </cell>
          <cell r="BO174" t="str">
            <v/>
          </cell>
          <cell r="BP174">
            <v>0</v>
          </cell>
          <cell r="BQ174">
            <v>48.400000000000006</v>
          </cell>
          <cell r="BR174" t="str">
            <v/>
          </cell>
          <cell r="BS174" t="str">
            <v/>
          </cell>
          <cell r="BT174">
            <v>48.400000000000006</v>
          </cell>
          <cell r="BU174">
            <v>0</v>
          </cell>
          <cell r="BV174">
            <v>48.400000000000006</v>
          </cell>
          <cell r="BW174">
            <v>-3.8960000000000008</v>
          </cell>
          <cell r="BX174" t="str">
            <v/>
          </cell>
          <cell r="BY174" t="str">
            <v/>
          </cell>
          <cell r="BZ174">
            <v>-3.8960000000000008</v>
          </cell>
          <cell r="CA174">
            <v>0</v>
          </cell>
          <cell r="CB174">
            <v>-3.8960000000000008</v>
          </cell>
          <cell r="CC174">
            <v>11000</v>
          </cell>
          <cell r="CD174" t="str">
            <v/>
          </cell>
          <cell r="CE174">
            <v>11000</v>
          </cell>
          <cell r="CF174">
            <v>0</v>
          </cell>
          <cell r="CG174">
            <v>11000</v>
          </cell>
          <cell r="CJ174">
            <v>17</v>
          </cell>
          <cell r="CK174">
            <v>45521</v>
          </cell>
          <cell r="CL174" t="str">
            <v>Saturday</v>
          </cell>
          <cell r="CM174" t="str">
            <v/>
          </cell>
          <cell r="CN174" t="str">
            <v/>
          </cell>
          <cell r="CO174">
            <v>0</v>
          </cell>
          <cell r="CP174">
            <v>97.66</v>
          </cell>
          <cell r="CQ174" t="str">
            <v/>
          </cell>
          <cell r="CR174" t="str">
            <v/>
          </cell>
          <cell r="CS174">
            <v>97.66</v>
          </cell>
          <cell r="CT174">
            <v>0</v>
          </cell>
          <cell r="CU174">
            <v>97.66</v>
          </cell>
          <cell r="CV174">
            <v>3.3065999999999978</v>
          </cell>
          <cell r="CW174" t="str">
            <v/>
          </cell>
          <cell r="CX174" t="str">
            <v/>
          </cell>
          <cell r="CY174">
            <v>3.3065999999999978</v>
          </cell>
          <cell r="CZ174">
            <v>0</v>
          </cell>
          <cell r="DA174">
            <v>3.3065999999999978</v>
          </cell>
          <cell r="DB174">
            <v>12200</v>
          </cell>
          <cell r="DC174" t="str">
            <v/>
          </cell>
          <cell r="DD174">
            <v>12200</v>
          </cell>
          <cell r="DE174">
            <v>0</v>
          </cell>
          <cell r="DF174">
            <v>12200</v>
          </cell>
        </row>
        <row r="175">
          <cell r="BJ175">
            <v>0</v>
          </cell>
          <cell r="BK175">
            <v>18</v>
          </cell>
          <cell r="BL175">
            <v>45522</v>
          </cell>
          <cell r="BM175" t="str">
            <v>Sunday</v>
          </cell>
          <cell r="BN175" t="str">
            <v/>
          </cell>
          <cell r="BO175" t="str">
            <v/>
          </cell>
          <cell r="BP175">
            <v>0</v>
          </cell>
          <cell r="BQ175">
            <v>48.400000000000006</v>
          </cell>
          <cell r="BR175" t="str">
            <v/>
          </cell>
          <cell r="BS175" t="str">
            <v/>
          </cell>
          <cell r="BT175">
            <v>48.400000000000006</v>
          </cell>
          <cell r="BU175">
            <v>0</v>
          </cell>
          <cell r="BV175">
            <v>48.400000000000006</v>
          </cell>
          <cell r="BW175">
            <v>-3.8960000000000008</v>
          </cell>
          <cell r="BX175" t="str">
            <v/>
          </cell>
          <cell r="BY175" t="str">
            <v/>
          </cell>
          <cell r="BZ175">
            <v>-3.8960000000000008</v>
          </cell>
          <cell r="CA175">
            <v>0</v>
          </cell>
          <cell r="CB175">
            <v>-3.8960000000000008</v>
          </cell>
          <cell r="CC175">
            <v>11000</v>
          </cell>
          <cell r="CD175" t="str">
            <v/>
          </cell>
          <cell r="CE175">
            <v>11000</v>
          </cell>
          <cell r="CF175">
            <v>0</v>
          </cell>
          <cell r="CG175">
            <v>11000</v>
          </cell>
          <cell r="CJ175">
            <v>18</v>
          </cell>
          <cell r="CK175">
            <v>45522</v>
          </cell>
          <cell r="CL175" t="str">
            <v>Sunday</v>
          </cell>
          <cell r="CM175" t="str">
            <v/>
          </cell>
          <cell r="CN175" t="str">
            <v/>
          </cell>
          <cell r="CO175">
            <v>0</v>
          </cell>
          <cell r="CP175">
            <v>97.66</v>
          </cell>
          <cell r="CQ175" t="str">
            <v/>
          </cell>
          <cell r="CR175" t="str">
            <v/>
          </cell>
          <cell r="CS175">
            <v>97.66</v>
          </cell>
          <cell r="CT175">
            <v>0</v>
          </cell>
          <cell r="CU175">
            <v>97.66</v>
          </cell>
          <cell r="CV175">
            <v>3.3065999999999978</v>
          </cell>
          <cell r="CW175" t="str">
            <v/>
          </cell>
          <cell r="CX175" t="str">
            <v/>
          </cell>
          <cell r="CY175">
            <v>3.3065999999999978</v>
          </cell>
          <cell r="CZ175">
            <v>0</v>
          </cell>
          <cell r="DA175">
            <v>3.3065999999999978</v>
          </cell>
          <cell r="DB175">
            <v>12200</v>
          </cell>
          <cell r="DC175" t="str">
            <v/>
          </cell>
          <cell r="DD175">
            <v>12200</v>
          </cell>
          <cell r="DE175">
            <v>0</v>
          </cell>
          <cell r="DF175">
            <v>12200</v>
          </cell>
        </row>
        <row r="176">
          <cell r="BJ176">
            <v>0</v>
          </cell>
          <cell r="BK176">
            <v>19</v>
          </cell>
          <cell r="BL176">
            <v>45523</v>
          </cell>
          <cell r="BM176" t="str">
            <v>Monday</v>
          </cell>
          <cell r="BN176" t="str">
            <v/>
          </cell>
          <cell r="BO176" t="str">
            <v/>
          </cell>
          <cell r="BP176">
            <v>0</v>
          </cell>
          <cell r="BQ176">
            <v>48.400000000000006</v>
          </cell>
          <cell r="BR176" t="str">
            <v/>
          </cell>
          <cell r="BS176" t="str">
            <v/>
          </cell>
          <cell r="BT176">
            <v>48.400000000000006</v>
          </cell>
          <cell r="BU176">
            <v>0</v>
          </cell>
          <cell r="BV176">
            <v>48.400000000000006</v>
          </cell>
          <cell r="BW176">
            <v>-3.8960000000000008</v>
          </cell>
          <cell r="BX176" t="str">
            <v/>
          </cell>
          <cell r="BY176" t="str">
            <v/>
          </cell>
          <cell r="BZ176">
            <v>-3.8960000000000008</v>
          </cell>
          <cell r="CA176">
            <v>0</v>
          </cell>
          <cell r="CB176">
            <v>-3.8960000000000008</v>
          </cell>
          <cell r="CC176">
            <v>11000</v>
          </cell>
          <cell r="CD176" t="str">
            <v/>
          </cell>
          <cell r="CE176">
            <v>11000</v>
          </cell>
          <cell r="CF176">
            <v>0</v>
          </cell>
          <cell r="CG176">
            <v>11000</v>
          </cell>
          <cell r="CJ176">
            <v>19</v>
          </cell>
          <cell r="CK176">
            <v>45523</v>
          </cell>
          <cell r="CL176" t="str">
            <v>Monday</v>
          </cell>
          <cell r="CM176" t="str">
            <v/>
          </cell>
          <cell r="CN176" t="str">
            <v/>
          </cell>
          <cell r="CO176">
            <v>0</v>
          </cell>
          <cell r="CP176">
            <v>97.66</v>
          </cell>
          <cell r="CQ176" t="str">
            <v/>
          </cell>
          <cell r="CR176" t="str">
            <v/>
          </cell>
          <cell r="CS176">
            <v>97.66</v>
          </cell>
          <cell r="CT176">
            <v>0</v>
          </cell>
          <cell r="CU176">
            <v>97.66</v>
          </cell>
          <cell r="CV176">
            <v>3.3065999999999978</v>
          </cell>
          <cell r="CW176" t="str">
            <v/>
          </cell>
          <cell r="CX176" t="str">
            <v/>
          </cell>
          <cell r="CY176">
            <v>3.3065999999999978</v>
          </cell>
          <cell r="CZ176">
            <v>0</v>
          </cell>
          <cell r="DA176">
            <v>3.3065999999999978</v>
          </cell>
          <cell r="DB176">
            <v>12200</v>
          </cell>
          <cell r="DC176" t="str">
            <v/>
          </cell>
          <cell r="DD176">
            <v>12200</v>
          </cell>
          <cell r="DE176">
            <v>0</v>
          </cell>
          <cell r="DF176">
            <v>12200</v>
          </cell>
        </row>
        <row r="177">
          <cell r="BJ177">
            <v>0</v>
          </cell>
          <cell r="BK177">
            <v>20</v>
          </cell>
          <cell r="BL177">
            <v>45524</v>
          </cell>
          <cell r="BM177" t="str">
            <v>Tuesday</v>
          </cell>
          <cell r="BN177" t="str">
            <v/>
          </cell>
          <cell r="BO177" t="str">
            <v/>
          </cell>
          <cell r="BP177">
            <v>0</v>
          </cell>
          <cell r="BQ177">
            <v>48.400000000000006</v>
          </cell>
          <cell r="BR177" t="str">
            <v/>
          </cell>
          <cell r="BS177" t="str">
            <v/>
          </cell>
          <cell r="BT177">
            <v>48.400000000000006</v>
          </cell>
          <cell r="BU177">
            <v>0</v>
          </cell>
          <cell r="BV177">
            <v>48.400000000000006</v>
          </cell>
          <cell r="BW177">
            <v>-3.8960000000000008</v>
          </cell>
          <cell r="BX177" t="str">
            <v/>
          </cell>
          <cell r="BY177" t="str">
            <v/>
          </cell>
          <cell r="BZ177">
            <v>-3.8960000000000008</v>
          </cell>
          <cell r="CA177">
            <v>0</v>
          </cell>
          <cell r="CB177">
            <v>-3.8960000000000008</v>
          </cell>
          <cell r="CC177">
            <v>11000</v>
          </cell>
          <cell r="CD177" t="str">
            <v/>
          </cell>
          <cell r="CE177">
            <v>11000</v>
          </cell>
          <cell r="CF177">
            <v>0</v>
          </cell>
          <cell r="CG177">
            <v>11000</v>
          </cell>
          <cell r="CJ177">
            <v>20</v>
          </cell>
          <cell r="CK177">
            <v>45524</v>
          </cell>
          <cell r="CL177" t="str">
            <v>Tuesday</v>
          </cell>
          <cell r="CM177" t="str">
            <v/>
          </cell>
          <cell r="CN177" t="str">
            <v/>
          </cell>
          <cell r="CO177">
            <v>0</v>
          </cell>
          <cell r="CP177">
            <v>97.66</v>
          </cell>
          <cell r="CQ177" t="str">
            <v/>
          </cell>
          <cell r="CR177" t="str">
            <v/>
          </cell>
          <cell r="CS177">
            <v>97.66</v>
          </cell>
          <cell r="CT177">
            <v>0</v>
          </cell>
          <cell r="CU177">
            <v>97.66</v>
          </cell>
          <cell r="CV177">
            <v>3.3065999999999978</v>
          </cell>
          <cell r="CW177" t="str">
            <v/>
          </cell>
          <cell r="CX177" t="str">
            <v/>
          </cell>
          <cell r="CY177">
            <v>3.3065999999999978</v>
          </cell>
          <cell r="CZ177">
            <v>0</v>
          </cell>
          <cell r="DA177">
            <v>3.3065999999999978</v>
          </cell>
          <cell r="DB177">
            <v>12200</v>
          </cell>
          <cell r="DC177" t="str">
            <v/>
          </cell>
          <cell r="DD177">
            <v>12200</v>
          </cell>
          <cell r="DE177">
            <v>0</v>
          </cell>
          <cell r="DF177">
            <v>12200</v>
          </cell>
        </row>
        <row r="178">
          <cell r="BJ178">
            <v>0</v>
          </cell>
          <cell r="BK178">
            <v>21</v>
          </cell>
          <cell r="BL178">
            <v>45525</v>
          </cell>
          <cell r="BM178" t="str">
            <v>Wednesday</v>
          </cell>
          <cell r="BN178" t="str">
            <v/>
          </cell>
          <cell r="BO178" t="str">
            <v/>
          </cell>
          <cell r="BP178">
            <v>0</v>
          </cell>
          <cell r="BQ178">
            <v>48.400000000000006</v>
          </cell>
          <cell r="BR178" t="str">
            <v/>
          </cell>
          <cell r="BS178" t="str">
            <v/>
          </cell>
          <cell r="BT178">
            <v>48.400000000000006</v>
          </cell>
          <cell r="BU178">
            <v>0</v>
          </cell>
          <cell r="BV178">
            <v>48.400000000000006</v>
          </cell>
          <cell r="BW178">
            <v>-3.8960000000000008</v>
          </cell>
          <cell r="BX178" t="str">
            <v/>
          </cell>
          <cell r="BY178" t="str">
            <v/>
          </cell>
          <cell r="BZ178">
            <v>-3.8960000000000008</v>
          </cell>
          <cell r="CA178">
            <v>0</v>
          </cell>
          <cell r="CB178">
            <v>-3.8960000000000008</v>
          </cell>
          <cell r="CC178">
            <v>11000</v>
          </cell>
          <cell r="CD178" t="str">
            <v/>
          </cell>
          <cell r="CE178">
            <v>11000</v>
          </cell>
          <cell r="CF178">
            <v>0</v>
          </cell>
          <cell r="CG178">
            <v>11000</v>
          </cell>
          <cell r="CJ178">
            <v>21</v>
          </cell>
          <cell r="CK178">
            <v>45525</v>
          </cell>
          <cell r="CL178" t="str">
            <v>Wednesday</v>
          </cell>
          <cell r="CM178" t="str">
            <v/>
          </cell>
          <cell r="CN178" t="str">
            <v/>
          </cell>
          <cell r="CO178">
            <v>0</v>
          </cell>
          <cell r="CP178">
            <v>97.66</v>
          </cell>
          <cell r="CQ178" t="str">
            <v/>
          </cell>
          <cell r="CR178" t="str">
            <v/>
          </cell>
          <cell r="CS178">
            <v>97.66</v>
          </cell>
          <cell r="CT178">
            <v>0</v>
          </cell>
          <cell r="CU178">
            <v>97.66</v>
          </cell>
          <cell r="CV178">
            <v>3.3065999999999978</v>
          </cell>
          <cell r="CW178" t="str">
            <v/>
          </cell>
          <cell r="CX178" t="str">
            <v/>
          </cell>
          <cell r="CY178">
            <v>3.3065999999999978</v>
          </cell>
          <cell r="CZ178">
            <v>0</v>
          </cell>
          <cell r="DA178">
            <v>3.3065999999999978</v>
          </cell>
          <cell r="DB178">
            <v>12200</v>
          </cell>
          <cell r="DC178" t="str">
            <v/>
          </cell>
          <cell r="DD178">
            <v>12200</v>
          </cell>
          <cell r="DE178">
            <v>0</v>
          </cell>
          <cell r="DF178">
            <v>12200</v>
          </cell>
        </row>
        <row r="179">
          <cell r="BJ179">
            <v>0</v>
          </cell>
          <cell r="BK179">
            <v>22</v>
          </cell>
          <cell r="BL179">
            <v>45526</v>
          </cell>
          <cell r="BM179" t="str">
            <v>Thursday</v>
          </cell>
          <cell r="BN179" t="str">
            <v/>
          </cell>
          <cell r="BO179" t="str">
            <v/>
          </cell>
          <cell r="BP179">
            <v>0</v>
          </cell>
          <cell r="BQ179">
            <v>48.400000000000006</v>
          </cell>
          <cell r="BR179" t="str">
            <v/>
          </cell>
          <cell r="BS179" t="str">
            <v/>
          </cell>
          <cell r="BT179">
            <v>48.400000000000006</v>
          </cell>
          <cell r="BU179">
            <v>0</v>
          </cell>
          <cell r="BV179">
            <v>48.400000000000006</v>
          </cell>
          <cell r="BW179">
            <v>-3.8960000000000008</v>
          </cell>
          <cell r="BX179" t="str">
            <v/>
          </cell>
          <cell r="BY179" t="str">
            <v/>
          </cell>
          <cell r="BZ179">
            <v>-3.8960000000000008</v>
          </cell>
          <cell r="CA179">
            <v>0</v>
          </cell>
          <cell r="CB179">
            <v>-3.8960000000000008</v>
          </cell>
          <cell r="CC179">
            <v>11000</v>
          </cell>
          <cell r="CD179" t="str">
            <v/>
          </cell>
          <cell r="CE179">
            <v>11000</v>
          </cell>
          <cell r="CF179">
            <v>0</v>
          </cell>
          <cell r="CG179">
            <v>11000</v>
          </cell>
          <cell r="CJ179">
            <v>22</v>
          </cell>
          <cell r="CK179">
            <v>45526</v>
          </cell>
          <cell r="CL179" t="str">
            <v>Thursday</v>
          </cell>
          <cell r="CM179" t="str">
            <v/>
          </cell>
          <cell r="CN179" t="str">
            <v/>
          </cell>
          <cell r="CO179">
            <v>0</v>
          </cell>
          <cell r="CP179">
            <v>97.66</v>
          </cell>
          <cell r="CQ179" t="str">
            <v/>
          </cell>
          <cell r="CR179" t="str">
            <v/>
          </cell>
          <cell r="CS179">
            <v>97.66</v>
          </cell>
          <cell r="CT179">
            <v>0</v>
          </cell>
          <cell r="CU179">
            <v>97.66</v>
          </cell>
          <cell r="CV179">
            <v>3.3065999999999978</v>
          </cell>
          <cell r="CW179" t="str">
            <v/>
          </cell>
          <cell r="CX179" t="str">
            <v/>
          </cell>
          <cell r="CY179">
            <v>3.3065999999999978</v>
          </cell>
          <cell r="CZ179">
            <v>0</v>
          </cell>
          <cell r="DA179">
            <v>3.3065999999999978</v>
          </cell>
          <cell r="DB179">
            <v>12200</v>
          </cell>
          <cell r="DC179" t="str">
            <v/>
          </cell>
          <cell r="DD179">
            <v>12200</v>
          </cell>
          <cell r="DE179">
            <v>0</v>
          </cell>
          <cell r="DF179">
            <v>12200</v>
          </cell>
        </row>
        <row r="180">
          <cell r="BJ180">
            <v>0</v>
          </cell>
          <cell r="BK180">
            <v>23</v>
          </cell>
          <cell r="BL180">
            <v>45527</v>
          </cell>
          <cell r="BM180" t="str">
            <v>Friday</v>
          </cell>
          <cell r="BN180" t="str">
            <v/>
          </cell>
          <cell r="BO180" t="str">
            <v/>
          </cell>
          <cell r="BP180">
            <v>0</v>
          </cell>
          <cell r="BQ180">
            <v>48.400000000000006</v>
          </cell>
          <cell r="BR180" t="str">
            <v/>
          </cell>
          <cell r="BS180" t="str">
            <v/>
          </cell>
          <cell r="BT180">
            <v>48.400000000000006</v>
          </cell>
          <cell r="BU180">
            <v>0</v>
          </cell>
          <cell r="BV180">
            <v>48.400000000000006</v>
          </cell>
          <cell r="BW180">
            <v>-3.8960000000000008</v>
          </cell>
          <cell r="BX180" t="str">
            <v/>
          </cell>
          <cell r="BY180" t="str">
            <v/>
          </cell>
          <cell r="BZ180">
            <v>-3.8960000000000008</v>
          </cell>
          <cell r="CA180">
            <v>0</v>
          </cell>
          <cell r="CB180">
            <v>-3.8960000000000008</v>
          </cell>
          <cell r="CC180">
            <v>11000</v>
          </cell>
          <cell r="CD180" t="str">
            <v/>
          </cell>
          <cell r="CE180">
            <v>11000</v>
          </cell>
          <cell r="CF180">
            <v>0</v>
          </cell>
          <cell r="CG180">
            <v>11000</v>
          </cell>
          <cell r="CJ180">
            <v>23</v>
          </cell>
          <cell r="CK180">
            <v>45527</v>
          </cell>
          <cell r="CL180" t="str">
            <v>Friday</v>
          </cell>
          <cell r="CM180" t="str">
            <v/>
          </cell>
          <cell r="CN180" t="str">
            <v/>
          </cell>
          <cell r="CO180">
            <v>0</v>
          </cell>
          <cell r="CP180">
            <v>97.66</v>
          </cell>
          <cell r="CQ180" t="str">
            <v/>
          </cell>
          <cell r="CR180" t="str">
            <v/>
          </cell>
          <cell r="CS180">
            <v>97.66</v>
          </cell>
          <cell r="CT180">
            <v>0</v>
          </cell>
          <cell r="CU180">
            <v>97.66</v>
          </cell>
          <cell r="CV180">
            <v>3.3065999999999978</v>
          </cell>
          <cell r="CW180" t="str">
            <v/>
          </cell>
          <cell r="CX180" t="str">
            <v/>
          </cell>
          <cell r="CY180">
            <v>3.3065999999999978</v>
          </cell>
          <cell r="CZ180">
            <v>0</v>
          </cell>
          <cell r="DA180">
            <v>3.3065999999999978</v>
          </cell>
          <cell r="DB180">
            <v>12200</v>
          </cell>
          <cell r="DC180" t="str">
            <v/>
          </cell>
          <cell r="DD180">
            <v>12200</v>
          </cell>
          <cell r="DE180">
            <v>0</v>
          </cell>
          <cell r="DF180">
            <v>12200</v>
          </cell>
        </row>
        <row r="181">
          <cell r="BJ181">
            <v>0</v>
          </cell>
          <cell r="BK181">
            <v>24</v>
          </cell>
          <cell r="BL181">
            <v>45528</v>
          </cell>
          <cell r="BM181" t="str">
            <v>Saturday</v>
          </cell>
          <cell r="BN181" t="str">
            <v/>
          </cell>
          <cell r="BO181" t="str">
            <v/>
          </cell>
          <cell r="BP181">
            <v>0</v>
          </cell>
          <cell r="BQ181">
            <v>48.400000000000006</v>
          </cell>
          <cell r="BR181" t="str">
            <v/>
          </cell>
          <cell r="BS181" t="str">
            <v/>
          </cell>
          <cell r="BT181">
            <v>48.400000000000006</v>
          </cell>
          <cell r="BU181">
            <v>0</v>
          </cell>
          <cell r="BV181">
            <v>48.400000000000006</v>
          </cell>
          <cell r="BW181">
            <v>-3.8960000000000008</v>
          </cell>
          <cell r="BX181" t="str">
            <v/>
          </cell>
          <cell r="BY181" t="str">
            <v/>
          </cell>
          <cell r="BZ181">
            <v>-3.8960000000000008</v>
          </cell>
          <cell r="CA181">
            <v>0</v>
          </cell>
          <cell r="CB181">
            <v>-3.8960000000000008</v>
          </cell>
          <cell r="CC181">
            <v>11000</v>
          </cell>
          <cell r="CD181" t="str">
            <v/>
          </cell>
          <cell r="CE181">
            <v>11000</v>
          </cell>
          <cell r="CF181">
            <v>0</v>
          </cell>
          <cell r="CG181">
            <v>11000</v>
          </cell>
          <cell r="CJ181">
            <v>24</v>
          </cell>
          <cell r="CK181">
            <v>45528</v>
          </cell>
          <cell r="CL181" t="str">
            <v>Saturday</v>
          </cell>
          <cell r="CM181" t="str">
            <v/>
          </cell>
          <cell r="CN181" t="str">
            <v/>
          </cell>
          <cell r="CO181">
            <v>0</v>
          </cell>
          <cell r="CP181">
            <v>97.66</v>
          </cell>
          <cell r="CQ181" t="str">
            <v/>
          </cell>
          <cell r="CR181" t="str">
            <v/>
          </cell>
          <cell r="CS181">
            <v>97.66</v>
          </cell>
          <cell r="CT181">
            <v>0</v>
          </cell>
          <cell r="CU181">
            <v>97.66</v>
          </cell>
          <cell r="CV181">
            <v>3.3065999999999978</v>
          </cell>
          <cell r="CW181" t="str">
            <v/>
          </cell>
          <cell r="CX181" t="str">
            <v/>
          </cell>
          <cell r="CY181">
            <v>3.3065999999999978</v>
          </cell>
          <cell r="CZ181">
            <v>0</v>
          </cell>
          <cell r="DA181">
            <v>3.3065999999999978</v>
          </cell>
          <cell r="DB181">
            <v>12200</v>
          </cell>
          <cell r="DC181" t="str">
            <v/>
          </cell>
          <cell r="DD181">
            <v>12200</v>
          </cell>
          <cell r="DE181">
            <v>0</v>
          </cell>
          <cell r="DF181">
            <v>12200</v>
          </cell>
        </row>
        <row r="182">
          <cell r="BJ182">
            <v>0</v>
          </cell>
          <cell r="BK182">
            <v>25</v>
          </cell>
          <cell r="BL182">
            <v>45529</v>
          </cell>
          <cell r="BM182" t="str">
            <v>Sunday</v>
          </cell>
          <cell r="BN182" t="str">
            <v/>
          </cell>
          <cell r="BO182" t="str">
            <v/>
          </cell>
          <cell r="BP182">
            <v>0</v>
          </cell>
          <cell r="BQ182">
            <v>48.400000000000006</v>
          </cell>
          <cell r="BR182" t="str">
            <v/>
          </cell>
          <cell r="BS182" t="str">
            <v/>
          </cell>
          <cell r="BT182">
            <v>48.400000000000006</v>
          </cell>
          <cell r="BU182">
            <v>0</v>
          </cell>
          <cell r="BV182">
            <v>48.400000000000006</v>
          </cell>
          <cell r="BW182">
            <v>-3.8960000000000008</v>
          </cell>
          <cell r="BX182" t="str">
            <v/>
          </cell>
          <cell r="BY182" t="str">
            <v/>
          </cell>
          <cell r="BZ182">
            <v>-3.8960000000000008</v>
          </cell>
          <cell r="CA182">
            <v>0</v>
          </cell>
          <cell r="CB182">
            <v>-3.8960000000000008</v>
          </cell>
          <cell r="CC182">
            <v>11000</v>
          </cell>
          <cell r="CD182" t="str">
            <v/>
          </cell>
          <cell r="CE182">
            <v>11000</v>
          </cell>
          <cell r="CF182">
            <v>0</v>
          </cell>
          <cell r="CG182">
            <v>11000</v>
          </cell>
          <cell r="CJ182">
            <v>25</v>
          </cell>
          <cell r="CK182">
            <v>45529</v>
          </cell>
          <cell r="CL182" t="str">
            <v>Sunday</v>
          </cell>
          <cell r="CM182" t="str">
            <v/>
          </cell>
          <cell r="CN182" t="str">
            <v/>
          </cell>
          <cell r="CO182">
            <v>0</v>
          </cell>
          <cell r="CP182">
            <v>97.66</v>
          </cell>
          <cell r="CQ182" t="str">
            <v/>
          </cell>
          <cell r="CR182" t="str">
            <v/>
          </cell>
          <cell r="CS182">
            <v>97.66</v>
          </cell>
          <cell r="CT182">
            <v>0</v>
          </cell>
          <cell r="CU182">
            <v>97.66</v>
          </cell>
          <cell r="CV182">
            <v>3.3065999999999978</v>
          </cell>
          <cell r="CW182" t="str">
            <v/>
          </cell>
          <cell r="CX182" t="str">
            <v/>
          </cell>
          <cell r="CY182">
            <v>3.3065999999999978</v>
          </cell>
          <cell r="CZ182">
            <v>0</v>
          </cell>
          <cell r="DA182">
            <v>3.3065999999999978</v>
          </cell>
          <cell r="DB182">
            <v>12200</v>
          </cell>
          <cell r="DC182" t="str">
            <v/>
          </cell>
          <cell r="DD182">
            <v>12200</v>
          </cell>
          <cell r="DE182">
            <v>0</v>
          </cell>
          <cell r="DF182">
            <v>12200</v>
          </cell>
        </row>
        <row r="183">
          <cell r="BJ183">
            <v>0</v>
          </cell>
          <cell r="BK183">
            <v>26</v>
          </cell>
          <cell r="BL183">
            <v>45530</v>
          </cell>
          <cell r="BM183" t="str">
            <v>Monday</v>
          </cell>
          <cell r="BN183" t="str">
            <v/>
          </cell>
          <cell r="BO183" t="str">
            <v/>
          </cell>
          <cell r="BP183">
            <v>0</v>
          </cell>
          <cell r="BQ183">
            <v>48.400000000000006</v>
          </cell>
          <cell r="BR183" t="str">
            <v/>
          </cell>
          <cell r="BS183" t="str">
            <v/>
          </cell>
          <cell r="BT183">
            <v>48.400000000000006</v>
          </cell>
          <cell r="BU183">
            <v>0</v>
          </cell>
          <cell r="BV183">
            <v>48.400000000000006</v>
          </cell>
          <cell r="BW183">
            <v>-3.8960000000000008</v>
          </cell>
          <cell r="BX183" t="str">
            <v/>
          </cell>
          <cell r="BY183" t="str">
            <v/>
          </cell>
          <cell r="BZ183">
            <v>-3.8960000000000008</v>
          </cell>
          <cell r="CA183">
            <v>0</v>
          </cell>
          <cell r="CB183">
            <v>-3.8960000000000008</v>
          </cell>
          <cell r="CC183">
            <v>11000</v>
          </cell>
          <cell r="CD183" t="str">
            <v/>
          </cell>
          <cell r="CE183">
            <v>11000</v>
          </cell>
          <cell r="CF183">
            <v>0</v>
          </cell>
          <cell r="CG183">
            <v>11000</v>
          </cell>
          <cell r="CJ183">
            <v>26</v>
          </cell>
          <cell r="CK183">
            <v>45530</v>
          </cell>
          <cell r="CL183" t="str">
            <v>Monday</v>
          </cell>
          <cell r="CM183" t="str">
            <v/>
          </cell>
          <cell r="CN183" t="str">
            <v/>
          </cell>
          <cell r="CO183">
            <v>0</v>
          </cell>
          <cell r="CP183">
            <v>97.66</v>
          </cell>
          <cell r="CQ183" t="str">
            <v/>
          </cell>
          <cell r="CR183" t="str">
            <v/>
          </cell>
          <cell r="CS183">
            <v>97.66</v>
          </cell>
          <cell r="CT183">
            <v>0</v>
          </cell>
          <cell r="CU183">
            <v>97.66</v>
          </cell>
          <cell r="CV183">
            <v>3.3065999999999978</v>
          </cell>
          <cell r="CW183" t="str">
            <v/>
          </cell>
          <cell r="CX183" t="str">
            <v/>
          </cell>
          <cell r="CY183">
            <v>3.3065999999999978</v>
          </cell>
          <cell r="CZ183">
            <v>0</v>
          </cell>
          <cell r="DA183">
            <v>3.3065999999999978</v>
          </cell>
          <cell r="DB183">
            <v>12200</v>
          </cell>
          <cell r="DC183" t="str">
            <v/>
          </cell>
          <cell r="DD183">
            <v>12200</v>
          </cell>
          <cell r="DE183">
            <v>0</v>
          </cell>
          <cell r="DF183">
            <v>12200</v>
          </cell>
        </row>
        <row r="184">
          <cell r="BJ184">
            <v>0</v>
          </cell>
          <cell r="BK184">
            <v>27</v>
          </cell>
          <cell r="BL184">
            <v>45531</v>
          </cell>
          <cell r="BM184" t="str">
            <v>Tuesday</v>
          </cell>
          <cell r="BN184" t="str">
            <v/>
          </cell>
          <cell r="BO184" t="str">
            <v/>
          </cell>
          <cell r="BP184">
            <v>0</v>
          </cell>
          <cell r="BQ184">
            <v>48.400000000000006</v>
          </cell>
          <cell r="BR184" t="str">
            <v/>
          </cell>
          <cell r="BS184" t="str">
            <v/>
          </cell>
          <cell r="BT184">
            <v>48.400000000000006</v>
          </cell>
          <cell r="BU184">
            <v>0</v>
          </cell>
          <cell r="BV184">
            <v>48.400000000000006</v>
          </cell>
          <cell r="BW184">
            <v>-3.8960000000000008</v>
          </cell>
          <cell r="BX184" t="str">
            <v/>
          </cell>
          <cell r="BY184" t="str">
            <v/>
          </cell>
          <cell r="BZ184">
            <v>-3.8960000000000008</v>
          </cell>
          <cell r="CA184">
            <v>0</v>
          </cell>
          <cell r="CB184">
            <v>-3.8960000000000008</v>
          </cell>
          <cell r="CC184">
            <v>11000</v>
          </cell>
          <cell r="CD184" t="str">
            <v/>
          </cell>
          <cell r="CE184">
            <v>11000</v>
          </cell>
          <cell r="CF184">
            <v>0</v>
          </cell>
          <cell r="CG184">
            <v>11000</v>
          </cell>
          <cell r="CJ184">
            <v>27</v>
          </cell>
          <cell r="CK184">
            <v>45531</v>
          </cell>
          <cell r="CL184" t="str">
            <v>Tuesday</v>
          </cell>
          <cell r="CM184" t="str">
            <v/>
          </cell>
          <cell r="CN184" t="str">
            <v/>
          </cell>
          <cell r="CO184">
            <v>0</v>
          </cell>
          <cell r="CP184">
            <v>97.66</v>
          </cell>
          <cell r="CQ184" t="str">
            <v/>
          </cell>
          <cell r="CR184" t="str">
            <v/>
          </cell>
          <cell r="CS184">
            <v>97.66</v>
          </cell>
          <cell r="CT184">
            <v>0</v>
          </cell>
          <cell r="CU184">
            <v>97.66</v>
          </cell>
          <cell r="CV184">
            <v>3.3065999999999978</v>
          </cell>
          <cell r="CW184" t="str">
            <v/>
          </cell>
          <cell r="CX184" t="str">
            <v/>
          </cell>
          <cell r="CY184">
            <v>3.3065999999999978</v>
          </cell>
          <cell r="CZ184">
            <v>0</v>
          </cell>
          <cell r="DA184">
            <v>3.3065999999999978</v>
          </cell>
          <cell r="DB184">
            <v>12200</v>
          </cell>
          <cell r="DC184" t="str">
            <v/>
          </cell>
          <cell r="DD184">
            <v>12200</v>
          </cell>
          <cell r="DE184">
            <v>0</v>
          </cell>
          <cell r="DF184">
            <v>12200</v>
          </cell>
        </row>
        <row r="185">
          <cell r="BJ185">
            <v>0</v>
          </cell>
          <cell r="BK185">
            <v>28</v>
          </cell>
          <cell r="BL185">
            <v>45532</v>
          </cell>
          <cell r="BM185" t="str">
            <v>Wednesday</v>
          </cell>
          <cell r="BN185" t="str">
            <v/>
          </cell>
          <cell r="BO185" t="str">
            <v/>
          </cell>
          <cell r="BP185">
            <v>0</v>
          </cell>
          <cell r="BQ185">
            <v>48.400000000000006</v>
          </cell>
          <cell r="BR185" t="str">
            <v/>
          </cell>
          <cell r="BS185" t="str">
            <v/>
          </cell>
          <cell r="BT185">
            <v>48.400000000000006</v>
          </cell>
          <cell r="BU185">
            <v>0</v>
          </cell>
          <cell r="BV185">
            <v>48.400000000000006</v>
          </cell>
          <cell r="BW185">
            <v>-3.8960000000000008</v>
          </cell>
          <cell r="BX185" t="str">
            <v/>
          </cell>
          <cell r="BY185" t="str">
            <v/>
          </cell>
          <cell r="BZ185">
            <v>-3.8960000000000008</v>
          </cell>
          <cell r="CA185">
            <v>0</v>
          </cell>
          <cell r="CB185">
            <v>-3.8960000000000008</v>
          </cell>
          <cell r="CC185">
            <v>11000</v>
          </cell>
          <cell r="CD185" t="str">
            <v/>
          </cell>
          <cell r="CE185">
            <v>11000</v>
          </cell>
          <cell r="CF185">
            <v>0</v>
          </cell>
          <cell r="CG185">
            <v>11000</v>
          </cell>
          <cell r="CJ185">
            <v>28</v>
          </cell>
          <cell r="CK185">
            <v>45532</v>
          </cell>
          <cell r="CL185" t="str">
            <v>Wednesday</v>
          </cell>
          <cell r="CM185" t="str">
            <v/>
          </cell>
          <cell r="CN185" t="str">
            <v/>
          </cell>
          <cell r="CO185">
            <v>0</v>
          </cell>
          <cell r="CP185">
            <v>97.66</v>
          </cell>
          <cell r="CQ185" t="str">
            <v/>
          </cell>
          <cell r="CR185" t="str">
            <v/>
          </cell>
          <cell r="CS185">
            <v>97.66</v>
          </cell>
          <cell r="CT185">
            <v>0</v>
          </cell>
          <cell r="CU185">
            <v>97.66</v>
          </cell>
          <cell r="CV185">
            <v>3.3065999999999978</v>
          </cell>
          <cell r="CW185" t="str">
            <v/>
          </cell>
          <cell r="CX185" t="str">
            <v/>
          </cell>
          <cell r="CY185">
            <v>3.3065999999999978</v>
          </cell>
          <cell r="CZ185">
            <v>0</v>
          </cell>
          <cell r="DA185">
            <v>3.3065999999999978</v>
          </cell>
          <cell r="DB185">
            <v>12200</v>
          </cell>
          <cell r="DC185" t="str">
            <v/>
          </cell>
          <cell r="DD185">
            <v>12200</v>
          </cell>
          <cell r="DE185">
            <v>0</v>
          </cell>
          <cell r="DF185">
            <v>12200</v>
          </cell>
        </row>
        <row r="186">
          <cell r="BJ186">
            <v>0</v>
          </cell>
          <cell r="BK186">
            <v>29</v>
          </cell>
          <cell r="BL186">
            <v>45533</v>
          </cell>
          <cell r="BM186" t="str">
            <v>Thursday</v>
          </cell>
          <cell r="BN186" t="str">
            <v/>
          </cell>
          <cell r="BO186" t="str">
            <v/>
          </cell>
          <cell r="BP186">
            <v>0</v>
          </cell>
          <cell r="BQ186">
            <v>48.400000000000006</v>
          </cell>
          <cell r="BR186" t="str">
            <v/>
          </cell>
          <cell r="BS186" t="str">
            <v/>
          </cell>
          <cell r="BT186">
            <v>48.400000000000006</v>
          </cell>
          <cell r="BU186">
            <v>0</v>
          </cell>
          <cell r="BV186">
            <v>48.400000000000006</v>
          </cell>
          <cell r="BW186">
            <v>-3.8960000000000008</v>
          </cell>
          <cell r="BX186" t="str">
            <v/>
          </cell>
          <cell r="BY186" t="str">
            <v/>
          </cell>
          <cell r="BZ186">
            <v>-3.8960000000000008</v>
          </cell>
          <cell r="CA186">
            <v>0</v>
          </cell>
          <cell r="CB186">
            <v>-3.8960000000000008</v>
          </cell>
          <cell r="CC186">
            <v>11000</v>
          </cell>
          <cell r="CD186" t="str">
            <v/>
          </cell>
          <cell r="CE186">
            <v>11000</v>
          </cell>
          <cell r="CF186">
            <v>0</v>
          </cell>
          <cell r="CG186">
            <v>11000</v>
          </cell>
          <cell r="CJ186">
            <v>29</v>
          </cell>
          <cell r="CK186">
            <v>45533</v>
          </cell>
          <cell r="CL186" t="str">
            <v>Thursday</v>
          </cell>
          <cell r="CM186" t="str">
            <v/>
          </cell>
          <cell r="CN186" t="str">
            <v/>
          </cell>
          <cell r="CO186">
            <v>0</v>
          </cell>
          <cell r="CP186">
            <v>97.66</v>
          </cell>
          <cell r="CQ186" t="str">
            <v/>
          </cell>
          <cell r="CR186" t="str">
            <v/>
          </cell>
          <cell r="CS186">
            <v>97.66</v>
          </cell>
          <cell r="CT186">
            <v>0</v>
          </cell>
          <cell r="CU186">
            <v>97.66</v>
          </cell>
          <cell r="CV186">
            <v>3.3065999999999978</v>
          </cell>
          <cell r="CW186" t="str">
            <v/>
          </cell>
          <cell r="CX186" t="str">
            <v/>
          </cell>
          <cell r="CY186">
            <v>3.3065999999999978</v>
          </cell>
          <cell r="CZ186">
            <v>0</v>
          </cell>
          <cell r="DA186">
            <v>3.3065999999999978</v>
          </cell>
          <cell r="DB186">
            <v>12200</v>
          </cell>
          <cell r="DC186" t="str">
            <v/>
          </cell>
          <cell r="DD186">
            <v>12200</v>
          </cell>
          <cell r="DE186">
            <v>0</v>
          </cell>
          <cell r="DF186">
            <v>12200</v>
          </cell>
        </row>
        <row r="187">
          <cell r="BJ187">
            <v>0</v>
          </cell>
          <cell r="BK187">
            <v>30</v>
          </cell>
          <cell r="BL187">
            <v>45534</v>
          </cell>
          <cell r="BM187" t="str">
            <v>Friday</v>
          </cell>
          <cell r="BN187" t="str">
            <v/>
          </cell>
          <cell r="BO187" t="str">
            <v/>
          </cell>
          <cell r="BP187">
            <v>0</v>
          </cell>
          <cell r="BQ187">
            <v>48.400000000000006</v>
          </cell>
          <cell r="BR187" t="str">
            <v/>
          </cell>
          <cell r="BS187" t="str">
            <v/>
          </cell>
          <cell r="BT187">
            <v>48.400000000000006</v>
          </cell>
          <cell r="BU187">
            <v>0</v>
          </cell>
          <cell r="BV187">
            <v>48.400000000000006</v>
          </cell>
          <cell r="BW187">
            <v>-3.8960000000000008</v>
          </cell>
          <cell r="BX187" t="str">
            <v/>
          </cell>
          <cell r="BY187" t="str">
            <v/>
          </cell>
          <cell r="BZ187">
            <v>-3.8960000000000008</v>
          </cell>
          <cell r="CA187">
            <v>0</v>
          </cell>
          <cell r="CB187">
            <v>-3.8960000000000008</v>
          </cell>
          <cell r="CC187">
            <v>11000</v>
          </cell>
          <cell r="CD187" t="str">
            <v/>
          </cell>
          <cell r="CE187">
            <v>11000</v>
          </cell>
          <cell r="CF187">
            <v>0</v>
          </cell>
          <cell r="CG187">
            <v>11000</v>
          </cell>
          <cell r="CJ187">
            <v>30</v>
          </cell>
          <cell r="CK187">
            <v>45534</v>
          </cell>
          <cell r="CL187" t="str">
            <v>Friday</v>
          </cell>
          <cell r="CM187" t="str">
            <v/>
          </cell>
          <cell r="CN187" t="str">
            <v/>
          </cell>
          <cell r="CO187">
            <v>0</v>
          </cell>
          <cell r="CP187">
            <v>97.66</v>
          </cell>
          <cell r="CQ187" t="str">
            <v/>
          </cell>
          <cell r="CR187" t="str">
            <v/>
          </cell>
          <cell r="CS187">
            <v>97.66</v>
          </cell>
          <cell r="CT187">
            <v>0</v>
          </cell>
          <cell r="CU187">
            <v>97.66</v>
          </cell>
          <cell r="CV187">
            <v>3.3065999999999978</v>
          </cell>
          <cell r="CW187" t="str">
            <v/>
          </cell>
          <cell r="CX187" t="str">
            <v/>
          </cell>
          <cell r="CY187">
            <v>3.3065999999999978</v>
          </cell>
          <cell r="CZ187">
            <v>0</v>
          </cell>
          <cell r="DA187">
            <v>3.3065999999999978</v>
          </cell>
          <cell r="DB187">
            <v>12200</v>
          </cell>
          <cell r="DC187" t="str">
            <v/>
          </cell>
          <cell r="DD187">
            <v>12200</v>
          </cell>
          <cell r="DE187">
            <v>0</v>
          </cell>
          <cell r="DF187">
            <v>12200</v>
          </cell>
        </row>
        <row r="188">
          <cell r="BJ188">
            <v>0</v>
          </cell>
          <cell r="BK188">
            <v>31</v>
          </cell>
          <cell r="BL188">
            <v>45535</v>
          </cell>
          <cell r="BM188" t="str">
            <v>Saturday</v>
          </cell>
          <cell r="BN188" t="str">
            <v/>
          </cell>
          <cell r="BO188" t="str">
            <v/>
          </cell>
          <cell r="BP188">
            <v>0</v>
          </cell>
          <cell r="BQ188">
            <v>48.400000000000006</v>
          </cell>
          <cell r="BR188" t="str">
            <v/>
          </cell>
          <cell r="BS188" t="str">
            <v/>
          </cell>
          <cell r="BT188">
            <v>48.400000000000006</v>
          </cell>
          <cell r="BU188">
            <v>0</v>
          </cell>
          <cell r="BV188">
            <v>48.400000000000006</v>
          </cell>
          <cell r="BW188">
            <v>-3.8960000000000008</v>
          </cell>
          <cell r="BX188" t="str">
            <v/>
          </cell>
          <cell r="BY188" t="str">
            <v/>
          </cell>
          <cell r="BZ188">
            <v>-3.8960000000000008</v>
          </cell>
          <cell r="CA188">
            <v>0</v>
          </cell>
          <cell r="CB188">
            <v>-3.8960000000000008</v>
          </cell>
          <cell r="CC188">
            <v>11000</v>
          </cell>
          <cell r="CD188" t="str">
            <v/>
          </cell>
          <cell r="CE188">
            <v>11000</v>
          </cell>
          <cell r="CF188">
            <v>0</v>
          </cell>
          <cell r="CG188">
            <v>11000</v>
          </cell>
          <cell r="CJ188">
            <v>31</v>
          </cell>
          <cell r="CK188">
            <v>45535</v>
          </cell>
          <cell r="CL188" t="str">
            <v>Saturday</v>
          </cell>
          <cell r="CM188" t="str">
            <v/>
          </cell>
          <cell r="CN188" t="str">
            <v/>
          </cell>
          <cell r="CO188">
            <v>0</v>
          </cell>
          <cell r="CP188">
            <v>97.66</v>
          </cell>
          <cell r="CQ188" t="str">
            <v/>
          </cell>
          <cell r="CR188" t="str">
            <v/>
          </cell>
          <cell r="CS188">
            <v>97.66</v>
          </cell>
          <cell r="CT188">
            <v>0</v>
          </cell>
          <cell r="CU188">
            <v>97.66</v>
          </cell>
          <cell r="CV188">
            <v>3.3065999999999978</v>
          </cell>
          <cell r="CW188" t="str">
            <v/>
          </cell>
          <cell r="CX188" t="str">
            <v/>
          </cell>
          <cell r="CY188">
            <v>3.3065999999999978</v>
          </cell>
          <cell r="CZ188">
            <v>0</v>
          </cell>
          <cell r="DA188">
            <v>3.3065999999999978</v>
          </cell>
          <cell r="DB188">
            <v>12200</v>
          </cell>
          <cell r="DC188" t="str">
            <v/>
          </cell>
          <cell r="DD188">
            <v>12200</v>
          </cell>
          <cell r="DE188">
            <v>0</v>
          </cell>
          <cell r="DF188">
            <v>12200</v>
          </cell>
        </row>
        <row r="189">
          <cell r="S189">
            <v>676</v>
          </cell>
          <cell r="AR189">
            <v>540</v>
          </cell>
          <cell r="BK189" t="str">
            <v>माह के अंत में कुल योग :-</v>
          </cell>
          <cell r="BN189">
            <v>348</v>
          </cell>
          <cell r="BO189">
            <v>328</v>
          </cell>
          <cell r="BP189">
            <v>676</v>
          </cell>
          <cell r="BR189">
            <v>0</v>
          </cell>
          <cell r="BS189">
            <v>0</v>
          </cell>
          <cell r="BU189">
            <v>10.14</v>
          </cell>
          <cell r="BX189">
            <v>0</v>
          </cell>
          <cell r="BY189">
            <v>0</v>
          </cell>
          <cell r="CA189">
            <v>5.6783999999999999</v>
          </cell>
          <cell r="CD189">
            <v>0</v>
          </cell>
          <cell r="CF189">
            <v>0</v>
          </cell>
          <cell r="CJ189" t="str">
            <v>माह के अंत में कुल योग :-</v>
          </cell>
          <cell r="CM189">
            <v>255</v>
          </cell>
          <cell r="CN189">
            <v>285</v>
          </cell>
          <cell r="CO189">
            <v>540</v>
          </cell>
          <cell r="CQ189">
            <v>0</v>
          </cell>
          <cell r="CR189">
            <v>0</v>
          </cell>
          <cell r="CT189">
            <v>10.8</v>
          </cell>
          <cell r="CW189">
            <v>0</v>
          </cell>
          <cell r="CX189">
            <v>0</v>
          </cell>
          <cell r="CZ189">
            <v>5.508</v>
          </cell>
          <cell r="DC189">
            <v>0</v>
          </cell>
          <cell r="DE189">
            <v>0</v>
          </cell>
          <cell r="DF189">
            <v>0</v>
          </cell>
        </row>
        <row r="192">
          <cell r="BM192" t="str">
            <v xml:space="preserve">           दुग्ध वितरण का दैनिक स्टॉक रजिस्टर एवं दिनांकवार  विवरण पंजिका (कक्षा 1 से 5)</v>
          </cell>
          <cell r="CE192" t="str">
            <v>माह :-</v>
          </cell>
          <cell r="CF192" t="str">
            <v>September-2024</v>
          </cell>
          <cell r="CL192" t="str">
            <v xml:space="preserve">           दुग्ध वितरण का दैनिक स्टॉक रजिस्टर एवं दिनांकवार  विवरण पंजिका (कक्षा 6 से 8)</v>
          </cell>
          <cell r="DD192" t="str">
            <v>माह :-</v>
          </cell>
          <cell r="DE192" t="str">
            <v>September-2024</v>
          </cell>
        </row>
        <row r="194">
          <cell r="BK194" t="str">
            <v xml:space="preserve">क्रम संख्या </v>
          </cell>
          <cell r="BL194" t="str">
            <v>दिनांक</v>
          </cell>
          <cell r="BM194" t="str">
            <v>वार</v>
          </cell>
          <cell r="BN194" t="str">
            <v>लाभान्वित कक्षा 1 से 5</v>
          </cell>
          <cell r="BQ194" t="str">
            <v>दुग्ध पाउडर वितरण</v>
          </cell>
          <cell r="BW194" t="str">
            <v>चीनी वितरण</v>
          </cell>
          <cell r="CC194" t="str">
            <v>वित्तीय स्थिति</v>
          </cell>
          <cell r="CJ194" t="str">
            <v xml:space="preserve">क्रम संख्या </v>
          </cell>
          <cell r="CK194" t="str">
            <v>दिनांक</v>
          </cell>
          <cell r="CL194" t="str">
            <v>वार</v>
          </cell>
          <cell r="CM194" t="str">
            <v>लाभान्वित कक्षा 6 से 8</v>
          </cell>
          <cell r="CP194" t="str">
            <v>दुग्ध पाउडर वितरण</v>
          </cell>
          <cell r="CV194" t="str">
            <v>चीनी वितरण</v>
          </cell>
          <cell r="DB194" t="str">
            <v>वित्तीय स्थिति</v>
          </cell>
        </row>
        <row r="195">
          <cell r="BN195" t="str">
            <v xml:space="preserve">छात्र </v>
          </cell>
          <cell r="BO195" t="str">
            <v xml:space="preserve">छात्रा </v>
          </cell>
          <cell r="BP195" t="str">
            <v>योग</v>
          </cell>
          <cell r="BQ195" t="str">
            <v>प्रारम्भिक  शेष स्टॉक</v>
          </cell>
          <cell r="BR195" t="str">
            <v>सप्लायर्स से प्राप्त</v>
          </cell>
          <cell r="BS195" t="str">
            <v>अन्य स्त्रोत से प्राप्त</v>
          </cell>
          <cell r="BT195" t="str">
            <v xml:space="preserve"> कुल योग</v>
          </cell>
          <cell r="BU195" t="str">
            <v xml:space="preserve">प्रतिदिन खर्च </v>
          </cell>
          <cell r="BV195" t="str">
            <v>शेष</v>
          </cell>
          <cell r="BW195" t="str">
            <v>प्रारम्भिक  शेष स्टॉक</v>
          </cell>
          <cell r="BX195" t="str">
            <v>खरीद से प्राप्त</v>
          </cell>
          <cell r="BY195" t="str">
            <v>अन्य स्त्रोत से प्राप्त</v>
          </cell>
          <cell r="BZ195" t="str">
            <v xml:space="preserve"> कुल योग</v>
          </cell>
          <cell r="CA195" t="str">
            <v xml:space="preserve">प्रतिदिन खर्च </v>
          </cell>
          <cell r="CB195" t="str">
            <v>शेष</v>
          </cell>
          <cell r="CC195" t="str">
            <v>प्रारम्भिक शेष</v>
          </cell>
          <cell r="CD195" t="str">
            <v>प्राप्त राशि</v>
          </cell>
          <cell r="CE195" t="str">
            <v>कुल योग</v>
          </cell>
          <cell r="CF195" t="str">
            <v>भुगतान राशि</v>
          </cell>
          <cell r="CG195" t="str">
            <v>शेष राशि</v>
          </cell>
          <cell r="CM195" t="str">
            <v xml:space="preserve">छात्र </v>
          </cell>
          <cell r="CN195" t="str">
            <v xml:space="preserve">छात्रा </v>
          </cell>
          <cell r="CO195" t="str">
            <v>योग</v>
          </cell>
          <cell r="CP195" t="str">
            <v>प्रारम्भिक  शेष स्टॉक</v>
          </cell>
          <cell r="CQ195" t="str">
            <v>सप्लायर्स से प्राप्त</v>
          </cell>
          <cell r="CR195" t="str">
            <v>अन्य स्त्रोत से प्राप्त</v>
          </cell>
          <cell r="CS195" t="str">
            <v xml:space="preserve"> कुल योग</v>
          </cell>
          <cell r="CT195" t="str">
            <v xml:space="preserve">कुल खर्च </v>
          </cell>
          <cell r="CU195" t="str">
            <v>शेष</v>
          </cell>
          <cell r="CV195" t="str">
            <v>प्रारम्भिक  शेष स्टॉक</v>
          </cell>
          <cell r="CW195" t="str">
            <v>खरीद से प्राप्त</v>
          </cell>
          <cell r="CX195" t="str">
            <v>अन्य स्त्रोत से प्राप्त</v>
          </cell>
          <cell r="CY195" t="str">
            <v xml:space="preserve"> कुल योग</v>
          </cell>
          <cell r="CZ195" t="str">
            <v xml:space="preserve">कुल खर्च </v>
          </cell>
          <cell r="DA195" t="str">
            <v>शेष</v>
          </cell>
          <cell r="DB195" t="str">
            <v>प्रारम्भिक शेष</v>
          </cell>
          <cell r="DC195" t="str">
            <v>प्राप्त राशि</v>
          </cell>
          <cell r="DD195" t="str">
            <v>कुल योग</v>
          </cell>
          <cell r="DE195" t="str">
            <v>भुगतान राशि</v>
          </cell>
          <cell r="DF195" t="str">
            <v>शेष राशि</v>
          </cell>
        </row>
        <row r="196">
          <cell r="BJ196">
            <v>0</v>
          </cell>
          <cell r="BK196">
            <v>1</v>
          </cell>
          <cell r="BL196">
            <v>45536</v>
          </cell>
          <cell r="BM196" t="str">
            <v>Sunday</v>
          </cell>
          <cell r="BN196" t="str">
            <v/>
          </cell>
          <cell r="BO196" t="str">
            <v/>
          </cell>
          <cell r="BP196">
            <v>0</v>
          </cell>
          <cell r="BQ196">
            <v>48.400000000000006</v>
          </cell>
          <cell r="BR196" t="str">
            <v/>
          </cell>
          <cell r="BS196" t="str">
            <v/>
          </cell>
          <cell r="BT196">
            <v>48.400000000000006</v>
          </cell>
          <cell r="BU196">
            <v>0</v>
          </cell>
          <cell r="BV196">
            <v>48.400000000000006</v>
          </cell>
          <cell r="BW196">
            <v>-3.8960000000000008</v>
          </cell>
          <cell r="BX196" t="str">
            <v/>
          </cell>
          <cell r="BY196" t="str">
            <v/>
          </cell>
          <cell r="BZ196">
            <v>-3.8960000000000008</v>
          </cell>
          <cell r="CA196">
            <v>0</v>
          </cell>
          <cell r="CB196">
            <v>-3.8960000000000008</v>
          </cell>
          <cell r="CC196">
            <v>14500</v>
          </cell>
          <cell r="CD196" t="str">
            <v/>
          </cell>
          <cell r="CE196">
            <v>14500</v>
          </cell>
          <cell r="CF196">
            <v>0</v>
          </cell>
          <cell r="CG196">
            <v>14500</v>
          </cell>
          <cell r="CJ196">
            <v>1</v>
          </cell>
          <cell r="CK196">
            <v>45536</v>
          </cell>
          <cell r="CL196" t="str">
            <v>Sunday</v>
          </cell>
          <cell r="CM196" t="str">
            <v/>
          </cell>
          <cell r="CN196" t="str">
            <v/>
          </cell>
          <cell r="CO196">
            <v>0</v>
          </cell>
          <cell r="CP196">
            <v>97.66</v>
          </cell>
          <cell r="CQ196" t="str">
            <v/>
          </cell>
          <cell r="CR196" t="str">
            <v/>
          </cell>
          <cell r="CS196">
            <v>97.66</v>
          </cell>
          <cell r="CT196">
            <v>0</v>
          </cell>
          <cell r="CU196">
            <v>97.66</v>
          </cell>
          <cell r="CV196">
            <v>3.3065999999999978</v>
          </cell>
          <cell r="CW196" t="str">
            <v/>
          </cell>
          <cell r="CX196" t="str">
            <v/>
          </cell>
          <cell r="CY196">
            <v>3.3065999999999978</v>
          </cell>
          <cell r="CZ196">
            <v>0</v>
          </cell>
          <cell r="DA196">
            <v>3.3065999999999978</v>
          </cell>
          <cell r="DB196">
            <v>16000</v>
          </cell>
          <cell r="DC196" t="str">
            <v/>
          </cell>
          <cell r="DD196">
            <v>16000</v>
          </cell>
          <cell r="DE196">
            <v>0</v>
          </cell>
          <cell r="DF196">
            <v>16000</v>
          </cell>
        </row>
        <row r="197">
          <cell r="BJ197">
            <v>0</v>
          </cell>
          <cell r="BK197">
            <v>2</v>
          </cell>
          <cell r="BL197">
            <v>45537</v>
          </cell>
          <cell r="BM197" t="str">
            <v>Monday</v>
          </cell>
          <cell r="BN197">
            <v>115</v>
          </cell>
          <cell r="BO197">
            <v>111</v>
          </cell>
          <cell r="BP197">
            <v>226</v>
          </cell>
          <cell r="BQ197">
            <v>48.400000000000006</v>
          </cell>
          <cell r="BR197" t="str">
            <v/>
          </cell>
          <cell r="BS197" t="str">
            <v/>
          </cell>
          <cell r="BT197">
            <v>48.400000000000006</v>
          </cell>
          <cell r="BU197">
            <v>3.3899999999999997</v>
          </cell>
          <cell r="BV197">
            <v>45.010000000000005</v>
          </cell>
          <cell r="BW197">
            <v>-3.8960000000000008</v>
          </cell>
          <cell r="BX197" t="str">
            <v/>
          </cell>
          <cell r="BY197" t="str">
            <v/>
          </cell>
          <cell r="BZ197">
            <v>-3.8960000000000008</v>
          </cell>
          <cell r="CA197">
            <v>1.8983999999999999</v>
          </cell>
          <cell r="CB197">
            <v>-5.7944000000000004</v>
          </cell>
          <cell r="CC197">
            <v>14500</v>
          </cell>
          <cell r="CD197" t="str">
            <v/>
          </cell>
          <cell r="CE197">
            <v>14500</v>
          </cell>
          <cell r="CF197">
            <v>0</v>
          </cell>
          <cell r="CG197">
            <v>14500</v>
          </cell>
          <cell r="CJ197">
            <v>2</v>
          </cell>
          <cell r="CK197">
            <v>45537</v>
          </cell>
          <cell r="CL197" t="str">
            <v>Monday</v>
          </cell>
          <cell r="CM197">
            <v>85</v>
          </cell>
          <cell r="CN197">
            <v>95</v>
          </cell>
          <cell r="CO197">
            <v>180</v>
          </cell>
          <cell r="CP197">
            <v>97.66</v>
          </cell>
          <cell r="CQ197" t="str">
            <v/>
          </cell>
          <cell r="CR197" t="str">
            <v/>
          </cell>
          <cell r="CS197">
            <v>97.66</v>
          </cell>
          <cell r="CT197">
            <v>3.6</v>
          </cell>
          <cell r="CU197">
            <v>94.06</v>
          </cell>
          <cell r="CV197">
            <v>3.3065999999999978</v>
          </cell>
          <cell r="CW197" t="str">
            <v/>
          </cell>
          <cell r="CX197" t="str">
            <v/>
          </cell>
          <cell r="CY197">
            <v>3.3065999999999978</v>
          </cell>
          <cell r="CZ197">
            <v>1.8360000000000001</v>
          </cell>
          <cell r="DA197">
            <v>1.4705999999999977</v>
          </cell>
          <cell r="DB197">
            <v>16000</v>
          </cell>
          <cell r="DC197" t="str">
            <v/>
          </cell>
          <cell r="DD197">
            <v>16000</v>
          </cell>
          <cell r="DE197">
            <v>0</v>
          </cell>
          <cell r="DF197">
            <v>16000</v>
          </cell>
        </row>
        <row r="198">
          <cell r="BJ198">
            <v>0</v>
          </cell>
          <cell r="BK198">
            <v>3</v>
          </cell>
          <cell r="BL198">
            <v>45538</v>
          </cell>
          <cell r="BM198" t="str">
            <v>Tuesday</v>
          </cell>
          <cell r="BN198" t="str">
            <v/>
          </cell>
          <cell r="BO198" t="str">
            <v/>
          </cell>
          <cell r="BP198">
            <v>0</v>
          </cell>
          <cell r="BQ198">
            <v>45.010000000000005</v>
          </cell>
          <cell r="BR198" t="str">
            <v/>
          </cell>
          <cell r="BS198" t="str">
            <v/>
          </cell>
          <cell r="BT198">
            <v>45.010000000000005</v>
          </cell>
          <cell r="BU198">
            <v>0</v>
          </cell>
          <cell r="BV198">
            <v>45.010000000000005</v>
          </cell>
          <cell r="BW198">
            <v>-5.7944000000000004</v>
          </cell>
          <cell r="BX198" t="str">
            <v/>
          </cell>
          <cell r="BY198" t="str">
            <v/>
          </cell>
          <cell r="BZ198">
            <v>-5.7944000000000004</v>
          </cell>
          <cell r="CA198">
            <v>0</v>
          </cell>
          <cell r="CB198">
            <v>-5.7944000000000004</v>
          </cell>
          <cell r="CC198">
            <v>14500</v>
          </cell>
          <cell r="CD198" t="str">
            <v/>
          </cell>
          <cell r="CE198">
            <v>14500</v>
          </cell>
          <cell r="CF198">
            <v>0</v>
          </cell>
          <cell r="CG198">
            <v>14500</v>
          </cell>
          <cell r="CJ198">
            <v>3</v>
          </cell>
          <cell r="CK198">
            <v>45538</v>
          </cell>
          <cell r="CL198" t="str">
            <v>Tuesday</v>
          </cell>
          <cell r="CM198" t="str">
            <v/>
          </cell>
          <cell r="CN198" t="str">
            <v/>
          </cell>
          <cell r="CO198">
            <v>0</v>
          </cell>
          <cell r="CP198">
            <v>94.06</v>
          </cell>
          <cell r="CQ198" t="str">
            <v/>
          </cell>
          <cell r="CR198" t="str">
            <v/>
          </cell>
          <cell r="CS198">
            <v>94.06</v>
          </cell>
          <cell r="CT198">
            <v>0</v>
          </cell>
          <cell r="CU198">
            <v>94.06</v>
          </cell>
          <cell r="CV198">
            <v>1.4705999999999977</v>
          </cell>
          <cell r="CW198" t="str">
            <v/>
          </cell>
          <cell r="CX198" t="str">
            <v/>
          </cell>
          <cell r="CY198">
            <v>1.4705999999999977</v>
          </cell>
          <cell r="CZ198">
            <v>0</v>
          </cell>
          <cell r="DA198">
            <v>1.4705999999999977</v>
          </cell>
          <cell r="DB198">
            <v>16000</v>
          </cell>
          <cell r="DC198" t="str">
            <v/>
          </cell>
          <cell r="DD198">
            <v>16000</v>
          </cell>
          <cell r="DE198">
            <v>0</v>
          </cell>
          <cell r="DF198">
            <v>16000</v>
          </cell>
        </row>
        <row r="199">
          <cell r="BJ199">
            <v>0</v>
          </cell>
          <cell r="BK199">
            <v>4</v>
          </cell>
          <cell r="BL199">
            <v>45539</v>
          </cell>
          <cell r="BM199" t="str">
            <v>Wednesday</v>
          </cell>
          <cell r="BN199">
            <v>120</v>
          </cell>
          <cell r="BO199">
            <v>110</v>
          </cell>
          <cell r="BP199">
            <v>230</v>
          </cell>
          <cell r="BQ199">
            <v>45.010000000000005</v>
          </cell>
          <cell r="BR199" t="str">
            <v/>
          </cell>
          <cell r="BS199" t="str">
            <v/>
          </cell>
          <cell r="BT199">
            <v>45.010000000000005</v>
          </cell>
          <cell r="BU199">
            <v>3.4499999999999997</v>
          </cell>
          <cell r="BV199">
            <v>41.56</v>
          </cell>
          <cell r="BW199">
            <v>-5.7944000000000004</v>
          </cell>
          <cell r="BX199" t="str">
            <v/>
          </cell>
          <cell r="BY199" t="str">
            <v/>
          </cell>
          <cell r="BZ199">
            <v>-5.7944000000000004</v>
          </cell>
          <cell r="CA199">
            <v>1.9319999999999999</v>
          </cell>
          <cell r="CB199">
            <v>-7.7263999999999999</v>
          </cell>
          <cell r="CC199">
            <v>14500</v>
          </cell>
          <cell r="CD199" t="str">
            <v/>
          </cell>
          <cell r="CE199">
            <v>14500</v>
          </cell>
          <cell r="CF199">
            <v>0</v>
          </cell>
          <cell r="CG199">
            <v>14500</v>
          </cell>
          <cell r="CJ199">
            <v>4</v>
          </cell>
          <cell r="CK199">
            <v>45539</v>
          </cell>
          <cell r="CL199" t="str">
            <v>Wednesday</v>
          </cell>
          <cell r="CM199">
            <v>82</v>
          </cell>
          <cell r="CN199">
            <v>92</v>
          </cell>
          <cell r="CO199">
            <v>174</v>
          </cell>
          <cell r="CP199">
            <v>94.06</v>
          </cell>
          <cell r="CQ199" t="str">
            <v/>
          </cell>
          <cell r="CR199" t="str">
            <v/>
          </cell>
          <cell r="CS199">
            <v>94.06</v>
          </cell>
          <cell r="CT199">
            <v>3.48</v>
          </cell>
          <cell r="CU199">
            <v>90.58</v>
          </cell>
          <cell r="CV199">
            <v>1.4705999999999977</v>
          </cell>
          <cell r="CW199" t="str">
            <v/>
          </cell>
          <cell r="CX199" t="str">
            <v/>
          </cell>
          <cell r="CY199">
            <v>1.4705999999999977</v>
          </cell>
          <cell r="CZ199">
            <v>1.7748000000000002</v>
          </cell>
          <cell r="DA199">
            <v>-0.30420000000000247</v>
          </cell>
          <cell r="DB199">
            <v>16000</v>
          </cell>
          <cell r="DC199" t="str">
            <v/>
          </cell>
          <cell r="DD199">
            <v>16000</v>
          </cell>
          <cell r="DE199">
            <v>0</v>
          </cell>
          <cell r="DF199">
            <v>16000</v>
          </cell>
        </row>
        <row r="200">
          <cell r="BJ200">
            <v>0</v>
          </cell>
          <cell r="BK200">
            <v>5</v>
          </cell>
          <cell r="BL200">
            <v>45540</v>
          </cell>
          <cell r="BM200" t="str">
            <v>Thursday</v>
          </cell>
          <cell r="BN200">
            <v>118</v>
          </cell>
          <cell r="BO200">
            <v>107</v>
          </cell>
          <cell r="BP200">
            <v>225</v>
          </cell>
          <cell r="BQ200">
            <v>41.56</v>
          </cell>
          <cell r="BR200" t="str">
            <v/>
          </cell>
          <cell r="BS200" t="str">
            <v/>
          </cell>
          <cell r="BT200">
            <v>41.56</v>
          </cell>
          <cell r="BU200">
            <v>3.375</v>
          </cell>
          <cell r="BV200">
            <v>38.185000000000002</v>
          </cell>
          <cell r="BW200">
            <v>-7.7263999999999999</v>
          </cell>
          <cell r="BX200" t="str">
            <v/>
          </cell>
          <cell r="BY200" t="str">
            <v/>
          </cell>
          <cell r="BZ200">
            <v>-7.7263999999999999</v>
          </cell>
          <cell r="CA200">
            <v>1.89</v>
          </cell>
          <cell r="CB200">
            <v>-9.6164000000000005</v>
          </cell>
          <cell r="CC200">
            <v>14500</v>
          </cell>
          <cell r="CD200" t="str">
            <v/>
          </cell>
          <cell r="CE200">
            <v>14500</v>
          </cell>
          <cell r="CF200">
            <v>0</v>
          </cell>
          <cell r="CG200">
            <v>14500</v>
          </cell>
          <cell r="CJ200">
            <v>5</v>
          </cell>
          <cell r="CK200">
            <v>45540</v>
          </cell>
          <cell r="CL200" t="str">
            <v>Thursday</v>
          </cell>
          <cell r="CM200">
            <v>85</v>
          </cell>
          <cell r="CN200">
            <v>95</v>
          </cell>
          <cell r="CO200">
            <v>180</v>
          </cell>
          <cell r="CP200">
            <v>90.58</v>
          </cell>
          <cell r="CQ200" t="str">
            <v/>
          </cell>
          <cell r="CR200" t="str">
            <v/>
          </cell>
          <cell r="CS200">
            <v>90.58</v>
          </cell>
          <cell r="CT200">
            <v>3.6</v>
          </cell>
          <cell r="CU200">
            <v>86.98</v>
          </cell>
          <cell r="CV200">
            <v>-0.30420000000000247</v>
          </cell>
          <cell r="CW200" t="str">
            <v/>
          </cell>
          <cell r="CX200" t="str">
            <v/>
          </cell>
          <cell r="CY200">
            <v>-0.30420000000000247</v>
          </cell>
          <cell r="CZ200">
            <v>1.8360000000000001</v>
          </cell>
          <cell r="DA200">
            <v>-2.1402000000000028</v>
          </cell>
          <cell r="DB200">
            <v>16000</v>
          </cell>
          <cell r="DC200" t="str">
            <v/>
          </cell>
          <cell r="DD200">
            <v>16000</v>
          </cell>
          <cell r="DE200">
            <v>0</v>
          </cell>
          <cell r="DF200">
            <v>16000</v>
          </cell>
        </row>
        <row r="201">
          <cell r="BJ201">
            <v>0</v>
          </cell>
          <cell r="BK201">
            <v>6</v>
          </cell>
          <cell r="BL201">
            <v>45541</v>
          </cell>
          <cell r="BM201" t="str">
            <v>Friday</v>
          </cell>
          <cell r="BN201" t="str">
            <v/>
          </cell>
          <cell r="BO201" t="str">
            <v/>
          </cell>
          <cell r="BP201">
            <v>0</v>
          </cell>
          <cell r="BQ201">
            <v>38.185000000000002</v>
          </cell>
          <cell r="BR201" t="str">
            <v/>
          </cell>
          <cell r="BS201" t="str">
            <v/>
          </cell>
          <cell r="BT201">
            <v>38.185000000000002</v>
          </cell>
          <cell r="BU201">
            <v>0</v>
          </cell>
          <cell r="BV201">
            <v>38.185000000000002</v>
          </cell>
          <cell r="BW201">
            <v>-9.6164000000000005</v>
          </cell>
          <cell r="BX201" t="str">
            <v/>
          </cell>
          <cell r="BY201" t="str">
            <v/>
          </cell>
          <cell r="BZ201">
            <v>-9.6164000000000005</v>
          </cell>
          <cell r="CA201">
            <v>0</v>
          </cell>
          <cell r="CB201">
            <v>-9.6164000000000005</v>
          </cell>
          <cell r="CC201">
            <v>14500</v>
          </cell>
          <cell r="CD201" t="str">
            <v/>
          </cell>
          <cell r="CE201">
            <v>14500</v>
          </cell>
          <cell r="CF201">
            <v>0</v>
          </cell>
          <cell r="CG201">
            <v>14500</v>
          </cell>
          <cell r="CJ201">
            <v>6</v>
          </cell>
          <cell r="CK201">
            <v>45541</v>
          </cell>
          <cell r="CL201" t="str">
            <v>Friday</v>
          </cell>
          <cell r="CM201" t="str">
            <v/>
          </cell>
          <cell r="CN201" t="str">
            <v/>
          </cell>
          <cell r="CO201">
            <v>0</v>
          </cell>
          <cell r="CP201">
            <v>86.98</v>
          </cell>
          <cell r="CQ201" t="str">
            <v/>
          </cell>
          <cell r="CR201" t="str">
            <v/>
          </cell>
          <cell r="CS201">
            <v>86.98</v>
          </cell>
          <cell r="CT201">
            <v>0</v>
          </cell>
          <cell r="CU201">
            <v>86.98</v>
          </cell>
          <cell r="CV201">
            <v>-2.1402000000000028</v>
          </cell>
          <cell r="CW201" t="str">
            <v/>
          </cell>
          <cell r="CX201" t="str">
            <v/>
          </cell>
          <cell r="CY201">
            <v>-2.1402000000000028</v>
          </cell>
          <cell r="CZ201">
            <v>0</v>
          </cell>
          <cell r="DA201">
            <v>-2.1402000000000028</v>
          </cell>
          <cell r="DB201">
            <v>16000</v>
          </cell>
          <cell r="DC201" t="str">
            <v/>
          </cell>
          <cell r="DD201">
            <v>16000</v>
          </cell>
          <cell r="DE201">
            <v>0</v>
          </cell>
          <cell r="DF201">
            <v>16000</v>
          </cell>
        </row>
        <row r="202">
          <cell r="BJ202">
            <v>0</v>
          </cell>
          <cell r="BK202">
            <v>7</v>
          </cell>
          <cell r="BL202">
            <v>45542</v>
          </cell>
          <cell r="BM202" t="str">
            <v>Saturday</v>
          </cell>
          <cell r="BN202" t="str">
            <v/>
          </cell>
          <cell r="BO202" t="str">
            <v/>
          </cell>
          <cell r="BP202">
            <v>0</v>
          </cell>
          <cell r="BQ202">
            <v>38.185000000000002</v>
          </cell>
          <cell r="BR202" t="str">
            <v/>
          </cell>
          <cell r="BS202" t="str">
            <v/>
          </cell>
          <cell r="BT202">
            <v>38.185000000000002</v>
          </cell>
          <cell r="BU202">
            <v>0</v>
          </cell>
          <cell r="BV202">
            <v>38.185000000000002</v>
          </cell>
          <cell r="BW202">
            <v>-9.6164000000000005</v>
          </cell>
          <cell r="BX202" t="str">
            <v/>
          </cell>
          <cell r="BY202" t="str">
            <v/>
          </cell>
          <cell r="BZ202">
            <v>-9.6164000000000005</v>
          </cell>
          <cell r="CA202">
            <v>0</v>
          </cell>
          <cell r="CB202">
            <v>-9.6164000000000005</v>
          </cell>
          <cell r="CC202">
            <v>14500</v>
          </cell>
          <cell r="CD202" t="str">
            <v/>
          </cell>
          <cell r="CE202">
            <v>14500</v>
          </cell>
          <cell r="CF202">
            <v>0</v>
          </cell>
          <cell r="CG202">
            <v>14500</v>
          </cell>
          <cell r="CJ202">
            <v>7</v>
          </cell>
          <cell r="CK202">
            <v>45542</v>
          </cell>
          <cell r="CL202" t="str">
            <v>Saturday</v>
          </cell>
          <cell r="CM202" t="str">
            <v/>
          </cell>
          <cell r="CN202" t="str">
            <v/>
          </cell>
          <cell r="CO202">
            <v>0</v>
          </cell>
          <cell r="CP202">
            <v>86.98</v>
          </cell>
          <cell r="CQ202" t="str">
            <v/>
          </cell>
          <cell r="CR202" t="str">
            <v/>
          </cell>
          <cell r="CS202">
            <v>86.98</v>
          </cell>
          <cell r="CT202">
            <v>0</v>
          </cell>
          <cell r="CU202">
            <v>86.98</v>
          </cell>
          <cell r="CV202">
            <v>-2.1402000000000028</v>
          </cell>
          <cell r="CW202" t="str">
            <v/>
          </cell>
          <cell r="CX202" t="str">
            <v/>
          </cell>
          <cell r="CY202">
            <v>-2.1402000000000028</v>
          </cell>
          <cell r="CZ202">
            <v>0</v>
          </cell>
          <cell r="DA202">
            <v>-2.1402000000000028</v>
          </cell>
          <cell r="DB202">
            <v>16000</v>
          </cell>
          <cell r="DC202" t="str">
            <v/>
          </cell>
          <cell r="DD202">
            <v>16000</v>
          </cell>
          <cell r="DE202">
            <v>0</v>
          </cell>
          <cell r="DF202">
            <v>16000</v>
          </cell>
        </row>
        <row r="203">
          <cell r="BJ203">
            <v>0</v>
          </cell>
          <cell r="BK203">
            <v>8</v>
          </cell>
          <cell r="BL203">
            <v>45543</v>
          </cell>
          <cell r="BM203" t="str">
            <v>Sunday</v>
          </cell>
          <cell r="BN203" t="str">
            <v/>
          </cell>
          <cell r="BO203" t="str">
            <v/>
          </cell>
          <cell r="BP203">
            <v>0</v>
          </cell>
          <cell r="BQ203">
            <v>38.185000000000002</v>
          </cell>
          <cell r="BR203" t="str">
            <v/>
          </cell>
          <cell r="BS203" t="str">
            <v/>
          </cell>
          <cell r="BT203">
            <v>38.185000000000002</v>
          </cell>
          <cell r="BU203">
            <v>0</v>
          </cell>
          <cell r="BV203">
            <v>38.185000000000002</v>
          </cell>
          <cell r="BW203">
            <v>-9.6164000000000005</v>
          </cell>
          <cell r="BX203" t="str">
            <v/>
          </cell>
          <cell r="BY203" t="str">
            <v/>
          </cell>
          <cell r="BZ203">
            <v>-9.6164000000000005</v>
          </cell>
          <cell r="CA203">
            <v>0</v>
          </cell>
          <cell r="CB203">
            <v>-9.6164000000000005</v>
          </cell>
          <cell r="CC203">
            <v>14500</v>
          </cell>
          <cell r="CD203" t="str">
            <v/>
          </cell>
          <cell r="CE203">
            <v>14500</v>
          </cell>
          <cell r="CF203">
            <v>0</v>
          </cell>
          <cell r="CG203">
            <v>14500</v>
          </cell>
          <cell r="CJ203">
            <v>8</v>
          </cell>
          <cell r="CK203">
            <v>45543</v>
          </cell>
          <cell r="CL203" t="str">
            <v>Sunday</v>
          </cell>
          <cell r="CM203" t="str">
            <v/>
          </cell>
          <cell r="CN203" t="str">
            <v/>
          </cell>
          <cell r="CO203">
            <v>0</v>
          </cell>
          <cell r="CP203">
            <v>86.98</v>
          </cell>
          <cell r="CQ203" t="str">
            <v/>
          </cell>
          <cell r="CR203" t="str">
            <v/>
          </cell>
          <cell r="CS203">
            <v>86.98</v>
          </cell>
          <cell r="CT203">
            <v>0</v>
          </cell>
          <cell r="CU203">
            <v>86.98</v>
          </cell>
          <cell r="CV203">
            <v>-2.1402000000000028</v>
          </cell>
          <cell r="CW203" t="str">
            <v/>
          </cell>
          <cell r="CX203" t="str">
            <v/>
          </cell>
          <cell r="CY203">
            <v>-2.1402000000000028</v>
          </cell>
          <cell r="CZ203">
            <v>0</v>
          </cell>
          <cell r="DA203">
            <v>-2.1402000000000028</v>
          </cell>
          <cell r="DB203">
            <v>16000</v>
          </cell>
          <cell r="DC203" t="str">
            <v/>
          </cell>
          <cell r="DD203">
            <v>16000</v>
          </cell>
          <cell r="DE203">
            <v>0</v>
          </cell>
          <cell r="DF203">
            <v>16000</v>
          </cell>
        </row>
        <row r="204">
          <cell r="BJ204">
            <v>0</v>
          </cell>
          <cell r="BK204">
            <v>9</v>
          </cell>
          <cell r="BL204">
            <v>45544</v>
          </cell>
          <cell r="BM204" t="str">
            <v>Monday</v>
          </cell>
          <cell r="BN204" t="str">
            <v/>
          </cell>
          <cell r="BO204" t="str">
            <v/>
          </cell>
          <cell r="BP204">
            <v>0</v>
          </cell>
          <cell r="BQ204">
            <v>38.185000000000002</v>
          </cell>
          <cell r="BR204" t="str">
            <v/>
          </cell>
          <cell r="BS204" t="str">
            <v/>
          </cell>
          <cell r="BT204">
            <v>38.185000000000002</v>
          </cell>
          <cell r="BU204">
            <v>0</v>
          </cell>
          <cell r="BV204">
            <v>38.185000000000002</v>
          </cell>
          <cell r="BW204">
            <v>-9.6164000000000005</v>
          </cell>
          <cell r="BX204" t="str">
            <v/>
          </cell>
          <cell r="BY204" t="str">
            <v/>
          </cell>
          <cell r="BZ204">
            <v>-9.6164000000000005</v>
          </cell>
          <cell r="CA204">
            <v>0</v>
          </cell>
          <cell r="CB204">
            <v>-9.6164000000000005</v>
          </cell>
          <cell r="CC204">
            <v>14500</v>
          </cell>
          <cell r="CD204" t="str">
            <v/>
          </cell>
          <cell r="CE204">
            <v>14500</v>
          </cell>
          <cell r="CF204">
            <v>0</v>
          </cell>
          <cell r="CG204">
            <v>14500</v>
          </cell>
          <cell r="CJ204">
            <v>9</v>
          </cell>
          <cell r="CK204">
            <v>45544</v>
          </cell>
          <cell r="CL204" t="str">
            <v>Monday</v>
          </cell>
          <cell r="CM204" t="str">
            <v/>
          </cell>
          <cell r="CN204" t="str">
            <v/>
          </cell>
          <cell r="CO204">
            <v>0</v>
          </cell>
          <cell r="CP204">
            <v>86.98</v>
          </cell>
          <cell r="CQ204" t="str">
            <v/>
          </cell>
          <cell r="CR204" t="str">
            <v/>
          </cell>
          <cell r="CS204">
            <v>86.98</v>
          </cell>
          <cell r="CT204">
            <v>0</v>
          </cell>
          <cell r="CU204">
            <v>86.98</v>
          </cell>
          <cell r="CV204">
            <v>-2.1402000000000028</v>
          </cell>
          <cell r="CW204" t="str">
            <v/>
          </cell>
          <cell r="CX204" t="str">
            <v/>
          </cell>
          <cell r="CY204">
            <v>-2.1402000000000028</v>
          </cell>
          <cell r="CZ204">
            <v>0</v>
          </cell>
          <cell r="DA204">
            <v>-2.1402000000000028</v>
          </cell>
          <cell r="DB204">
            <v>16000</v>
          </cell>
          <cell r="DC204" t="str">
            <v/>
          </cell>
          <cell r="DD204">
            <v>16000</v>
          </cell>
          <cell r="DE204">
            <v>0</v>
          </cell>
          <cell r="DF204">
            <v>16000</v>
          </cell>
        </row>
        <row r="205">
          <cell r="BJ205">
            <v>0</v>
          </cell>
          <cell r="BK205">
            <v>10</v>
          </cell>
          <cell r="BL205">
            <v>45545</v>
          </cell>
          <cell r="BM205" t="str">
            <v>Tuesday</v>
          </cell>
          <cell r="BN205" t="str">
            <v/>
          </cell>
          <cell r="BO205" t="str">
            <v/>
          </cell>
          <cell r="BP205">
            <v>0</v>
          </cell>
          <cell r="BQ205">
            <v>38.185000000000002</v>
          </cell>
          <cell r="BR205" t="str">
            <v/>
          </cell>
          <cell r="BS205" t="str">
            <v/>
          </cell>
          <cell r="BT205">
            <v>38.185000000000002</v>
          </cell>
          <cell r="BU205">
            <v>0</v>
          </cell>
          <cell r="BV205">
            <v>38.185000000000002</v>
          </cell>
          <cell r="BW205">
            <v>-9.6164000000000005</v>
          </cell>
          <cell r="BX205" t="str">
            <v/>
          </cell>
          <cell r="BY205" t="str">
            <v/>
          </cell>
          <cell r="BZ205">
            <v>-9.6164000000000005</v>
          </cell>
          <cell r="CA205">
            <v>0</v>
          </cell>
          <cell r="CB205">
            <v>-9.6164000000000005</v>
          </cell>
          <cell r="CC205">
            <v>14500</v>
          </cell>
          <cell r="CD205" t="str">
            <v/>
          </cell>
          <cell r="CE205">
            <v>14500</v>
          </cell>
          <cell r="CF205">
            <v>0</v>
          </cell>
          <cell r="CG205">
            <v>14500</v>
          </cell>
          <cell r="CJ205">
            <v>10</v>
          </cell>
          <cell r="CK205">
            <v>45545</v>
          </cell>
          <cell r="CL205" t="str">
            <v>Tuesday</v>
          </cell>
          <cell r="CM205" t="str">
            <v/>
          </cell>
          <cell r="CN205" t="str">
            <v/>
          </cell>
          <cell r="CO205">
            <v>0</v>
          </cell>
          <cell r="CP205">
            <v>86.98</v>
          </cell>
          <cell r="CQ205" t="str">
            <v/>
          </cell>
          <cell r="CR205" t="str">
            <v/>
          </cell>
          <cell r="CS205">
            <v>86.98</v>
          </cell>
          <cell r="CT205">
            <v>0</v>
          </cell>
          <cell r="CU205">
            <v>86.98</v>
          </cell>
          <cell r="CV205">
            <v>-2.1402000000000028</v>
          </cell>
          <cell r="CW205" t="str">
            <v/>
          </cell>
          <cell r="CX205" t="str">
            <v/>
          </cell>
          <cell r="CY205">
            <v>-2.1402000000000028</v>
          </cell>
          <cell r="CZ205">
            <v>0</v>
          </cell>
          <cell r="DA205">
            <v>-2.1402000000000028</v>
          </cell>
          <cell r="DB205">
            <v>16000</v>
          </cell>
          <cell r="DC205" t="str">
            <v/>
          </cell>
          <cell r="DD205">
            <v>16000</v>
          </cell>
          <cell r="DE205">
            <v>0</v>
          </cell>
          <cell r="DF205">
            <v>16000</v>
          </cell>
        </row>
        <row r="206">
          <cell r="BJ206">
            <v>0</v>
          </cell>
          <cell r="BK206">
            <v>11</v>
          </cell>
          <cell r="BL206">
            <v>45546</v>
          </cell>
          <cell r="BM206" t="str">
            <v>Wednesday</v>
          </cell>
          <cell r="BN206" t="str">
            <v/>
          </cell>
          <cell r="BO206" t="str">
            <v/>
          </cell>
          <cell r="BP206">
            <v>0</v>
          </cell>
          <cell r="BQ206">
            <v>38.185000000000002</v>
          </cell>
          <cell r="BR206" t="str">
            <v/>
          </cell>
          <cell r="BS206" t="str">
            <v/>
          </cell>
          <cell r="BT206">
            <v>38.185000000000002</v>
          </cell>
          <cell r="BU206">
            <v>0</v>
          </cell>
          <cell r="BV206">
            <v>38.185000000000002</v>
          </cell>
          <cell r="BW206">
            <v>-9.6164000000000005</v>
          </cell>
          <cell r="BX206" t="str">
            <v/>
          </cell>
          <cell r="BY206" t="str">
            <v/>
          </cell>
          <cell r="BZ206">
            <v>-9.6164000000000005</v>
          </cell>
          <cell r="CA206">
            <v>0</v>
          </cell>
          <cell r="CB206">
            <v>-9.6164000000000005</v>
          </cell>
          <cell r="CC206">
            <v>14500</v>
          </cell>
          <cell r="CD206" t="str">
            <v/>
          </cell>
          <cell r="CE206">
            <v>14500</v>
          </cell>
          <cell r="CF206">
            <v>0</v>
          </cell>
          <cell r="CG206">
            <v>14500</v>
          </cell>
          <cell r="CJ206">
            <v>11</v>
          </cell>
          <cell r="CK206">
            <v>45546</v>
          </cell>
          <cell r="CL206" t="str">
            <v>Wednesday</v>
          </cell>
          <cell r="CM206" t="str">
            <v/>
          </cell>
          <cell r="CN206" t="str">
            <v/>
          </cell>
          <cell r="CO206">
            <v>0</v>
          </cell>
          <cell r="CP206">
            <v>86.98</v>
          </cell>
          <cell r="CQ206" t="str">
            <v/>
          </cell>
          <cell r="CR206" t="str">
            <v/>
          </cell>
          <cell r="CS206">
            <v>86.98</v>
          </cell>
          <cell r="CT206">
            <v>0</v>
          </cell>
          <cell r="CU206">
            <v>86.98</v>
          </cell>
          <cell r="CV206">
            <v>-2.1402000000000028</v>
          </cell>
          <cell r="CW206" t="str">
            <v/>
          </cell>
          <cell r="CX206" t="str">
            <v/>
          </cell>
          <cell r="CY206">
            <v>-2.1402000000000028</v>
          </cell>
          <cell r="CZ206">
            <v>0</v>
          </cell>
          <cell r="DA206">
            <v>-2.1402000000000028</v>
          </cell>
          <cell r="DB206">
            <v>16000</v>
          </cell>
          <cell r="DC206" t="str">
            <v/>
          </cell>
          <cell r="DD206">
            <v>16000</v>
          </cell>
          <cell r="DE206">
            <v>0</v>
          </cell>
          <cell r="DF206">
            <v>16000</v>
          </cell>
        </row>
        <row r="207">
          <cell r="BJ207">
            <v>0</v>
          </cell>
          <cell r="BK207">
            <v>12</v>
          </cell>
          <cell r="BL207">
            <v>45547</v>
          </cell>
          <cell r="BM207" t="str">
            <v>Thursday</v>
          </cell>
          <cell r="BN207" t="str">
            <v/>
          </cell>
          <cell r="BO207" t="str">
            <v/>
          </cell>
          <cell r="BP207">
            <v>0</v>
          </cell>
          <cell r="BQ207">
            <v>38.185000000000002</v>
          </cell>
          <cell r="BR207" t="str">
            <v/>
          </cell>
          <cell r="BS207" t="str">
            <v/>
          </cell>
          <cell r="BT207">
            <v>38.185000000000002</v>
          </cell>
          <cell r="BU207">
            <v>0</v>
          </cell>
          <cell r="BV207">
            <v>38.185000000000002</v>
          </cell>
          <cell r="BW207">
            <v>-9.6164000000000005</v>
          </cell>
          <cell r="BX207" t="str">
            <v/>
          </cell>
          <cell r="BY207" t="str">
            <v/>
          </cell>
          <cell r="BZ207">
            <v>-9.6164000000000005</v>
          </cell>
          <cell r="CA207">
            <v>0</v>
          </cell>
          <cell r="CB207">
            <v>-9.6164000000000005</v>
          </cell>
          <cell r="CC207">
            <v>14500</v>
          </cell>
          <cell r="CD207" t="str">
            <v/>
          </cell>
          <cell r="CE207">
            <v>14500</v>
          </cell>
          <cell r="CF207">
            <v>0</v>
          </cell>
          <cell r="CG207">
            <v>14500</v>
          </cell>
          <cell r="CJ207">
            <v>12</v>
          </cell>
          <cell r="CK207">
            <v>45547</v>
          </cell>
          <cell r="CL207" t="str">
            <v>Thursday</v>
          </cell>
          <cell r="CM207" t="str">
            <v/>
          </cell>
          <cell r="CN207" t="str">
            <v/>
          </cell>
          <cell r="CO207">
            <v>0</v>
          </cell>
          <cell r="CP207">
            <v>86.98</v>
          </cell>
          <cell r="CQ207" t="str">
            <v/>
          </cell>
          <cell r="CR207" t="str">
            <v/>
          </cell>
          <cell r="CS207">
            <v>86.98</v>
          </cell>
          <cell r="CT207">
            <v>0</v>
          </cell>
          <cell r="CU207">
            <v>86.98</v>
          </cell>
          <cell r="CV207">
            <v>-2.1402000000000028</v>
          </cell>
          <cell r="CW207" t="str">
            <v/>
          </cell>
          <cell r="CX207" t="str">
            <v/>
          </cell>
          <cell r="CY207">
            <v>-2.1402000000000028</v>
          </cell>
          <cell r="CZ207">
            <v>0</v>
          </cell>
          <cell r="DA207">
            <v>-2.1402000000000028</v>
          </cell>
          <cell r="DB207">
            <v>16000</v>
          </cell>
          <cell r="DC207" t="str">
            <v/>
          </cell>
          <cell r="DD207">
            <v>16000</v>
          </cell>
          <cell r="DE207">
            <v>0</v>
          </cell>
          <cell r="DF207">
            <v>16000</v>
          </cell>
        </row>
        <row r="208">
          <cell r="BJ208">
            <v>0</v>
          </cell>
          <cell r="BK208">
            <v>13</v>
          </cell>
          <cell r="BL208">
            <v>45548</v>
          </cell>
          <cell r="BM208" t="str">
            <v>Friday</v>
          </cell>
          <cell r="BN208" t="str">
            <v/>
          </cell>
          <cell r="BO208" t="str">
            <v/>
          </cell>
          <cell r="BP208">
            <v>0</v>
          </cell>
          <cell r="BQ208">
            <v>38.185000000000002</v>
          </cell>
          <cell r="BR208" t="str">
            <v/>
          </cell>
          <cell r="BS208" t="str">
            <v/>
          </cell>
          <cell r="BT208">
            <v>38.185000000000002</v>
          </cell>
          <cell r="BU208">
            <v>0</v>
          </cell>
          <cell r="BV208">
            <v>38.185000000000002</v>
          </cell>
          <cell r="BW208">
            <v>-9.6164000000000005</v>
          </cell>
          <cell r="BX208" t="str">
            <v/>
          </cell>
          <cell r="BY208" t="str">
            <v/>
          </cell>
          <cell r="BZ208">
            <v>-9.6164000000000005</v>
          </cell>
          <cell r="CA208">
            <v>0</v>
          </cell>
          <cell r="CB208">
            <v>-9.6164000000000005</v>
          </cell>
          <cell r="CC208">
            <v>14500</v>
          </cell>
          <cell r="CD208" t="str">
            <v/>
          </cell>
          <cell r="CE208">
            <v>14500</v>
          </cell>
          <cell r="CF208">
            <v>0</v>
          </cell>
          <cell r="CG208">
            <v>14500</v>
          </cell>
          <cell r="CJ208">
            <v>13</v>
          </cell>
          <cell r="CK208">
            <v>45548</v>
          </cell>
          <cell r="CL208" t="str">
            <v>Friday</v>
          </cell>
          <cell r="CM208" t="str">
            <v/>
          </cell>
          <cell r="CN208" t="str">
            <v/>
          </cell>
          <cell r="CO208">
            <v>0</v>
          </cell>
          <cell r="CP208">
            <v>86.98</v>
          </cell>
          <cell r="CQ208" t="str">
            <v/>
          </cell>
          <cell r="CR208" t="str">
            <v/>
          </cell>
          <cell r="CS208">
            <v>86.98</v>
          </cell>
          <cell r="CT208">
            <v>0</v>
          </cell>
          <cell r="CU208">
            <v>86.98</v>
          </cell>
          <cell r="CV208">
            <v>-2.1402000000000028</v>
          </cell>
          <cell r="CW208" t="str">
            <v/>
          </cell>
          <cell r="CX208" t="str">
            <v/>
          </cell>
          <cell r="CY208">
            <v>-2.1402000000000028</v>
          </cell>
          <cell r="CZ208">
            <v>0</v>
          </cell>
          <cell r="DA208">
            <v>-2.1402000000000028</v>
          </cell>
          <cell r="DB208">
            <v>16000</v>
          </cell>
          <cell r="DC208" t="str">
            <v/>
          </cell>
          <cell r="DD208">
            <v>16000</v>
          </cell>
          <cell r="DE208">
            <v>0</v>
          </cell>
          <cell r="DF208">
            <v>16000</v>
          </cell>
        </row>
        <row r="209">
          <cell r="BJ209">
            <v>0</v>
          </cell>
          <cell r="BK209">
            <v>14</v>
          </cell>
          <cell r="BL209">
            <v>45549</v>
          </cell>
          <cell r="BM209" t="str">
            <v>Saturday</v>
          </cell>
          <cell r="BN209" t="str">
            <v/>
          </cell>
          <cell r="BO209" t="str">
            <v/>
          </cell>
          <cell r="BP209">
            <v>0</v>
          </cell>
          <cell r="BQ209">
            <v>38.185000000000002</v>
          </cell>
          <cell r="BR209" t="str">
            <v/>
          </cell>
          <cell r="BS209" t="str">
            <v/>
          </cell>
          <cell r="BT209">
            <v>38.185000000000002</v>
          </cell>
          <cell r="BU209">
            <v>0</v>
          </cell>
          <cell r="BV209">
            <v>38.185000000000002</v>
          </cell>
          <cell r="BW209">
            <v>-9.6164000000000005</v>
          </cell>
          <cell r="BX209" t="str">
            <v/>
          </cell>
          <cell r="BY209" t="str">
            <v/>
          </cell>
          <cell r="BZ209">
            <v>-9.6164000000000005</v>
          </cell>
          <cell r="CA209">
            <v>0</v>
          </cell>
          <cell r="CB209">
            <v>-9.6164000000000005</v>
          </cell>
          <cell r="CC209">
            <v>14500</v>
          </cell>
          <cell r="CD209" t="str">
            <v/>
          </cell>
          <cell r="CE209">
            <v>14500</v>
          </cell>
          <cell r="CF209">
            <v>0</v>
          </cell>
          <cell r="CG209">
            <v>14500</v>
          </cell>
          <cell r="CJ209">
            <v>14</v>
          </cell>
          <cell r="CK209">
            <v>45549</v>
          </cell>
          <cell r="CL209" t="str">
            <v>Saturday</v>
          </cell>
          <cell r="CM209" t="str">
            <v/>
          </cell>
          <cell r="CN209" t="str">
            <v/>
          </cell>
          <cell r="CO209">
            <v>0</v>
          </cell>
          <cell r="CP209">
            <v>86.98</v>
          </cell>
          <cell r="CQ209" t="str">
            <v/>
          </cell>
          <cell r="CR209" t="str">
            <v/>
          </cell>
          <cell r="CS209">
            <v>86.98</v>
          </cell>
          <cell r="CT209">
            <v>0</v>
          </cell>
          <cell r="CU209">
            <v>86.98</v>
          </cell>
          <cell r="CV209">
            <v>-2.1402000000000028</v>
          </cell>
          <cell r="CW209" t="str">
            <v/>
          </cell>
          <cell r="CX209" t="str">
            <v/>
          </cell>
          <cell r="CY209">
            <v>-2.1402000000000028</v>
          </cell>
          <cell r="CZ209">
            <v>0</v>
          </cell>
          <cell r="DA209">
            <v>-2.1402000000000028</v>
          </cell>
          <cell r="DB209">
            <v>16000</v>
          </cell>
          <cell r="DC209" t="str">
            <v/>
          </cell>
          <cell r="DD209">
            <v>16000</v>
          </cell>
          <cell r="DE209">
            <v>0</v>
          </cell>
          <cell r="DF209">
            <v>16000</v>
          </cell>
        </row>
        <row r="210">
          <cell r="BJ210">
            <v>0</v>
          </cell>
          <cell r="BK210">
            <v>15</v>
          </cell>
          <cell r="BL210">
            <v>45550</v>
          </cell>
          <cell r="BM210" t="str">
            <v>Sunday</v>
          </cell>
          <cell r="BN210" t="str">
            <v/>
          </cell>
          <cell r="BO210" t="str">
            <v/>
          </cell>
          <cell r="BP210">
            <v>0</v>
          </cell>
          <cell r="BQ210">
            <v>38.185000000000002</v>
          </cell>
          <cell r="BR210" t="str">
            <v/>
          </cell>
          <cell r="BS210" t="str">
            <v/>
          </cell>
          <cell r="BT210">
            <v>38.185000000000002</v>
          </cell>
          <cell r="BU210">
            <v>0</v>
          </cell>
          <cell r="BV210">
            <v>38.185000000000002</v>
          </cell>
          <cell r="BW210">
            <v>-9.6164000000000005</v>
          </cell>
          <cell r="BX210" t="str">
            <v/>
          </cell>
          <cell r="BY210" t="str">
            <v/>
          </cell>
          <cell r="BZ210">
            <v>-9.6164000000000005</v>
          </cell>
          <cell r="CA210">
            <v>0</v>
          </cell>
          <cell r="CB210">
            <v>-9.6164000000000005</v>
          </cell>
          <cell r="CC210">
            <v>14500</v>
          </cell>
          <cell r="CD210" t="str">
            <v/>
          </cell>
          <cell r="CE210">
            <v>14500</v>
          </cell>
          <cell r="CF210">
            <v>0</v>
          </cell>
          <cell r="CG210">
            <v>14500</v>
          </cell>
          <cell r="CJ210">
            <v>15</v>
          </cell>
          <cell r="CK210">
            <v>45550</v>
          </cell>
          <cell r="CL210" t="str">
            <v>Sunday</v>
          </cell>
          <cell r="CM210" t="str">
            <v/>
          </cell>
          <cell r="CN210" t="str">
            <v/>
          </cell>
          <cell r="CO210">
            <v>0</v>
          </cell>
          <cell r="CP210">
            <v>86.98</v>
          </cell>
          <cell r="CQ210" t="str">
            <v/>
          </cell>
          <cell r="CR210" t="str">
            <v/>
          </cell>
          <cell r="CS210">
            <v>86.98</v>
          </cell>
          <cell r="CT210">
            <v>0</v>
          </cell>
          <cell r="CU210">
            <v>86.98</v>
          </cell>
          <cell r="CV210">
            <v>-2.1402000000000028</v>
          </cell>
          <cell r="CW210" t="str">
            <v/>
          </cell>
          <cell r="CX210" t="str">
            <v/>
          </cell>
          <cell r="CY210">
            <v>-2.1402000000000028</v>
          </cell>
          <cell r="CZ210">
            <v>0</v>
          </cell>
          <cell r="DA210">
            <v>-2.1402000000000028</v>
          </cell>
          <cell r="DB210">
            <v>16000</v>
          </cell>
          <cell r="DC210" t="str">
            <v/>
          </cell>
          <cell r="DD210">
            <v>16000</v>
          </cell>
          <cell r="DE210">
            <v>0</v>
          </cell>
          <cell r="DF210">
            <v>16000</v>
          </cell>
        </row>
        <row r="211">
          <cell r="BJ211">
            <v>0</v>
          </cell>
          <cell r="BK211">
            <v>16</v>
          </cell>
          <cell r="BL211">
            <v>45551</v>
          </cell>
          <cell r="BM211" t="str">
            <v>Monday</v>
          </cell>
          <cell r="BN211" t="str">
            <v/>
          </cell>
          <cell r="BO211" t="str">
            <v/>
          </cell>
          <cell r="BP211">
            <v>0</v>
          </cell>
          <cell r="BQ211">
            <v>38.185000000000002</v>
          </cell>
          <cell r="BR211" t="str">
            <v/>
          </cell>
          <cell r="BS211" t="str">
            <v/>
          </cell>
          <cell r="BT211">
            <v>38.185000000000002</v>
          </cell>
          <cell r="BU211">
            <v>0</v>
          </cell>
          <cell r="BV211">
            <v>38.185000000000002</v>
          </cell>
          <cell r="BW211">
            <v>-9.6164000000000005</v>
          </cell>
          <cell r="BX211" t="str">
            <v/>
          </cell>
          <cell r="BY211" t="str">
            <v/>
          </cell>
          <cell r="BZ211">
            <v>-9.6164000000000005</v>
          </cell>
          <cell r="CA211">
            <v>0</v>
          </cell>
          <cell r="CB211">
            <v>-9.6164000000000005</v>
          </cell>
          <cell r="CC211">
            <v>14500</v>
          </cell>
          <cell r="CD211" t="str">
            <v/>
          </cell>
          <cell r="CE211">
            <v>14500</v>
          </cell>
          <cell r="CF211">
            <v>0</v>
          </cell>
          <cell r="CG211">
            <v>14500</v>
          </cell>
          <cell r="CJ211">
            <v>16</v>
          </cell>
          <cell r="CK211">
            <v>45551</v>
          </cell>
          <cell r="CL211" t="str">
            <v>Monday</v>
          </cell>
          <cell r="CM211" t="str">
            <v/>
          </cell>
          <cell r="CN211" t="str">
            <v/>
          </cell>
          <cell r="CO211">
            <v>0</v>
          </cell>
          <cell r="CP211">
            <v>86.98</v>
          </cell>
          <cell r="CQ211" t="str">
            <v/>
          </cell>
          <cell r="CR211" t="str">
            <v/>
          </cell>
          <cell r="CS211">
            <v>86.98</v>
          </cell>
          <cell r="CT211">
            <v>0</v>
          </cell>
          <cell r="CU211">
            <v>86.98</v>
          </cell>
          <cell r="CV211">
            <v>-2.1402000000000028</v>
          </cell>
          <cell r="CW211" t="str">
            <v/>
          </cell>
          <cell r="CX211" t="str">
            <v/>
          </cell>
          <cell r="CY211">
            <v>-2.1402000000000028</v>
          </cell>
          <cell r="CZ211">
            <v>0</v>
          </cell>
          <cell r="DA211">
            <v>-2.1402000000000028</v>
          </cell>
          <cell r="DB211">
            <v>16000</v>
          </cell>
          <cell r="DC211" t="str">
            <v/>
          </cell>
          <cell r="DD211">
            <v>16000</v>
          </cell>
          <cell r="DE211">
            <v>0</v>
          </cell>
          <cell r="DF211">
            <v>16000</v>
          </cell>
        </row>
        <row r="212">
          <cell r="BJ212">
            <v>0</v>
          </cell>
          <cell r="BK212">
            <v>17</v>
          </cell>
          <cell r="BL212">
            <v>45552</v>
          </cell>
          <cell r="BM212" t="str">
            <v>Tuesday</v>
          </cell>
          <cell r="BN212" t="str">
            <v/>
          </cell>
          <cell r="BO212" t="str">
            <v/>
          </cell>
          <cell r="BP212">
            <v>0</v>
          </cell>
          <cell r="BQ212">
            <v>38.185000000000002</v>
          </cell>
          <cell r="BR212" t="str">
            <v/>
          </cell>
          <cell r="BS212" t="str">
            <v/>
          </cell>
          <cell r="BT212">
            <v>38.185000000000002</v>
          </cell>
          <cell r="BU212">
            <v>0</v>
          </cell>
          <cell r="BV212">
            <v>38.185000000000002</v>
          </cell>
          <cell r="BW212">
            <v>-9.6164000000000005</v>
          </cell>
          <cell r="BX212" t="str">
            <v/>
          </cell>
          <cell r="BY212" t="str">
            <v/>
          </cell>
          <cell r="BZ212">
            <v>-9.6164000000000005</v>
          </cell>
          <cell r="CA212">
            <v>0</v>
          </cell>
          <cell r="CB212">
            <v>-9.6164000000000005</v>
          </cell>
          <cell r="CC212">
            <v>14500</v>
          </cell>
          <cell r="CD212" t="str">
            <v/>
          </cell>
          <cell r="CE212">
            <v>14500</v>
          </cell>
          <cell r="CF212">
            <v>0</v>
          </cell>
          <cell r="CG212">
            <v>14500</v>
          </cell>
          <cell r="CJ212">
            <v>17</v>
          </cell>
          <cell r="CK212">
            <v>45552</v>
          </cell>
          <cell r="CL212" t="str">
            <v>Tuesday</v>
          </cell>
          <cell r="CM212" t="str">
            <v/>
          </cell>
          <cell r="CN212" t="str">
            <v/>
          </cell>
          <cell r="CO212">
            <v>0</v>
          </cell>
          <cell r="CP212">
            <v>86.98</v>
          </cell>
          <cell r="CQ212" t="str">
            <v/>
          </cell>
          <cell r="CR212" t="str">
            <v/>
          </cell>
          <cell r="CS212">
            <v>86.98</v>
          </cell>
          <cell r="CT212">
            <v>0</v>
          </cell>
          <cell r="CU212">
            <v>86.98</v>
          </cell>
          <cell r="CV212">
            <v>-2.1402000000000028</v>
          </cell>
          <cell r="CW212" t="str">
            <v/>
          </cell>
          <cell r="CX212" t="str">
            <v/>
          </cell>
          <cell r="CY212">
            <v>-2.1402000000000028</v>
          </cell>
          <cell r="CZ212">
            <v>0</v>
          </cell>
          <cell r="DA212">
            <v>-2.1402000000000028</v>
          </cell>
          <cell r="DB212">
            <v>16000</v>
          </cell>
          <cell r="DC212" t="str">
            <v/>
          </cell>
          <cell r="DD212">
            <v>16000</v>
          </cell>
          <cell r="DE212">
            <v>0</v>
          </cell>
          <cell r="DF212">
            <v>16000</v>
          </cell>
        </row>
        <row r="213">
          <cell r="BJ213">
            <v>0</v>
          </cell>
          <cell r="BK213">
            <v>18</v>
          </cell>
          <cell r="BL213">
            <v>45553</v>
          </cell>
          <cell r="BM213" t="str">
            <v>Wednesday</v>
          </cell>
          <cell r="BN213" t="str">
            <v/>
          </cell>
          <cell r="BO213" t="str">
            <v/>
          </cell>
          <cell r="BP213">
            <v>0</v>
          </cell>
          <cell r="BQ213">
            <v>38.185000000000002</v>
          </cell>
          <cell r="BR213" t="str">
            <v/>
          </cell>
          <cell r="BS213" t="str">
            <v/>
          </cell>
          <cell r="BT213">
            <v>38.185000000000002</v>
          </cell>
          <cell r="BU213">
            <v>0</v>
          </cell>
          <cell r="BV213">
            <v>38.185000000000002</v>
          </cell>
          <cell r="BW213">
            <v>-9.6164000000000005</v>
          </cell>
          <cell r="BX213" t="str">
            <v/>
          </cell>
          <cell r="BY213" t="str">
            <v/>
          </cell>
          <cell r="BZ213">
            <v>-9.6164000000000005</v>
          </cell>
          <cell r="CA213">
            <v>0</v>
          </cell>
          <cell r="CB213">
            <v>-9.6164000000000005</v>
          </cell>
          <cell r="CC213">
            <v>14500</v>
          </cell>
          <cell r="CD213" t="str">
            <v/>
          </cell>
          <cell r="CE213">
            <v>14500</v>
          </cell>
          <cell r="CF213">
            <v>0</v>
          </cell>
          <cell r="CG213">
            <v>14500</v>
          </cell>
          <cell r="CJ213">
            <v>18</v>
          </cell>
          <cell r="CK213">
            <v>45553</v>
          </cell>
          <cell r="CL213" t="str">
            <v>Wednesday</v>
          </cell>
          <cell r="CM213" t="str">
            <v/>
          </cell>
          <cell r="CN213" t="str">
            <v/>
          </cell>
          <cell r="CO213">
            <v>0</v>
          </cell>
          <cell r="CP213">
            <v>86.98</v>
          </cell>
          <cell r="CQ213" t="str">
            <v/>
          </cell>
          <cell r="CR213" t="str">
            <v/>
          </cell>
          <cell r="CS213">
            <v>86.98</v>
          </cell>
          <cell r="CT213">
            <v>0</v>
          </cell>
          <cell r="CU213">
            <v>86.98</v>
          </cell>
          <cell r="CV213">
            <v>-2.1402000000000028</v>
          </cell>
          <cell r="CW213" t="str">
            <v/>
          </cell>
          <cell r="CX213" t="str">
            <v/>
          </cell>
          <cell r="CY213">
            <v>-2.1402000000000028</v>
          </cell>
          <cell r="CZ213">
            <v>0</v>
          </cell>
          <cell r="DA213">
            <v>-2.1402000000000028</v>
          </cell>
          <cell r="DB213">
            <v>16000</v>
          </cell>
          <cell r="DC213" t="str">
            <v/>
          </cell>
          <cell r="DD213">
            <v>16000</v>
          </cell>
          <cell r="DE213">
            <v>0</v>
          </cell>
          <cell r="DF213">
            <v>16000</v>
          </cell>
        </row>
        <row r="214">
          <cell r="BJ214">
            <v>0</v>
          </cell>
          <cell r="BK214">
            <v>19</v>
          </cell>
          <cell r="BL214">
            <v>45554</v>
          </cell>
          <cell r="BM214" t="str">
            <v>Thursday</v>
          </cell>
          <cell r="BN214" t="str">
            <v/>
          </cell>
          <cell r="BO214" t="str">
            <v/>
          </cell>
          <cell r="BP214">
            <v>0</v>
          </cell>
          <cell r="BQ214">
            <v>38.185000000000002</v>
          </cell>
          <cell r="BR214" t="str">
            <v/>
          </cell>
          <cell r="BS214" t="str">
            <v/>
          </cell>
          <cell r="BT214">
            <v>38.185000000000002</v>
          </cell>
          <cell r="BU214">
            <v>0</v>
          </cell>
          <cell r="BV214">
            <v>38.185000000000002</v>
          </cell>
          <cell r="BW214">
            <v>-9.6164000000000005</v>
          </cell>
          <cell r="BX214" t="str">
            <v/>
          </cell>
          <cell r="BY214" t="str">
            <v/>
          </cell>
          <cell r="BZ214">
            <v>-9.6164000000000005</v>
          </cell>
          <cell r="CA214">
            <v>0</v>
          </cell>
          <cell r="CB214">
            <v>-9.6164000000000005</v>
          </cell>
          <cell r="CC214">
            <v>14500</v>
          </cell>
          <cell r="CD214" t="str">
            <v/>
          </cell>
          <cell r="CE214">
            <v>14500</v>
          </cell>
          <cell r="CF214">
            <v>0</v>
          </cell>
          <cell r="CG214">
            <v>14500</v>
          </cell>
          <cell r="CJ214">
            <v>19</v>
          </cell>
          <cell r="CK214">
            <v>45554</v>
          </cell>
          <cell r="CL214" t="str">
            <v>Thursday</v>
          </cell>
          <cell r="CM214" t="str">
            <v/>
          </cell>
          <cell r="CN214" t="str">
            <v/>
          </cell>
          <cell r="CO214">
            <v>0</v>
          </cell>
          <cell r="CP214">
            <v>86.98</v>
          </cell>
          <cell r="CQ214" t="str">
            <v/>
          </cell>
          <cell r="CR214" t="str">
            <v/>
          </cell>
          <cell r="CS214">
            <v>86.98</v>
          </cell>
          <cell r="CT214">
            <v>0</v>
          </cell>
          <cell r="CU214">
            <v>86.98</v>
          </cell>
          <cell r="CV214">
            <v>-2.1402000000000028</v>
          </cell>
          <cell r="CW214" t="str">
            <v/>
          </cell>
          <cell r="CX214" t="str">
            <v/>
          </cell>
          <cell r="CY214">
            <v>-2.1402000000000028</v>
          </cell>
          <cell r="CZ214">
            <v>0</v>
          </cell>
          <cell r="DA214">
            <v>-2.1402000000000028</v>
          </cell>
          <cell r="DB214">
            <v>16000</v>
          </cell>
          <cell r="DC214" t="str">
            <v/>
          </cell>
          <cell r="DD214">
            <v>16000</v>
          </cell>
          <cell r="DE214">
            <v>0</v>
          </cell>
          <cell r="DF214">
            <v>16000</v>
          </cell>
        </row>
        <row r="215">
          <cell r="BJ215">
            <v>0</v>
          </cell>
          <cell r="BK215">
            <v>20</v>
          </cell>
          <cell r="BL215">
            <v>45555</v>
          </cell>
          <cell r="BM215" t="str">
            <v>Friday</v>
          </cell>
          <cell r="BN215" t="str">
            <v/>
          </cell>
          <cell r="BO215" t="str">
            <v/>
          </cell>
          <cell r="BP215">
            <v>0</v>
          </cell>
          <cell r="BQ215">
            <v>38.185000000000002</v>
          </cell>
          <cell r="BR215" t="str">
            <v/>
          </cell>
          <cell r="BS215" t="str">
            <v/>
          </cell>
          <cell r="BT215">
            <v>38.185000000000002</v>
          </cell>
          <cell r="BU215">
            <v>0</v>
          </cell>
          <cell r="BV215">
            <v>38.185000000000002</v>
          </cell>
          <cell r="BW215">
            <v>-9.6164000000000005</v>
          </cell>
          <cell r="BX215" t="str">
            <v/>
          </cell>
          <cell r="BY215" t="str">
            <v/>
          </cell>
          <cell r="BZ215">
            <v>-9.6164000000000005</v>
          </cell>
          <cell r="CA215">
            <v>0</v>
          </cell>
          <cell r="CB215">
            <v>-9.6164000000000005</v>
          </cell>
          <cell r="CC215">
            <v>14500</v>
          </cell>
          <cell r="CD215" t="str">
            <v/>
          </cell>
          <cell r="CE215">
            <v>14500</v>
          </cell>
          <cell r="CF215">
            <v>0</v>
          </cell>
          <cell r="CG215">
            <v>14500</v>
          </cell>
          <cell r="CJ215">
            <v>20</v>
          </cell>
          <cell r="CK215">
            <v>45555</v>
          </cell>
          <cell r="CL215" t="str">
            <v>Friday</v>
          </cell>
          <cell r="CM215" t="str">
            <v/>
          </cell>
          <cell r="CN215" t="str">
            <v/>
          </cell>
          <cell r="CO215">
            <v>0</v>
          </cell>
          <cell r="CP215">
            <v>86.98</v>
          </cell>
          <cell r="CQ215" t="str">
            <v/>
          </cell>
          <cell r="CR215" t="str">
            <v/>
          </cell>
          <cell r="CS215">
            <v>86.98</v>
          </cell>
          <cell r="CT215">
            <v>0</v>
          </cell>
          <cell r="CU215">
            <v>86.98</v>
          </cell>
          <cell r="CV215">
            <v>-2.1402000000000028</v>
          </cell>
          <cell r="CW215" t="str">
            <v/>
          </cell>
          <cell r="CX215" t="str">
            <v/>
          </cell>
          <cell r="CY215">
            <v>-2.1402000000000028</v>
          </cell>
          <cell r="CZ215">
            <v>0</v>
          </cell>
          <cell r="DA215">
            <v>-2.1402000000000028</v>
          </cell>
          <cell r="DB215">
            <v>16000</v>
          </cell>
          <cell r="DC215" t="str">
            <v/>
          </cell>
          <cell r="DD215">
            <v>16000</v>
          </cell>
          <cell r="DE215">
            <v>0</v>
          </cell>
          <cell r="DF215">
            <v>16000</v>
          </cell>
        </row>
        <row r="216">
          <cell r="BJ216">
            <v>0</v>
          </cell>
          <cell r="BK216">
            <v>21</v>
          </cell>
          <cell r="BL216">
            <v>45556</v>
          </cell>
          <cell r="BM216" t="str">
            <v>Saturday</v>
          </cell>
          <cell r="BN216" t="str">
            <v/>
          </cell>
          <cell r="BO216" t="str">
            <v/>
          </cell>
          <cell r="BP216">
            <v>0</v>
          </cell>
          <cell r="BQ216">
            <v>38.185000000000002</v>
          </cell>
          <cell r="BR216" t="str">
            <v/>
          </cell>
          <cell r="BS216" t="str">
            <v/>
          </cell>
          <cell r="BT216">
            <v>38.185000000000002</v>
          </cell>
          <cell r="BU216">
            <v>0</v>
          </cell>
          <cell r="BV216">
            <v>38.185000000000002</v>
          </cell>
          <cell r="BW216">
            <v>-9.6164000000000005</v>
          </cell>
          <cell r="BX216" t="str">
            <v/>
          </cell>
          <cell r="BY216" t="str">
            <v/>
          </cell>
          <cell r="BZ216">
            <v>-9.6164000000000005</v>
          </cell>
          <cell r="CA216">
            <v>0</v>
          </cell>
          <cell r="CB216">
            <v>-9.6164000000000005</v>
          </cell>
          <cell r="CC216">
            <v>14500</v>
          </cell>
          <cell r="CD216" t="str">
            <v/>
          </cell>
          <cell r="CE216">
            <v>14500</v>
          </cell>
          <cell r="CF216">
            <v>0</v>
          </cell>
          <cell r="CG216">
            <v>14500</v>
          </cell>
          <cell r="CJ216">
            <v>21</v>
          </cell>
          <cell r="CK216">
            <v>45556</v>
          </cell>
          <cell r="CL216" t="str">
            <v>Saturday</v>
          </cell>
          <cell r="CM216" t="str">
            <v/>
          </cell>
          <cell r="CN216" t="str">
            <v/>
          </cell>
          <cell r="CO216">
            <v>0</v>
          </cell>
          <cell r="CP216">
            <v>86.98</v>
          </cell>
          <cell r="CQ216" t="str">
            <v/>
          </cell>
          <cell r="CR216" t="str">
            <v/>
          </cell>
          <cell r="CS216">
            <v>86.98</v>
          </cell>
          <cell r="CT216">
            <v>0</v>
          </cell>
          <cell r="CU216">
            <v>86.98</v>
          </cell>
          <cell r="CV216">
            <v>-2.1402000000000028</v>
          </cell>
          <cell r="CW216" t="str">
            <v/>
          </cell>
          <cell r="CX216" t="str">
            <v/>
          </cell>
          <cell r="CY216">
            <v>-2.1402000000000028</v>
          </cell>
          <cell r="CZ216">
            <v>0</v>
          </cell>
          <cell r="DA216">
            <v>-2.1402000000000028</v>
          </cell>
          <cell r="DB216">
            <v>16000</v>
          </cell>
          <cell r="DC216" t="str">
            <v/>
          </cell>
          <cell r="DD216">
            <v>16000</v>
          </cell>
          <cell r="DE216">
            <v>0</v>
          </cell>
          <cell r="DF216">
            <v>16000</v>
          </cell>
        </row>
        <row r="217">
          <cell r="BJ217">
            <v>0</v>
          </cell>
          <cell r="BK217">
            <v>22</v>
          </cell>
          <cell r="BL217">
            <v>45557</v>
          </cell>
          <cell r="BM217" t="str">
            <v>Sunday</v>
          </cell>
          <cell r="BN217" t="str">
            <v/>
          </cell>
          <cell r="BO217" t="str">
            <v/>
          </cell>
          <cell r="BP217">
            <v>0</v>
          </cell>
          <cell r="BQ217">
            <v>38.185000000000002</v>
          </cell>
          <cell r="BR217" t="str">
            <v/>
          </cell>
          <cell r="BS217" t="str">
            <v/>
          </cell>
          <cell r="BT217">
            <v>38.185000000000002</v>
          </cell>
          <cell r="BU217">
            <v>0</v>
          </cell>
          <cell r="BV217">
            <v>38.185000000000002</v>
          </cell>
          <cell r="BW217">
            <v>-9.6164000000000005</v>
          </cell>
          <cell r="BX217" t="str">
            <v/>
          </cell>
          <cell r="BY217" t="str">
            <v/>
          </cell>
          <cell r="BZ217">
            <v>-9.6164000000000005</v>
          </cell>
          <cell r="CA217">
            <v>0</v>
          </cell>
          <cell r="CB217">
            <v>-9.6164000000000005</v>
          </cell>
          <cell r="CC217">
            <v>14500</v>
          </cell>
          <cell r="CD217" t="str">
            <v/>
          </cell>
          <cell r="CE217">
            <v>14500</v>
          </cell>
          <cell r="CF217">
            <v>0</v>
          </cell>
          <cell r="CG217">
            <v>14500</v>
          </cell>
          <cell r="CJ217">
            <v>22</v>
          </cell>
          <cell r="CK217">
            <v>45557</v>
          </cell>
          <cell r="CL217" t="str">
            <v>Sunday</v>
          </cell>
          <cell r="CM217" t="str">
            <v/>
          </cell>
          <cell r="CN217" t="str">
            <v/>
          </cell>
          <cell r="CO217">
            <v>0</v>
          </cell>
          <cell r="CP217">
            <v>86.98</v>
          </cell>
          <cell r="CQ217" t="str">
            <v/>
          </cell>
          <cell r="CR217" t="str">
            <v/>
          </cell>
          <cell r="CS217">
            <v>86.98</v>
          </cell>
          <cell r="CT217">
            <v>0</v>
          </cell>
          <cell r="CU217">
            <v>86.98</v>
          </cell>
          <cell r="CV217">
            <v>-2.1402000000000028</v>
          </cell>
          <cell r="CW217" t="str">
            <v/>
          </cell>
          <cell r="CX217" t="str">
            <v/>
          </cell>
          <cell r="CY217">
            <v>-2.1402000000000028</v>
          </cell>
          <cell r="CZ217">
            <v>0</v>
          </cell>
          <cell r="DA217">
            <v>-2.1402000000000028</v>
          </cell>
          <cell r="DB217">
            <v>16000</v>
          </cell>
          <cell r="DC217" t="str">
            <v/>
          </cell>
          <cell r="DD217">
            <v>16000</v>
          </cell>
          <cell r="DE217">
            <v>0</v>
          </cell>
          <cell r="DF217">
            <v>16000</v>
          </cell>
        </row>
        <row r="218">
          <cell r="BJ218">
            <v>0</v>
          </cell>
          <cell r="BK218">
            <v>23</v>
          </cell>
          <cell r="BL218">
            <v>45558</v>
          </cell>
          <cell r="BM218" t="str">
            <v>Monday</v>
          </cell>
          <cell r="BN218" t="str">
            <v/>
          </cell>
          <cell r="BO218" t="str">
            <v/>
          </cell>
          <cell r="BP218">
            <v>0</v>
          </cell>
          <cell r="BQ218">
            <v>38.185000000000002</v>
          </cell>
          <cell r="BR218" t="str">
            <v/>
          </cell>
          <cell r="BS218" t="str">
            <v/>
          </cell>
          <cell r="BT218">
            <v>38.185000000000002</v>
          </cell>
          <cell r="BU218">
            <v>0</v>
          </cell>
          <cell r="BV218">
            <v>38.185000000000002</v>
          </cell>
          <cell r="BW218">
            <v>-9.6164000000000005</v>
          </cell>
          <cell r="BX218" t="str">
            <v/>
          </cell>
          <cell r="BY218" t="str">
            <v/>
          </cell>
          <cell r="BZ218">
            <v>-9.6164000000000005</v>
          </cell>
          <cell r="CA218">
            <v>0</v>
          </cell>
          <cell r="CB218">
            <v>-9.6164000000000005</v>
          </cell>
          <cell r="CC218">
            <v>14500</v>
          </cell>
          <cell r="CD218" t="str">
            <v/>
          </cell>
          <cell r="CE218">
            <v>14500</v>
          </cell>
          <cell r="CF218">
            <v>0</v>
          </cell>
          <cell r="CG218">
            <v>14500</v>
          </cell>
          <cell r="CJ218">
            <v>23</v>
          </cell>
          <cell r="CK218">
            <v>45558</v>
          </cell>
          <cell r="CL218" t="str">
            <v>Monday</v>
          </cell>
          <cell r="CM218" t="str">
            <v/>
          </cell>
          <cell r="CN218" t="str">
            <v/>
          </cell>
          <cell r="CO218">
            <v>0</v>
          </cell>
          <cell r="CP218">
            <v>86.98</v>
          </cell>
          <cell r="CQ218" t="str">
            <v/>
          </cell>
          <cell r="CR218" t="str">
            <v/>
          </cell>
          <cell r="CS218">
            <v>86.98</v>
          </cell>
          <cell r="CT218">
            <v>0</v>
          </cell>
          <cell r="CU218">
            <v>86.98</v>
          </cell>
          <cell r="CV218">
            <v>-2.1402000000000028</v>
          </cell>
          <cell r="CW218" t="str">
            <v/>
          </cell>
          <cell r="CX218" t="str">
            <v/>
          </cell>
          <cell r="CY218">
            <v>-2.1402000000000028</v>
          </cell>
          <cell r="CZ218">
            <v>0</v>
          </cell>
          <cell r="DA218">
            <v>-2.1402000000000028</v>
          </cell>
          <cell r="DB218">
            <v>16000</v>
          </cell>
          <cell r="DC218" t="str">
            <v/>
          </cell>
          <cell r="DD218">
            <v>16000</v>
          </cell>
          <cell r="DE218">
            <v>0</v>
          </cell>
          <cell r="DF218">
            <v>16000</v>
          </cell>
        </row>
        <row r="219">
          <cell r="BJ219">
            <v>0</v>
          </cell>
          <cell r="BK219">
            <v>24</v>
          </cell>
          <cell r="BL219">
            <v>45559</v>
          </cell>
          <cell r="BM219" t="str">
            <v>Tuesday</v>
          </cell>
          <cell r="BN219" t="str">
            <v/>
          </cell>
          <cell r="BO219" t="str">
            <v/>
          </cell>
          <cell r="BP219">
            <v>0</v>
          </cell>
          <cell r="BQ219">
            <v>38.185000000000002</v>
          </cell>
          <cell r="BR219" t="str">
            <v/>
          </cell>
          <cell r="BS219" t="str">
            <v/>
          </cell>
          <cell r="BT219">
            <v>38.185000000000002</v>
          </cell>
          <cell r="BU219">
            <v>0</v>
          </cell>
          <cell r="BV219">
            <v>38.185000000000002</v>
          </cell>
          <cell r="BW219">
            <v>-9.6164000000000005</v>
          </cell>
          <cell r="BX219" t="str">
            <v/>
          </cell>
          <cell r="BY219" t="str">
            <v/>
          </cell>
          <cell r="BZ219">
            <v>-9.6164000000000005</v>
          </cell>
          <cell r="CA219">
            <v>0</v>
          </cell>
          <cell r="CB219">
            <v>-9.6164000000000005</v>
          </cell>
          <cell r="CC219">
            <v>14500</v>
          </cell>
          <cell r="CD219" t="str">
            <v/>
          </cell>
          <cell r="CE219">
            <v>14500</v>
          </cell>
          <cell r="CF219">
            <v>0</v>
          </cell>
          <cell r="CG219">
            <v>14500</v>
          </cell>
          <cell r="CJ219">
            <v>24</v>
          </cell>
          <cell r="CK219">
            <v>45559</v>
          </cell>
          <cell r="CL219" t="str">
            <v>Tuesday</v>
          </cell>
          <cell r="CM219" t="str">
            <v/>
          </cell>
          <cell r="CN219" t="str">
            <v/>
          </cell>
          <cell r="CO219">
            <v>0</v>
          </cell>
          <cell r="CP219">
            <v>86.98</v>
          </cell>
          <cell r="CQ219" t="str">
            <v/>
          </cell>
          <cell r="CR219" t="str">
            <v/>
          </cell>
          <cell r="CS219">
            <v>86.98</v>
          </cell>
          <cell r="CT219">
            <v>0</v>
          </cell>
          <cell r="CU219">
            <v>86.98</v>
          </cell>
          <cell r="CV219">
            <v>-2.1402000000000028</v>
          </cell>
          <cell r="CW219" t="str">
            <v/>
          </cell>
          <cell r="CX219" t="str">
            <v/>
          </cell>
          <cell r="CY219">
            <v>-2.1402000000000028</v>
          </cell>
          <cell r="CZ219">
            <v>0</v>
          </cell>
          <cell r="DA219">
            <v>-2.1402000000000028</v>
          </cell>
          <cell r="DB219">
            <v>16000</v>
          </cell>
          <cell r="DC219" t="str">
            <v/>
          </cell>
          <cell r="DD219">
            <v>16000</v>
          </cell>
          <cell r="DE219">
            <v>0</v>
          </cell>
          <cell r="DF219">
            <v>16000</v>
          </cell>
        </row>
        <row r="220">
          <cell r="BJ220">
            <v>0</v>
          </cell>
          <cell r="BK220">
            <v>25</v>
          </cell>
          <cell r="BL220">
            <v>45560</v>
          </cell>
          <cell r="BM220" t="str">
            <v>Wednesday</v>
          </cell>
          <cell r="BN220" t="str">
            <v/>
          </cell>
          <cell r="BO220" t="str">
            <v/>
          </cell>
          <cell r="BP220">
            <v>0</v>
          </cell>
          <cell r="BQ220">
            <v>38.185000000000002</v>
          </cell>
          <cell r="BR220" t="str">
            <v/>
          </cell>
          <cell r="BS220" t="str">
            <v/>
          </cell>
          <cell r="BT220">
            <v>38.185000000000002</v>
          </cell>
          <cell r="BU220">
            <v>0</v>
          </cell>
          <cell r="BV220">
            <v>38.185000000000002</v>
          </cell>
          <cell r="BW220">
            <v>-9.6164000000000005</v>
          </cell>
          <cell r="BX220" t="str">
            <v/>
          </cell>
          <cell r="BY220" t="str">
            <v/>
          </cell>
          <cell r="BZ220">
            <v>-9.6164000000000005</v>
          </cell>
          <cell r="CA220">
            <v>0</v>
          </cell>
          <cell r="CB220">
            <v>-9.6164000000000005</v>
          </cell>
          <cell r="CC220">
            <v>14500</v>
          </cell>
          <cell r="CD220" t="str">
            <v/>
          </cell>
          <cell r="CE220">
            <v>14500</v>
          </cell>
          <cell r="CF220">
            <v>0</v>
          </cell>
          <cell r="CG220">
            <v>14500</v>
          </cell>
          <cell r="CJ220">
            <v>25</v>
          </cell>
          <cell r="CK220">
            <v>45560</v>
          </cell>
          <cell r="CL220" t="str">
            <v>Wednesday</v>
          </cell>
          <cell r="CM220" t="str">
            <v/>
          </cell>
          <cell r="CN220" t="str">
            <v/>
          </cell>
          <cell r="CO220">
            <v>0</v>
          </cell>
          <cell r="CP220">
            <v>86.98</v>
          </cell>
          <cell r="CQ220" t="str">
            <v/>
          </cell>
          <cell r="CR220" t="str">
            <v/>
          </cell>
          <cell r="CS220">
            <v>86.98</v>
          </cell>
          <cell r="CT220">
            <v>0</v>
          </cell>
          <cell r="CU220">
            <v>86.98</v>
          </cell>
          <cell r="CV220">
            <v>-2.1402000000000028</v>
          </cell>
          <cell r="CW220" t="str">
            <v/>
          </cell>
          <cell r="CX220" t="str">
            <v/>
          </cell>
          <cell r="CY220">
            <v>-2.1402000000000028</v>
          </cell>
          <cell r="CZ220">
            <v>0</v>
          </cell>
          <cell r="DA220">
            <v>-2.1402000000000028</v>
          </cell>
          <cell r="DB220">
            <v>16000</v>
          </cell>
          <cell r="DC220" t="str">
            <v/>
          </cell>
          <cell r="DD220">
            <v>16000</v>
          </cell>
          <cell r="DE220">
            <v>0</v>
          </cell>
          <cell r="DF220">
            <v>16000</v>
          </cell>
        </row>
        <row r="221">
          <cell r="BJ221">
            <v>0</v>
          </cell>
          <cell r="BK221">
            <v>26</v>
          </cell>
          <cell r="BL221">
            <v>45561</v>
          </cell>
          <cell r="BM221" t="str">
            <v>Thursday</v>
          </cell>
          <cell r="BN221" t="str">
            <v/>
          </cell>
          <cell r="BO221" t="str">
            <v/>
          </cell>
          <cell r="BP221">
            <v>0</v>
          </cell>
          <cell r="BQ221">
            <v>38.185000000000002</v>
          </cell>
          <cell r="BR221" t="str">
            <v/>
          </cell>
          <cell r="BS221" t="str">
            <v/>
          </cell>
          <cell r="BT221">
            <v>38.185000000000002</v>
          </cell>
          <cell r="BU221">
            <v>0</v>
          </cell>
          <cell r="BV221">
            <v>38.185000000000002</v>
          </cell>
          <cell r="BW221">
            <v>-9.6164000000000005</v>
          </cell>
          <cell r="BX221" t="str">
            <v/>
          </cell>
          <cell r="BY221" t="str">
            <v/>
          </cell>
          <cell r="BZ221">
            <v>-9.6164000000000005</v>
          </cell>
          <cell r="CA221">
            <v>0</v>
          </cell>
          <cell r="CB221">
            <v>-9.6164000000000005</v>
          </cell>
          <cell r="CC221">
            <v>14500</v>
          </cell>
          <cell r="CD221" t="str">
            <v/>
          </cell>
          <cell r="CE221">
            <v>14500</v>
          </cell>
          <cell r="CF221">
            <v>0</v>
          </cell>
          <cell r="CG221">
            <v>14500</v>
          </cell>
          <cell r="CJ221">
            <v>26</v>
          </cell>
          <cell r="CK221">
            <v>45561</v>
          </cell>
          <cell r="CL221" t="str">
            <v>Thursday</v>
          </cell>
          <cell r="CM221" t="str">
            <v/>
          </cell>
          <cell r="CN221" t="str">
            <v/>
          </cell>
          <cell r="CO221">
            <v>0</v>
          </cell>
          <cell r="CP221">
            <v>86.98</v>
          </cell>
          <cell r="CQ221" t="str">
            <v/>
          </cell>
          <cell r="CR221" t="str">
            <v/>
          </cell>
          <cell r="CS221">
            <v>86.98</v>
          </cell>
          <cell r="CT221">
            <v>0</v>
          </cell>
          <cell r="CU221">
            <v>86.98</v>
          </cell>
          <cell r="CV221">
            <v>-2.1402000000000028</v>
          </cell>
          <cell r="CW221" t="str">
            <v/>
          </cell>
          <cell r="CX221" t="str">
            <v/>
          </cell>
          <cell r="CY221">
            <v>-2.1402000000000028</v>
          </cell>
          <cell r="CZ221">
            <v>0</v>
          </cell>
          <cell r="DA221">
            <v>-2.1402000000000028</v>
          </cell>
          <cell r="DB221">
            <v>16000</v>
          </cell>
          <cell r="DC221" t="str">
            <v/>
          </cell>
          <cell r="DD221">
            <v>16000</v>
          </cell>
          <cell r="DE221">
            <v>0</v>
          </cell>
          <cell r="DF221">
            <v>16000</v>
          </cell>
        </row>
        <row r="222">
          <cell r="BJ222">
            <v>0</v>
          </cell>
          <cell r="BK222">
            <v>27</v>
          </cell>
          <cell r="BL222">
            <v>45562</v>
          </cell>
          <cell r="BM222" t="str">
            <v>Friday</v>
          </cell>
          <cell r="BN222" t="str">
            <v/>
          </cell>
          <cell r="BO222" t="str">
            <v/>
          </cell>
          <cell r="BP222">
            <v>0</v>
          </cell>
          <cell r="BQ222">
            <v>38.185000000000002</v>
          </cell>
          <cell r="BR222" t="str">
            <v/>
          </cell>
          <cell r="BS222" t="str">
            <v/>
          </cell>
          <cell r="BT222">
            <v>38.185000000000002</v>
          </cell>
          <cell r="BU222">
            <v>0</v>
          </cell>
          <cell r="BV222">
            <v>38.185000000000002</v>
          </cell>
          <cell r="BW222">
            <v>-9.6164000000000005</v>
          </cell>
          <cell r="BX222" t="str">
            <v/>
          </cell>
          <cell r="BY222" t="str">
            <v/>
          </cell>
          <cell r="BZ222">
            <v>-9.6164000000000005</v>
          </cell>
          <cell r="CA222">
            <v>0</v>
          </cell>
          <cell r="CB222">
            <v>-9.6164000000000005</v>
          </cell>
          <cell r="CC222">
            <v>14500</v>
          </cell>
          <cell r="CD222" t="str">
            <v/>
          </cell>
          <cell r="CE222">
            <v>14500</v>
          </cell>
          <cell r="CF222">
            <v>0</v>
          </cell>
          <cell r="CG222">
            <v>14500</v>
          </cell>
          <cell r="CJ222">
            <v>27</v>
          </cell>
          <cell r="CK222">
            <v>45562</v>
          </cell>
          <cell r="CL222" t="str">
            <v>Friday</v>
          </cell>
          <cell r="CM222" t="str">
            <v/>
          </cell>
          <cell r="CN222" t="str">
            <v/>
          </cell>
          <cell r="CO222">
            <v>0</v>
          </cell>
          <cell r="CP222">
            <v>86.98</v>
          </cell>
          <cell r="CQ222" t="str">
            <v/>
          </cell>
          <cell r="CR222" t="str">
            <v/>
          </cell>
          <cell r="CS222">
            <v>86.98</v>
          </cell>
          <cell r="CT222">
            <v>0</v>
          </cell>
          <cell r="CU222">
            <v>86.98</v>
          </cell>
          <cell r="CV222">
            <v>-2.1402000000000028</v>
          </cell>
          <cell r="CW222" t="str">
            <v/>
          </cell>
          <cell r="CX222" t="str">
            <v/>
          </cell>
          <cell r="CY222">
            <v>-2.1402000000000028</v>
          </cell>
          <cell r="CZ222">
            <v>0</v>
          </cell>
          <cell r="DA222">
            <v>-2.1402000000000028</v>
          </cell>
          <cell r="DB222">
            <v>16000</v>
          </cell>
          <cell r="DC222" t="str">
            <v/>
          </cell>
          <cell r="DD222">
            <v>16000</v>
          </cell>
          <cell r="DE222">
            <v>0</v>
          </cell>
          <cell r="DF222">
            <v>16000</v>
          </cell>
        </row>
        <row r="223">
          <cell r="BJ223">
            <v>0</v>
          </cell>
          <cell r="BK223">
            <v>28</v>
          </cell>
          <cell r="BL223">
            <v>45563</v>
          </cell>
          <cell r="BM223" t="str">
            <v>Saturday</v>
          </cell>
          <cell r="BN223" t="str">
            <v/>
          </cell>
          <cell r="BO223" t="str">
            <v/>
          </cell>
          <cell r="BP223">
            <v>0</v>
          </cell>
          <cell r="BQ223">
            <v>38.185000000000002</v>
          </cell>
          <cell r="BR223" t="str">
            <v/>
          </cell>
          <cell r="BS223" t="str">
            <v/>
          </cell>
          <cell r="BT223">
            <v>38.185000000000002</v>
          </cell>
          <cell r="BU223">
            <v>0</v>
          </cell>
          <cell r="BV223">
            <v>38.185000000000002</v>
          </cell>
          <cell r="BW223">
            <v>-9.6164000000000005</v>
          </cell>
          <cell r="BX223" t="str">
            <v/>
          </cell>
          <cell r="BY223" t="str">
            <v/>
          </cell>
          <cell r="BZ223">
            <v>-9.6164000000000005</v>
          </cell>
          <cell r="CA223">
            <v>0</v>
          </cell>
          <cell r="CB223">
            <v>-9.6164000000000005</v>
          </cell>
          <cell r="CC223">
            <v>14500</v>
          </cell>
          <cell r="CD223" t="str">
            <v/>
          </cell>
          <cell r="CE223">
            <v>14500</v>
          </cell>
          <cell r="CF223">
            <v>0</v>
          </cell>
          <cell r="CG223">
            <v>14500</v>
          </cell>
          <cell r="CJ223">
            <v>28</v>
          </cell>
          <cell r="CK223">
            <v>45563</v>
          </cell>
          <cell r="CL223" t="str">
            <v>Saturday</v>
          </cell>
          <cell r="CM223" t="str">
            <v/>
          </cell>
          <cell r="CN223" t="str">
            <v/>
          </cell>
          <cell r="CO223">
            <v>0</v>
          </cell>
          <cell r="CP223">
            <v>86.98</v>
          </cell>
          <cell r="CQ223" t="str">
            <v/>
          </cell>
          <cell r="CR223" t="str">
            <v/>
          </cell>
          <cell r="CS223">
            <v>86.98</v>
          </cell>
          <cell r="CT223">
            <v>0</v>
          </cell>
          <cell r="CU223">
            <v>86.98</v>
          </cell>
          <cell r="CV223">
            <v>-2.1402000000000028</v>
          </cell>
          <cell r="CW223" t="str">
            <v/>
          </cell>
          <cell r="CX223" t="str">
            <v/>
          </cell>
          <cell r="CY223">
            <v>-2.1402000000000028</v>
          </cell>
          <cell r="CZ223">
            <v>0</v>
          </cell>
          <cell r="DA223">
            <v>-2.1402000000000028</v>
          </cell>
          <cell r="DB223">
            <v>16000</v>
          </cell>
          <cell r="DC223" t="str">
            <v/>
          </cell>
          <cell r="DD223">
            <v>16000</v>
          </cell>
          <cell r="DE223">
            <v>0</v>
          </cell>
          <cell r="DF223">
            <v>16000</v>
          </cell>
        </row>
        <row r="224">
          <cell r="BJ224">
            <v>0</v>
          </cell>
          <cell r="BK224">
            <v>29</v>
          </cell>
          <cell r="BL224">
            <v>45564</v>
          </cell>
          <cell r="BM224" t="str">
            <v>Sunday</v>
          </cell>
          <cell r="BN224" t="str">
            <v/>
          </cell>
          <cell r="BO224" t="str">
            <v/>
          </cell>
          <cell r="BP224">
            <v>0</v>
          </cell>
          <cell r="BQ224">
            <v>38.185000000000002</v>
          </cell>
          <cell r="BR224" t="str">
            <v/>
          </cell>
          <cell r="BS224" t="str">
            <v/>
          </cell>
          <cell r="BT224">
            <v>38.185000000000002</v>
          </cell>
          <cell r="BU224">
            <v>0</v>
          </cell>
          <cell r="BV224">
            <v>38.185000000000002</v>
          </cell>
          <cell r="BW224">
            <v>-9.6164000000000005</v>
          </cell>
          <cell r="BX224" t="str">
            <v/>
          </cell>
          <cell r="BY224" t="str">
            <v/>
          </cell>
          <cell r="BZ224">
            <v>-9.6164000000000005</v>
          </cell>
          <cell r="CA224">
            <v>0</v>
          </cell>
          <cell r="CB224">
            <v>-9.6164000000000005</v>
          </cell>
          <cell r="CC224">
            <v>14500</v>
          </cell>
          <cell r="CD224" t="str">
            <v/>
          </cell>
          <cell r="CE224">
            <v>14500</v>
          </cell>
          <cell r="CF224">
            <v>0</v>
          </cell>
          <cell r="CG224">
            <v>14500</v>
          </cell>
          <cell r="CJ224">
            <v>29</v>
          </cell>
          <cell r="CK224">
            <v>45564</v>
          </cell>
          <cell r="CL224" t="str">
            <v>Sunday</v>
          </cell>
          <cell r="CM224" t="str">
            <v/>
          </cell>
          <cell r="CN224" t="str">
            <v/>
          </cell>
          <cell r="CO224">
            <v>0</v>
          </cell>
          <cell r="CP224">
            <v>86.98</v>
          </cell>
          <cell r="CQ224" t="str">
            <v/>
          </cell>
          <cell r="CR224" t="str">
            <v/>
          </cell>
          <cell r="CS224">
            <v>86.98</v>
          </cell>
          <cell r="CT224">
            <v>0</v>
          </cell>
          <cell r="CU224">
            <v>86.98</v>
          </cell>
          <cell r="CV224">
            <v>-2.1402000000000028</v>
          </cell>
          <cell r="CW224" t="str">
            <v/>
          </cell>
          <cell r="CX224" t="str">
            <v/>
          </cell>
          <cell r="CY224">
            <v>-2.1402000000000028</v>
          </cell>
          <cell r="CZ224">
            <v>0</v>
          </cell>
          <cell r="DA224">
            <v>-2.1402000000000028</v>
          </cell>
          <cell r="DB224">
            <v>16000</v>
          </cell>
          <cell r="DC224" t="str">
            <v/>
          </cell>
          <cell r="DD224">
            <v>16000</v>
          </cell>
          <cell r="DE224">
            <v>0</v>
          </cell>
          <cell r="DF224">
            <v>16000</v>
          </cell>
        </row>
        <row r="225">
          <cell r="BJ225">
            <v>0</v>
          </cell>
          <cell r="BK225">
            <v>30</v>
          </cell>
          <cell r="BL225">
            <v>45565</v>
          </cell>
          <cell r="BM225" t="str">
            <v>Monday</v>
          </cell>
          <cell r="BN225" t="str">
            <v/>
          </cell>
          <cell r="BO225" t="str">
            <v/>
          </cell>
          <cell r="BP225">
            <v>0</v>
          </cell>
          <cell r="BQ225">
            <v>38.185000000000002</v>
          </cell>
          <cell r="BR225" t="str">
            <v/>
          </cell>
          <cell r="BS225" t="str">
            <v/>
          </cell>
          <cell r="BT225">
            <v>38.185000000000002</v>
          </cell>
          <cell r="BU225">
            <v>0</v>
          </cell>
          <cell r="BV225">
            <v>38.185000000000002</v>
          </cell>
          <cell r="BW225">
            <v>-9.6164000000000005</v>
          </cell>
          <cell r="BX225" t="str">
            <v/>
          </cell>
          <cell r="BY225" t="str">
            <v/>
          </cell>
          <cell r="BZ225">
            <v>-9.6164000000000005</v>
          </cell>
          <cell r="CA225">
            <v>0</v>
          </cell>
          <cell r="CB225">
            <v>-9.6164000000000005</v>
          </cell>
          <cell r="CC225">
            <v>14500</v>
          </cell>
          <cell r="CD225" t="str">
            <v/>
          </cell>
          <cell r="CE225">
            <v>14500</v>
          </cell>
          <cell r="CF225">
            <v>0</v>
          </cell>
          <cell r="CG225">
            <v>14500</v>
          </cell>
          <cell r="CJ225">
            <v>30</v>
          </cell>
          <cell r="CK225">
            <v>45565</v>
          </cell>
          <cell r="CL225" t="str">
            <v>Monday</v>
          </cell>
          <cell r="CM225" t="str">
            <v/>
          </cell>
          <cell r="CN225" t="str">
            <v/>
          </cell>
          <cell r="CO225">
            <v>0</v>
          </cell>
          <cell r="CP225">
            <v>86.98</v>
          </cell>
          <cell r="CQ225" t="str">
            <v/>
          </cell>
          <cell r="CR225" t="str">
            <v/>
          </cell>
          <cell r="CS225">
            <v>86.98</v>
          </cell>
          <cell r="CT225">
            <v>0</v>
          </cell>
          <cell r="CU225">
            <v>86.98</v>
          </cell>
          <cell r="CV225">
            <v>-2.1402000000000028</v>
          </cell>
          <cell r="CW225" t="str">
            <v/>
          </cell>
          <cell r="CX225" t="str">
            <v/>
          </cell>
          <cell r="CY225">
            <v>-2.1402000000000028</v>
          </cell>
          <cell r="CZ225">
            <v>0</v>
          </cell>
          <cell r="DA225">
            <v>-2.1402000000000028</v>
          </cell>
          <cell r="DB225">
            <v>16000</v>
          </cell>
          <cell r="DC225" t="str">
            <v/>
          </cell>
          <cell r="DD225">
            <v>16000</v>
          </cell>
          <cell r="DE225">
            <v>0</v>
          </cell>
          <cell r="DF225">
            <v>16000</v>
          </cell>
        </row>
        <row r="226">
          <cell r="BJ226">
            <v>0</v>
          </cell>
          <cell r="BK226">
            <v>31</v>
          </cell>
          <cell r="BL226" t="str">
            <v/>
          </cell>
          <cell r="BM226" t="str">
            <v xml:space="preserve"> </v>
          </cell>
          <cell r="BN226" t="str">
            <v/>
          </cell>
          <cell r="BO226" t="str">
            <v/>
          </cell>
          <cell r="BP226">
            <v>0</v>
          </cell>
          <cell r="BQ226">
            <v>38.185000000000002</v>
          </cell>
          <cell r="BR226" t="str">
            <v/>
          </cell>
          <cell r="BS226" t="str">
            <v/>
          </cell>
          <cell r="BT226">
            <v>38.185000000000002</v>
          </cell>
          <cell r="BU226">
            <v>0</v>
          </cell>
          <cell r="BV226">
            <v>38.185000000000002</v>
          </cell>
          <cell r="BW226">
            <v>-9.6164000000000005</v>
          </cell>
          <cell r="BX226" t="str">
            <v/>
          </cell>
          <cell r="BY226" t="str">
            <v/>
          </cell>
          <cell r="BZ226">
            <v>-9.6164000000000005</v>
          </cell>
          <cell r="CA226">
            <v>0</v>
          </cell>
          <cell r="CB226">
            <v>-9.6164000000000005</v>
          </cell>
          <cell r="CC226">
            <v>14500</v>
          </cell>
          <cell r="CD226" t="str">
            <v/>
          </cell>
          <cell r="CE226">
            <v>14500</v>
          </cell>
          <cell r="CF226" t="str">
            <v/>
          </cell>
          <cell r="CG226" t="str">
            <v/>
          </cell>
          <cell r="CJ226">
            <v>31</v>
          </cell>
          <cell r="CK226" t="str">
            <v/>
          </cell>
          <cell r="CL226" t="str">
            <v xml:space="preserve"> </v>
          </cell>
          <cell r="CM226" t="str">
            <v/>
          </cell>
          <cell r="CN226" t="str">
            <v/>
          </cell>
          <cell r="CO226">
            <v>0</v>
          </cell>
          <cell r="CP226">
            <v>86.98</v>
          </cell>
          <cell r="CQ226" t="str">
            <v/>
          </cell>
          <cell r="CR226" t="str">
            <v/>
          </cell>
          <cell r="CS226">
            <v>86.98</v>
          </cell>
          <cell r="CT226">
            <v>0</v>
          </cell>
          <cell r="CU226">
            <v>86.98</v>
          </cell>
          <cell r="CV226">
            <v>-2.1402000000000028</v>
          </cell>
          <cell r="CW226" t="str">
            <v/>
          </cell>
          <cell r="CX226" t="str">
            <v/>
          </cell>
          <cell r="CY226">
            <v>-2.1402000000000028</v>
          </cell>
          <cell r="CZ226">
            <v>0</v>
          </cell>
          <cell r="DA226">
            <v>-2.1402000000000028</v>
          </cell>
          <cell r="DB226">
            <v>16000</v>
          </cell>
          <cell r="DC226" t="str">
            <v/>
          </cell>
          <cell r="DD226">
            <v>16000</v>
          </cell>
          <cell r="DE226" t="str">
            <v/>
          </cell>
          <cell r="DF226" t="str">
            <v/>
          </cell>
        </row>
        <row r="227">
          <cell r="S227">
            <v>927</v>
          </cell>
          <cell r="AR227">
            <v>724</v>
          </cell>
          <cell r="BK227" t="str">
            <v>माह के अंत में कुल योग :-</v>
          </cell>
          <cell r="BN227">
            <v>353</v>
          </cell>
          <cell r="BO227">
            <v>328</v>
          </cell>
          <cell r="BP227">
            <v>681</v>
          </cell>
          <cell r="BR227">
            <v>0</v>
          </cell>
          <cell r="BS227">
            <v>0</v>
          </cell>
          <cell r="BU227">
            <v>10.215</v>
          </cell>
          <cell r="BX227">
            <v>0</v>
          </cell>
          <cell r="BY227">
            <v>0</v>
          </cell>
          <cell r="CA227">
            <v>5.7203999999999997</v>
          </cell>
          <cell r="CD227">
            <v>0</v>
          </cell>
          <cell r="CF227">
            <v>0</v>
          </cell>
          <cell r="CJ227" t="str">
            <v>माह के अंत में कुल योग :-</v>
          </cell>
          <cell r="CM227">
            <v>252</v>
          </cell>
          <cell r="CN227">
            <v>282</v>
          </cell>
          <cell r="CO227">
            <v>534</v>
          </cell>
          <cell r="CQ227">
            <v>0</v>
          </cell>
          <cell r="CR227">
            <v>0</v>
          </cell>
          <cell r="CT227">
            <v>10.68</v>
          </cell>
          <cell r="CW227">
            <v>0</v>
          </cell>
          <cell r="CX227">
            <v>0</v>
          </cell>
          <cell r="CZ227">
            <v>5.4468000000000005</v>
          </cell>
          <cell r="DC227">
            <v>0</v>
          </cell>
          <cell r="DE227">
            <v>0</v>
          </cell>
          <cell r="DF227">
            <v>0</v>
          </cell>
        </row>
        <row r="230">
          <cell r="BM230" t="str">
            <v xml:space="preserve">           दुग्ध वितरण का दैनिक स्टॉक रजिस्टर एवं दिनांकवार  विवरण पंजिका (कक्षा 1 से 5)</v>
          </cell>
          <cell r="CE230" t="str">
            <v>माह :-</v>
          </cell>
          <cell r="CF230" t="str">
            <v>October-2024</v>
          </cell>
          <cell r="CL230" t="str">
            <v xml:space="preserve">           दुग्ध वितरण का दैनिक स्टॉक रजिस्टर एवं दिनांकवार  विवरण पंजिका (कक्षा 6 से 8)</v>
          </cell>
          <cell r="DD230" t="str">
            <v>माह :-</v>
          </cell>
          <cell r="DE230" t="str">
            <v>October-2024</v>
          </cell>
        </row>
        <row r="232">
          <cell r="BK232" t="str">
            <v xml:space="preserve">क्रम संख्या </v>
          </cell>
          <cell r="BL232" t="str">
            <v>दिनांक</v>
          </cell>
          <cell r="BM232" t="str">
            <v>वार</v>
          </cell>
          <cell r="BN232" t="str">
            <v>लाभान्वित कक्षा 1 से 5</v>
          </cell>
          <cell r="BQ232" t="str">
            <v>दुग्ध पाउडर वितरण</v>
          </cell>
          <cell r="BW232" t="str">
            <v>चीनी वितरण</v>
          </cell>
          <cell r="CC232" t="str">
            <v>वित्तीय स्थिति</v>
          </cell>
          <cell r="CJ232" t="str">
            <v xml:space="preserve">क्रम संख्या </v>
          </cell>
          <cell r="CK232" t="str">
            <v>दिनांक</v>
          </cell>
          <cell r="CL232" t="str">
            <v>वार</v>
          </cell>
          <cell r="CM232" t="str">
            <v>लाभान्वित कक्षा 6 से 8</v>
          </cell>
          <cell r="CP232" t="str">
            <v>दुग्ध पाउडर वितरण</v>
          </cell>
          <cell r="CV232" t="str">
            <v>चीनी वितरण</v>
          </cell>
          <cell r="DB232" t="str">
            <v>वित्तीय स्थिति</v>
          </cell>
        </row>
        <row r="233">
          <cell r="BN233" t="str">
            <v xml:space="preserve">छात्र </v>
          </cell>
          <cell r="BO233" t="str">
            <v xml:space="preserve">छात्रा </v>
          </cell>
          <cell r="BP233" t="str">
            <v>योग</v>
          </cell>
          <cell r="BQ233" t="str">
            <v>प्रारम्भिक  शेष स्टॉक</v>
          </cell>
          <cell r="BR233" t="str">
            <v>सप्लायर्स से प्राप्त</v>
          </cell>
          <cell r="BS233" t="str">
            <v>अन्य स्त्रोत से प्राप्त</v>
          </cell>
          <cell r="BT233" t="str">
            <v xml:space="preserve"> कुल योग</v>
          </cell>
          <cell r="BU233" t="str">
            <v xml:space="preserve">प्रतिदिन खर्च </v>
          </cell>
          <cell r="BV233" t="str">
            <v>शेष</v>
          </cell>
          <cell r="BW233" t="str">
            <v>प्रारम्भिक  शेष स्टॉक</v>
          </cell>
          <cell r="BX233" t="str">
            <v>खरीद से प्राप्त</v>
          </cell>
          <cell r="BY233" t="str">
            <v>अन्य स्त्रोत से प्राप्त</v>
          </cell>
          <cell r="BZ233" t="str">
            <v xml:space="preserve"> कुल योग</v>
          </cell>
          <cell r="CA233" t="str">
            <v xml:space="preserve">प्रतिदिन खर्च </v>
          </cell>
          <cell r="CB233" t="str">
            <v>शेष</v>
          </cell>
          <cell r="CC233" t="str">
            <v>प्रारम्भिक शेष</v>
          </cell>
          <cell r="CD233" t="str">
            <v>प्राप्त राशि</v>
          </cell>
          <cell r="CE233" t="str">
            <v>कुल योग</v>
          </cell>
          <cell r="CF233" t="str">
            <v>भुगतान राशि</v>
          </cell>
          <cell r="CG233" t="str">
            <v>शेष राशि</v>
          </cell>
          <cell r="CM233" t="str">
            <v xml:space="preserve">छात्र </v>
          </cell>
          <cell r="CN233" t="str">
            <v xml:space="preserve">छात्रा </v>
          </cell>
          <cell r="CO233" t="str">
            <v>योग</v>
          </cell>
          <cell r="CP233" t="str">
            <v>प्रारम्भिक  शेष स्टॉक</v>
          </cell>
          <cell r="CQ233" t="str">
            <v>सप्लायर्स से प्राप्त</v>
          </cell>
          <cell r="CR233" t="str">
            <v>अन्य स्त्रोत से प्राप्त</v>
          </cell>
          <cell r="CS233" t="str">
            <v xml:space="preserve"> कुल योग</v>
          </cell>
          <cell r="CT233" t="str">
            <v xml:space="preserve">कुल खर्च </v>
          </cell>
          <cell r="CU233" t="str">
            <v>शेष</v>
          </cell>
          <cell r="CV233" t="str">
            <v>प्रारम्भिक  शेष स्टॉक</v>
          </cell>
          <cell r="CW233" t="str">
            <v>खरीद से प्राप्त</v>
          </cell>
          <cell r="CX233" t="str">
            <v>अन्य स्त्रोत से प्राप्त</v>
          </cell>
          <cell r="CY233" t="str">
            <v xml:space="preserve"> कुल योग</v>
          </cell>
          <cell r="CZ233" t="str">
            <v xml:space="preserve">कुल खर्च </v>
          </cell>
          <cell r="DA233" t="str">
            <v>शेष</v>
          </cell>
          <cell r="DB233" t="str">
            <v>प्रारम्भिक शेष</v>
          </cell>
          <cell r="DC233" t="str">
            <v>प्राप्त राशि</v>
          </cell>
          <cell r="DD233" t="str">
            <v>कुल योग</v>
          </cell>
          <cell r="DE233" t="str">
            <v>भुगतान राशि</v>
          </cell>
          <cell r="DF233" t="str">
            <v>शेष राशि</v>
          </cell>
        </row>
        <row r="234">
          <cell r="BJ234">
            <v>0</v>
          </cell>
          <cell r="BK234">
            <v>1</v>
          </cell>
          <cell r="BL234">
            <v>45566</v>
          </cell>
          <cell r="BM234" t="str">
            <v>Tuesday</v>
          </cell>
          <cell r="BN234" t="str">
            <v/>
          </cell>
          <cell r="BO234" t="str">
            <v/>
          </cell>
          <cell r="BP234">
            <v>0</v>
          </cell>
          <cell r="BQ234">
            <v>38.185000000000002</v>
          </cell>
          <cell r="BR234" t="str">
            <v/>
          </cell>
          <cell r="BS234" t="str">
            <v/>
          </cell>
          <cell r="BT234">
            <v>38.185000000000002</v>
          </cell>
          <cell r="BU234">
            <v>0</v>
          </cell>
          <cell r="BV234">
            <v>38.185000000000002</v>
          </cell>
          <cell r="BW234">
            <v>-9.6164000000000005</v>
          </cell>
          <cell r="BX234" t="str">
            <v/>
          </cell>
          <cell r="BY234" t="str">
            <v/>
          </cell>
          <cell r="BZ234">
            <v>-9.6164000000000005</v>
          </cell>
          <cell r="CA234">
            <v>0</v>
          </cell>
          <cell r="CB234">
            <v>-9.6164000000000005</v>
          </cell>
          <cell r="CC234">
            <v>18000</v>
          </cell>
          <cell r="CD234" t="str">
            <v/>
          </cell>
          <cell r="CE234">
            <v>18000</v>
          </cell>
          <cell r="CF234">
            <v>0</v>
          </cell>
          <cell r="CG234">
            <v>18000</v>
          </cell>
          <cell r="CJ234">
            <v>1</v>
          </cell>
          <cell r="CK234">
            <v>45566</v>
          </cell>
          <cell r="CL234" t="str">
            <v>Tuesday</v>
          </cell>
          <cell r="CM234" t="str">
            <v/>
          </cell>
          <cell r="CN234" t="str">
            <v/>
          </cell>
          <cell r="CO234">
            <v>0</v>
          </cell>
          <cell r="CP234">
            <v>86.98</v>
          </cell>
          <cell r="CQ234" t="str">
            <v/>
          </cell>
          <cell r="CR234" t="str">
            <v/>
          </cell>
          <cell r="CS234">
            <v>86.98</v>
          </cell>
          <cell r="CT234">
            <v>0</v>
          </cell>
          <cell r="CU234">
            <v>86.98</v>
          </cell>
          <cell r="CV234">
            <v>-2.1402000000000028</v>
          </cell>
          <cell r="CW234" t="str">
            <v/>
          </cell>
          <cell r="CX234" t="str">
            <v/>
          </cell>
          <cell r="CY234">
            <v>-2.1402000000000028</v>
          </cell>
          <cell r="CZ234">
            <v>0</v>
          </cell>
          <cell r="DA234">
            <v>-2.1402000000000028</v>
          </cell>
          <cell r="DB234">
            <v>19800</v>
          </cell>
          <cell r="DC234" t="str">
            <v/>
          </cell>
          <cell r="DD234">
            <v>19800</v>
          </cell>
          <cell r="DE234">
            <v>0</v>
          </cell>
          <cell r="DF234">
            <v>19800</v>
          </cell>
        </row>
        <row r="235">
          <cell r="BJ235">
            <v>0</v>
          </cell>
          <cell r="BK235">
            <v>2</v>
          </cell>
          <cell r="BL235">
            <v>45567</v>
          </cell>
          <cell r="BM235" t="str">
            <v>Wednesday</v>
          </cell>
          <cell r="BN235">
            <v>115</v>
          </cell>
          <cell r="BO235">
            <v>110</v>
          </cell>
          <cell r="BP235">
            <v>225</v>
          </cell>
          <cell r="BQ235">
            <v>38.185000000000002</v>
          </cell>
          <cell r="BR235" t="str">
            <v/>
          </cell>
          <cell r="BS235" t="str">
            <v/>
          </cell>
          <cell r="BT235">
            <v>38.185000000000002</v>
          </cell>
          <cell r="BU235">
            <v>3.375</v>
          </cell>
          <cell r="BV235">
            <v>34.81</v>
          </cell>
          <cell r="BW235">
            <v>-9.6164000000000005</v>
          </cell>
          <cell r="BX235" t="str">
            <v/>
          </cell>
          <cell r="BY235" t="str">
            <v/>
          </cell>
          <cell r="BZ235">
            <v>-9.6164000000000005</v>
          </cell>
          <cell r="CA235">
            <v>1.89</v>
          </cell>
          <cell r="CB235">
            <v>-11.506400000000001</v>
          </cell>
          <cell r="CC235">
            <v>18000</v>
          </cell>
          <cell r="CD235" t="str">
            <v/>
          </cell>
          <cell r="CE235">
            <v>18000</v>
          </cell>
          <cell r="CF235">
            <v>0</v>
          </cell>
          <cell r="CG235">
            <v>18000</v>
          </cell>
          <cell r="CJ235">
            <v>2</v>
          </cell>
          <cell r="CK235">
            <v>45567</v>
          </cell>
          <cell r="CL235" t="str">
            <v>Wednesday</v>
          </cell>
          <cell r="CM235">
            <v>90</v>
          </cell>
          <cell r="CN235">
            <v>95</v>
          </cell>
          <cell r="CO235">
            <v>185</v>
          </cell>
          <cell r="CP235">
            <v>86.98</v>
          </cell>
          <cell r="CQ235" t="str">
            <v/>
          </cell>
          <cell r="CR235" t="str">
            <v/>
          </cell>
          <cell r="CS235">
            <v>86.98</v>
          </cell>
          <cell r="CT235">
            <v>3.7</v>
          </cell>
          <cell r="CU235">
            <v>83.28</v>
          </cell>
          <cell r="CV235">
            <v>-2.1402000000000028</v>
          </cell>
          <cell r="CW235" t="str">
            <v/>
          </cell>
          <cell r="CX235" t="str">
            <v/>
          </cell>
          <cell r="CY235">
            <v>-2.1402000000000028</v>
          </cell>
          <cell r="CZ235">
            <v>1.8870000000000002</v>
          </cell>
          <cell r="DA235">
            <v>-4.0272000000000032</v>
          </cell>
          <cell r="DB235">
            <v>19800</v>
          </cell>
          <cell r="DC235" t="str">
            <v/>
          </cell>
          <cell r="DD235">
            <v>19800</v>
          </cell>
          <cell r="DE235">
            <v>0</v>
          </cell>
          <cell r="DF235">
            <v>19800</v>
          </cell>
        </row>
        <row r="236">
          <cell r="BJ236">
            <v>0</v>
          </cell>
          <cell r="BK236">
            <v>3</v>
          </cell>
          <cell r="BL236">
            <v>45568</v>
          </cell>
          <cell r="BM236" t="str">
            <v>Thursday</v>
          </cell>
          <cell r="BN236">
            <v>114</v>
          </cell>
          <cell r="BO236">
            <v>108</v>
          </cell>
          <cell r="BP236">
            <v>222</v>
          </cell>
          <cell r="BQ236">
            <v>34.81</v>
          </cell>
          <cell r="BR236" t="str">
            <v/>
          </cell>
          <cell r="BS236" t="str">
            <v/>
          </cell>
          <cell r="BT236">
            <v>34.81</v>
          </cell>
          <cell r="BU236">
            <v>3.33</v>
          </cell>
          <cell r="BV236">
            <v>31.480000000000004</v>
          </cell>
          <cell r="BW236">
            <v>-11.506400000000001</v>
          </cell>
          <cell r="BX236" t="str">
            <v/>
          </cell>
          <cell r="BY236" t="str">
            <v/>
          </cell>
          <cell r="BZ236">
            <v>-11.506400000000001</v>
          </cell>
          <cell r="CA236">
            <v>1.8647999999999998</v>
          </cell>
          <cell r="CB236">
            <v>-13.371200000000002</v>
          </cell>
          <cell r="CC236">
            <v>18000</v>
          </cell>
          <cell r="CD236" t="str">
            <v/>
          </cell>
          <cell r="CE236">
            <v>18000</v>
          </cell>
          <cell r="CF236">
            <v>0</v>
          </cell>
          <cell r="CG236">
            <v>18000</v>
          </cell>
          <cell r="CJ236">
            <v>3</v>
          </cell>
          <cell r="CK236">
            <v>45568</v>
          </cell>
          <cell r="CL236" t="str">
            <v>Thursday</v>
          </cell>
          <cell r="CM236">
            <v>88</v>
          </cell>
          <cell r="CN236">
            <v>96</v>
          </cell>
          <cell r="CO236">
            <v>184</v>
          </cell>
          <cell r="CP236">
            <v>83.28</v>
          </cell>
          <cell r="CQ236" t="str">
            <v/>
          </cell>
          <cell r="CR236" t="str">
            <v/>
          </cell>
          <cell r="CS236">
            <v>83.28</v>
          </cell>
          <cell r="CT236">
            <v>3.68</v>
          </cell>
          <cell r="CU236">
            <v>79.599999999999994</v>
          </cell>
          <cell r="CV236">
            <v>-4.0272000000000032</v>
          </cell>
          <cell r="CW236" t="str">
            <v/>
          </cell>
          <cell r="CX236" t="str">
            <v/>
          </cell>
          <cell r="CY236">
            <v>-4.0272000000000032</v>
          </cell>
          <cell r="CZ236">
            <v>1.8768000000000002</v>
          </cell>
          <cell r="DA236">
            <v>-5.9040000000000035</v>
          </cell>
          <cell r="DB236">
            <v>19800</v>
          </cell>
          <cell r="DC236" t="str">
            <v/>
          </cell>
          <cell r="DD236">
            <v>19800</v>
          </cell>
          <cell r="DE236">
            <v>0</v>
          </cell>
          <cell r="DF236">
            <v>19800</v>
          </cell>
        </row>
        <row r="237">
          <cell r="BJ237">
            <v>0</v>
          </cell>
          <cell r="BK237">
            <v>4</v>
          </cell>
          <cell r="BL237">
            <v>45569</v>
          </cell>
          <cell r="BM237" t="str">
            <v>Friday</v>
          </cell>
          <cell r="BN237" t="str">
            <v/>
          </cell>
          <cell r="BO237" t="str">
            <v/>
          </cell>
          <cell r="BP237">
            <v>0</v>
          </cell>
          <cell r="BQ237">
            <v>31.480000000000004</v>
          </cell>
          <cell r="BR237" t="str">
            <v/>
          </cell>
          <cell r="BS237" t="str">
            <v/>
          </cell>
          <cell r="BT237">
            <v>31.480000000000004</v>
          </cell>
          <cell r="BU237">
            <v>0</v>
          </cell>
          <cell r="BV237">
            <v>31.480000000000004</v>
          </cell>
          <cell r="BW237">
            <v>-13.371200000000002</v>
          </cell>
          <cell r="BX237" t="str">
            <v/>
          </cell>
          <cell r="BY237" t="str">
            <v/>
          </cell>
          <cell r="BZ237">
            <v>-13.371200000000002</v>
          </cell>
          <cell r="CA237">
            <v>0</v>
          </cell>
          <cell r="CB237">
            <v>-13.371200000000002</v>
          </cell>
          <cell r="CC237">
            <v>18000</v>
          </cell>
          <cell r="CD237" t="str">
            <v/>
          </cell>
          <cell r="CE237">
            <v>18000</v>
          </cell>
          <cell r="CF237">
            <v>0</v>
          </cell>
          <cell r="CG237">
            <v>18000</v>
          </cell>
          <cell r="CJ237">
            <v>4</v>
          </cell>
          <cell r="CK237">
            <v>45569</v>
          </cell>
          <cell r="CL237" t="str">
            <v>Friday</v>
          </cell>
          <cell r="CM237" t="str">
            <v/>
          </cell>
          <cell r="CN237" t="str">
            <v/>
          </cell>
          <cell r="CO237">
            <v>0</v>
          </cell>
          <cell r="CP237">
            <v>79.599999999999994</v>
          </cell>
          <cell r="CQ237" t="str">
            <v/>
          </cell>
          <cell r="CR237" t="str">
            <v/>
          </cell>
          <cell r="CS237">
            <v>79.599999999999994</v>
          </cell>
          <cell r="CT237">
            <v>0</v>
          </cell>
          <cell r="CU237">
            <v>79.599999999999994</v>
          </cell>
          <cell r="CV237">
            <v>-5.9040000000000035</v>
          </cell>
          <cell r="CW237" t="str">
            <v/>
          </cell>
          <cell r="CX237" t="str">
            <v/>
          </cell>
          <cell r="CY237">
            <v>-5.9040000000000035</v>
          </cell>
          <cell r="CZ237">
            <v>0</v>
          </cell>
          <cell r="DA237">
            <v>-5.9040000000000035</v>
          </cell>
          <cell r="DB237">
            <v>19800</v>
          </cell>
          <cell r="DC237" t="str">
            <v/>
          </cell>
          <cell r="DD237">
            <v>19800</v>
          </cell>
          <cell r="DE237">
            <v>0</v>
          </cell>
          <cell r="DF237">
            <v>19800</v>
          </cell>
        </row>
        <row r="238">
          <cell r="BJ238">
            <v>0</v>
          </cell>
          <cell r="BK238">
            <v>5</v>
          </cell>
          <cell r="BL238">
            <v>45570</v>
          </cell>
          <cell r="BM238" t="str">
            <v>Saturday</v>
          </cell>
          <cell r="BN238" t="str">
            <v/>
          </cell>
          <cell r="BO238" t="str">
            <v/>
          </cell>
          <cell r="BP238">
            <v>0</v>
          </cell>
          <cell r="BQ238">
            <v>31.480000000000004</v>
          </cell>
          <cell r="BR238" t="str">
            <v/>
          </cell>
          <cell r="BS238" t="str">
            <v/>
          </cell>
          <cell r="BT238">
            <v>31.480000000000004</v>
          </cell>
          <cell r="BU238">
            <v>0</v>
          </cell>
          <cell r="BV238">
            <v>31.480000000000004</v>
          </cell>
          <cell r="BW238">
            <v>-13.371200000000002</v>
          </cell>
          <cell r="BX238" t="str">
            <v/>
          </cell>
          <cell r="BY238" t="str">
            <v/>
          </cell>
          <cell r="BZ238">
            <v>-13.371200000000002</v>
          </cell>
          <cell r="CA238">
            <v>0</v>
          </cell>
          <cell r="CB238">
            <v>-13.371200000000002</v>
          </cell>
          <cell r="CC238">
            <v>18000</v>
          </cell>
          <cell r="CD238" t="str">
            <v/>
          </cell>
          <cell r="CE238">
            <v>18000</v>
          </cell>
          <cell r="CF238">
            <v>0</v>
          </cell>
          <cell r="CG238">
            <v>18000</v>
          </cell>
          <cell r="CJ238">
            <v>5</v>
          </cell>
          <cell r="CK238">
            <v>45570</v>
          </cell>
          <cell r="CL238" t="str">
            <v>Saturday</v>
          </cell>
          <cell r="CM238" t="str">
            <v/>
          </cell>
          <cell r="CN238" t="str">
            <v/>
          </cell>
          <cell r="CO238">
            <v>0</v>
          </cell>
          <cell r="CP238">
            <v>79.599999999999994</v>
          </cell>
          <cell r="CQ238" t="str">
            <v/>
          </cell>
          <cell r="CR238" t="str">
            <v/>
          </cell>
          <cell r="CS238">
            <v>79.599999999999994</v>
          </cell>
          <cell r="CT238">
            <v>0</v>
          </cell>
          <cell r="CU238">
            <v>79.599999999999994</v>
          </cell>
          <cell r="CV238">
            <v>-5.9040000000000035</v>
          </cell>
          <cell r="CW238" t="str">
            <v/>
          </cell>
          <cell r="CX238" t="str">
            <v/>
          </cell>
          <cell r="CY238">
            <v>-5.9040000000000035</v>
          </cell>
          <cell r="CZ238">
            <v>0</v>
          </cell>
          <cell r="DA238">
            <v>-5.9040000000000035</v>
          </cell>
          <cell r="DB238">
            <v>19800</v>
          </cell>
          <cell r="DC238" t="str">
            <v/>
          </cell>
          <cell r="DD238">
            <v>19800</v>
          </cell>
          <cell r="DE238">
            <v>0</v>
          </cell>
          <cell r="DF238">
            <v>19800</v>
          </cell>
        </row>
        <row r="239">
          <cell r="BJ239">
            <v>0</v>
          </cell>
          <cell r="BK239">
            <v>6</v>
          </cell>
          <cell r="BL239">
            <v>45571</v>
          </cell>
          <cell r="BM239" t="str">
            <v>Sunday</v>
          </cell>
          <cell r="BN239" t="str">
            <v/>
          </cell>
          <cell r="BO239" t="str">
            <v/>
          </cell>
          <cell r="BP239">
            <v>0</v>
          </cell>
          <cell r="BQ239">
            <v>31.480000000000004</v>
          </cell>
          <cell r="BR239" t="str">
            <v/>
          </cell>
          <cell r="BS239" t="str">
            <v/>
          </cell>
          <cell r="BT239">
            <v>31.480000000000004</v>
          </cell>
          <cell r="BU239">
            <v>0</v>
          </cell>
          <cell r="BV239">
            <v>31.480000000000004</v>
          </cell>
          <cell r="BW239">
            <v>-13.371200000000002</v>
          </cell>
          <cell r="BX239" t="str">
            <v/>
          </cell>
          <cell r="BY239" t="str">
            <v/>
          </cell>
          <cell r="BZ239">
            <v>-13.371200000000002</v>
          </cell>
          <cell r="CA239">
            <v>0</v>
          </cell>
          <cell r="CB239">
            <v>-13.371200000000002</v>
          </cell>
          <cell r="CC239">
            <v>18000</v>
          </cell>
          <cell r="CD239" t="str">
            <v/>
          </cell>
          <cell r="CE239">
            <v>18000</v>
          </cell>
          <cell r="CF239">
            <v>0</v>
          </cell>
          <cell r="CG239">
            <v>18000</v>
          </cell>
          <cell r="CJ239">
            <v>6</v>
          </cell>
          <cell r="CK239">
            <v>45571</v>
          </cell>
          <cell r="CL239" t="str">
            <v>Sunday</v>
          </cell>
          <cell r="CM239" t="str">
            <v/>
          </cell>
          <cell r="CN239" t="str">
            <v/>
          </cell>
          <cell r="CO239">
            <v>0</v>
          </cell>
          <cell r="CP239">
            <v>79.599999999999994</v>
          </cell>
          <cell r="CQ239" t="str">
            <v/>
          </cell>
          <cell r="CR239" t="str">
            <v/>
          </cell>
          <cell r="CS239">
            <v>79.599999999999994</v>
          </cell>
          <cell r="CT239">
            <v>0</v>
          </cell>
          <cell r="CU239">
            <v>79.599999999999994</v>
          </cell>
          <cell r="CV239">
            <v>-5.9040000000000035</v>
          </cell>
          <cell r="CW239" t="str">
            <v/>
          </cell>
          <cell r="CX239" t="str">
            <v/>
          </cell>
          <cell r="CY239">
            <v>-5.9040000000000035</v>
          </cell>
          <cell r="CZ239">
            <v>0</v>
          </cell>
          <cell r="DA239">
            <v>-5.9040000000000035</v>
          </cell>
          <cell r="DB239">
            <v>19800</v>
          </cell>
          <cell r="DC239" t="str">
            <v/>
          </cell>
          <cell r="DD239">
            <v>19800</v>
          </cell>
          <cell r="DE239">
            <v>0</v>
          </cell>
          <cell r="DF239">
            <v>19800</v>
          </cell>
        </row>
        <row r="240">
          <cell r="BJ240">
            <v>0</v>
          </cell>
          <cell r="BK240">
            <v>7</v>
          </cell>
          <cell r="BL240">
            <v>45572</v>
          </cell>
          <cell r="BM240" t="str">
            <v>Monday</v>
          </cell>
          <cell r="BN240" t="str">
            <v/>
          </cell>
          <cell r="BO240" t="str">
            <v/>
          </cell>
          <cell r="BP240">
            <v>0</v>
          </cell>
          <cell r="BQ240">
            <v>31.480000000000004</v>
          </cell>
          <cell r="BR240" t="str">
            <v/>
          </cell>
          <cell r="BS240" t="str">
            <v/>
          </cell>
          <cell r="BT240">
            <v>31.480000000000004</v>
          </cell>
          <cell r="BU240">
            <v>0</v>
          </cell>
          <cell r="BV240">
            <v>31.480000000000004</v>
          </cell>
          <cell r="BW240">
            <v>-13.371200000000002</v>
          </cell>
          <cell r="BX240" t="str">
            <v/>
          </cell>
          <cell r="BY240" t="str">
            <v/>
          </cell>
          <cell r="BZ240">
            <v>-13.371200000000002</v>
          </cell>
          <cell r="CA240">
            <v>0</v>
          </cell>
          <cell r="CB240">
            <v>-13.371200000000002</v>
          </cell>
          <cell r="CC240">
            <v>18000</v>
          </cell>
          <cell r="CD240" t="str">
            <v/>
          </cell>
          <cell r="CE240">
            <v>18000</v>
          </cell>
          <cell r="CF240">
            <v>0</v>
          </cell>
          <cell r="CG240">
            <v>18000</v>
          </cell>
          <cell r="CJ240">
            <v>7</v>
          </cell>
          <cell r="CK240">
            <v>45572</v>
          </cell>
          <cell r="CL240" t="str">
            <v>Monday</v>
          </cell>
          <cell r="CM240" t="str">
            <v/>
          </cell>
          <cell r="CN240" t="str">
            <v/>
          </cell>
          <cell r="CO240">
            <v>0</v>
          </cell>
          <cell r="CP240">
            <v>79.599999999999994</v>
          </cell>
          <cell r="CQ240" t="str">
            <v/>
          </cell>
          <cell r="CR240" t="str">
            <v/>
          </cell>
          <cell r="CS240">
            <v>79.599999999999994</v>
          </cell>
          <cell r="CT240">
            <v>0</v>
          </cell>
          <cell r="CU240">
            <v>79.599999999999994</v>
          </cell>
          <cell r="CV240">
            <v>-5.9040000000000035</v>
          </cell>
          <cell r="CW240" t="str">
            <v/>
          </cell>
          <cell r="CX240" t="str">
            <v/>
          </cell>
          <cell r="CY240">
            <v>-5.9040000000000035</v>
          </cell>
          <cell r="CZ240">
            <v>0</v>
          </cell>
          <cell r="DA240">
            <v>-5.9040000000000035</v>
          </cell>
          <cell r="DB240">
            <v>19800</v>
          </cell>
          <cell r="DC240" t="str">
            <v/>
          </cell>
          <cell r="DD240">
            <v>19800</v>
          </cell>
          <cell r="DE240">
            <v>0</v>
          </cell>
          <cell r="DF240">
            <v>19800</v>
          </cell>
        </row>
        <row r="241">
          <cell r="BJ241">
            <v>0</v>
          </cell>
          <cell r="BK241">
            <v>8</v>
          </cell>
          <cell r="BL241">
            <v>45573</v>
          </cell>
          <cell r="BM241" t="str">
            <v>Tuesday</v>
          </cell>
          <cell r="BN241" t="str">
            <v/>
          </cell>
          <cell r="BO241" t="str">
            <v/>
          </cell>
          <cell r="BP241">
            <v>0</v>
          </cell>
          <cell r="BQ241">
            <v>31.480000000000004</v>
          </cell>
          <cell r="BR241" t="str">
            <v/>
          </cell>
          <cell r="BS241" t="str">
            <v/>
          </cell>
          <cell r="BT241">
            <v>31.480000000000004</v>
          </cell>
          <cell r="BU241">
            <v>0</v>
          </cell>
          <cell r="BV241">
            <v>31.480000000000004</v>
          </cell>
          <cell r="BW241">
            <v>-13.371200000000002</v>
          </cell>
          <cell r="BX241" t="str">
            <v/>
          </cell>
          <cell r="BY241" t="str">
            <v/>
          </cell>
          <cell r="BZ241">
            <v>-13.371200000000002</v>
          </cell>
          <cell r="CA241">
            <v>0</v>
          </cell>
          <cell r="CB241">
            <v>-13.371200000000002</v>
          </cell>
          <cell r="CC241">
            <v>18000</v>
          </cell>
          <cell r="CD241" t="str">
            <v/>
          </cell>
          <cell r="CE241">
            <v>18000</v>
          </cell>
          <cell r="CF241">
            <v>0</v>
          </cell>
          <cell r="CG241">
            <v>18000</v>
          </cell>
          <cell r="CJ241">
            <v>8</v>
          </cell>
          <cell r="CK241">
            <v>45573</v>
          </cell>
          <cell r="CL241" t="str">
            <v>Tuesday</v>
          </cell>
          <cell r="CM241" t="str">
            <v/>
          </cell>
          <cell r="CN241" t="str">
            <v/>
          </cell>
          <cell r="CO241">
            <v>0</v>
          </cell>
          <cell r="CP241">
            <v>79.599999999999994</v>
          </cell>
          <cell r="CQ241" t="str">
            <v/>
          </cell>
          <cell r="CR241" t="str">
            <v/>
          </cell>
          <cell r="CS241">
            <v>79.599999999999994</v>
          </cell>
          <cell r="CT241">
            <v>0</v>
          </cell>
          <cell r="CU241">
            <v>79.599999999999994</v>
          </cell>
          <cell r="CV241">
            <v>-5.9040000000000035</v>
          </cell>
          <cell r="CW241" t="str">
            <v/>
          </cell>
          <cell r="CX241" t="str">
            <v/>
          </cell>
          <cell r="CY241">
            <v>-5.9040000000000035</v>
          </cell>
          <cell r="CZ241">
            <v>0</v>
          </cell>
          <cell r="DA241">
            <v>-5.9040000000000035</v>
          </cell>
          <cell r="DB241">
            <v>19800</v>
          </cell>
          <cell r="DC241" t="str">
            <v/>
          </cell>
          <cell r="DD241">
            <v>19800</v>
          </cell>
          <cell r="DE241">
            <v>0</v>
          </cell>
          <cell r="DF241">
            <v>19800</v>
          </cell>
        </row>
        <row r="242">
          <cell r="BJ242">
            <v>0</v>
          </cell>
          <cell r="BK242">
            <v>9</v>
          </cell>
          <cell r="BL242">
            <v>45574</v>
          </cell>
          <cell r="BM242" t="str">
            <v>Wednesday</v>
          </cell>
          <cell r="BN242" t="str">
            <v/>
          </cell>
          <cell r="BO242" t="str">
            <v/>
          </cell>
          <cell r="BP242">
            <v>0</v>
          </cell>
          <cell r="BQ242">
            <v>31.480000000000004</v>
          </cell>
          <cell r="BR242" t="str">
            <v/>
          </cell>
          <cell r="BS242" t="str">
            <v/>
          </cell>
          <cell r="BT242">
            <v>31.480000000000004</v>
          </cell>
          <cell r="BU242">
            <v>0</v>
          </cell>
          <cell r="BV242">
            <v>31.480000000000004</v>
          </cell>
          <cell r="BW242">
            <v>-13.371200000000002</v>
          </cell>
          <cell r="BX242" t="str">
            <v/>
          </cell>
          <cell r="BY242" t="str">
            <v/>
          </cell>
          <cell r="BZ242">
            <v>-13.371200000000002</v>
          </cell>
          <cell r="CA242">
            <v>0</v>
          </cell>
          <cell r="CB242">
            <v>-13.371200000000002</v>
          </cell>
          <cell r="CC242">
            <v>18000</v>
          </cell>
          <cell r="CD242" t="str">
            <v/>
          </cell>
          <cell r="CE242">
            <v>18000</v>
          </cell>
          <cell r="CF242">
            <v>0</v>
          </cell>
          <cell r="CG242">
            <v>18000</v>
          </cell>
          <cell r="CJ242">
            <v>9</v>
          </cell>
          <cell r="CK242">
            <v>45574</v>
          </cell>
          <cell r="CL242" t="str">
            <v>Wednesday</v>
          </cell>
          <cell r="CM242" t="str">
            <v/>
          </cell>
          <cell r="CN242" t="str">
            <v/>
          </cell>
          <cell r="CO242">
            <v>0</v>
          </cell>
          <cell r="CP242">
            <v>79.599999999999994</v>
          </cell>
          <cell r="CQ242" t="str">
            <v/>
          </cell>
          <cell r="CR242" t="str">
            <v/>
          </cell>
          <cell r="CS242">
            <v>79.599999999999994</v>
          </cell>
          <cell r="CT242">
            <v>0</v>
          </cell>
          <cell r="CU242">
            <v>79.599999999999994</v>
          </cell>
          <cell r="CV242">
            <v>-5.9040000000000035</v>
          </cell>
          <cell r="CW242" t="str">
            <v/>
          </cell>
          <cell r="CX242" t="str">
            <v/>
          </cell>
          <cell r="CY242">
            <v>-5.9040000000000035</v>
          </cell>
          <cell r="CZ242">
            <v>0</v>
          </cell>
          <cell r="DA242">
            <v>-5.9040000000000035</v>
          </cell>
          <cell r="DB242">
            <v>19800</v>
          </cell>
          <cell r="DC242" t="str">
            <v/>
          </cell>
          <cell r="DD242">
            <v>19800</v>
          </cell>
          <cell r="DE242">
            <v>0</v>
          </cell>
          <cell r="DF242">
            <v>19800</v>
          </cell>
        </row>
        <row r="243">
          <cell r="BJ243">
            <v>0</v>
          </cell>
          <cell r="BK243">
            <v>10</v>
          </cell>
          <cell r="BL243">
            <v>45575</v>
          </cell>
          <cell r="BM243" t="str">
            <v>Thursday</v>
          </cell>
          <cell r="BN243" t="str">
            <v/>
          </cell>
          <cell r="BO243" t="str">
            <v/>
          </cell>
          <cell r="BP243">
            <v>0</v>
          </cell>
          <cell r="BQ243">
            <v>31.480000000000004</v>
          </cell>
          <cell r="BR243" t="str">
            <v/>
          </cell>
          <cell r="BS243" t="str">
            <v/>
          </cell>
          <cell r="BT243">
            <v>31.480000000000004</v>
          </cell>
          <cell r="BU243">
            <v>0</v>
          </cell>
          <cell r="BV243">
            <v>31.480000000000004</v>
          </cell>
          <cell r="BW243">
            <v>-13.371200000000002</v>
          </cell>
          <cell r="BX243" t="str">
            <v/>
          </cell>
          <cell r="BY243" t="str">
            <v/>
          </cell>
          <cell r="BZ243">
            <v>-13.371200000000002</v>
          </cell>
          <cell r="CA243">
            <v>0</v>
          </cell>
          <cell r="CB243">
            <v>-13.371200000000002</v>
          </cell>
          <cell r="CC243">
            <v>18000</v>
          </cell>
          <cell r="CD243" t="str">
            <v/>
          </cell>
          <cell r="CE243">
            <v>18000</v>
          </cell>
          <cell r="CF243">
            <v>0</v>
          </cell>
          <cell r="CG243">
            <v>18000</v>
          </cell>
          <cell r="CJ243">
            <v>10</v>
          </cell>
          <cell r="CK243">
            <v>45575</v>
          </cell>
          <cell r="CL243" t="str">
            <v>Thursday</v>
          </cell>
          <cell r="CM243" t="str">
            <v/>
          </cell>
          <cell r="CN243" t="str">
            <v/>
          </cell>
          <cell r="CO243">
            <v>0</v>
          </cell>
          <cell r="CP243">
            <v>79.599999999999994</v>
          </cell>
          <cell r="CQ243" t="str">
            <v/>
          </cell>
          <cell r="CR243" t="str">
            <v/>
          </cell>
          <cell r="CS243">
            <v>79.599999999999994</v>
          </cell>
          <cell r="CT243">
            <v>0</v>
          </cell>
          <cell r="CU243">
            <v>79.599999999999994</v>
          </cell>
          <cell r="CV243">
            <v>-5.9040000000000035</v>
          </cell>
          <cell r="CW243" t="str">
            <v/>
          </cell>
          <cell r="CX243" t="str">
            <v/>
          </cell>
          <cell r="CY243">
            <v>-5.9040000000000035</v>
          </cell>
          <cell r="CZ243">
            <v>0</v>
          </cell>
          <cell r="DA243">
            <v>-5.9040000000000035</v>
          </cell>
          <cell r="DB243">
            <v>19800</v>
          </cell>
          <cell r="DC243" t="str">
            <v/>
          </cell>
          <cell r="DD243">
            <v>19800</v>
          </cell>
          <cell r="DE243">
            <v>0</v>
          </cell>
          <cell r="DF243">
            <v>19800</v>
          </cell>
        </row>
        <row r="244">
          <cell r="BJ244">
            <v>0</v>
          </cell>
          <cell r="BK244">
            <v>11</v>
          </cell>
          <cell r="BL244">
            <v>45576</v>
          </cell>
          <cell r="BM244" t="str">
            <v>Friday</v>
          </cell>
          <cell r="BN244" t="str">
            <v/>
          </cell>
          <cell r="BO244" t="str">
            <v/>
          </cell>
          <cell r="BP244">
            <v>0</v>
          </cell>
          <cell r="BQ244">
            <v>31.480000000000004</v>
          </cell>
          <cell r="BR244" t="str">
            <v/>
          </cell>
          <cell r="BS244" t="str">
            <v/>
          </cell>
          <cell r="BT244">
            <v>31.480000000000004</v>
          </cell>
          <cell r="BU244">
            <v>0</v>
          </cell>
          <cell r="BV244">
            <v>31.480000000000004</v>
          </cell>
          <cell r="BW244">
            <v>-13.371200000000002</v>
          </cell>
          <cell r="BX244" t="str">
            <v/>
          </cell>
          <cell r="BY244" t="str">
            <v/>
          </cell>
          <cell r="BZ244">
            <v>-13.371200000000002</v>
          </cell>
          <cell r="CA244">
            <v>0</v>
          </cell>
          <cell r="CB244">
            <v>-13.371200000000002</v>
          </cell>
          <cell r="CC244">
            <v>18000</v>
          </cell>
          <cell r="CD244" t="str">
            <v/>
          </cell>
          <cell r="CE244">
            <v>18000</v>
          </cell>
          <cell r="CF244">
            <v>0</v>
          </cell>
          <cell r="CG244">
            <v>18000</v>
          </cell>
          <cell r="CJ244">
            <v>11</v>
          </cell>
          <cell r="CK244">
            <v>45576</v>
          </cell>
          <cell r="CL244" t="str">
            <v>Friday</v>
          </cell>
          <cell r="CM244" t="str">
            <v/>
          </cell>
          <cell r="CN244" t="str">
            <v/>
          </cell>
          <cell r="CO244">
            <v>0</v>
          </cell>
          <cell r="CP244">
            <v>79.599999999999994</v>
          </cell>
          <cell r="CQ244" t="str">
            <v/>
          </cell>
          <cell r="CR244" t="str">
            <v/>
          </cell>
          <cell r="CS244">
            <v>79.599999999999994</v>
          </cell>
          <cell r="CT244">
            <v>0</v>
          </cell>
          <cell r="CU244">
            <v>79.599999999999994</v>
          </cell>
          <cell r="CV244">
            <v>-5.9040000000000035</v>
          </cell>
          <cell r="CW244" t="str">
            <v/>
          </cell>
          <cell r="CX244" t="str">
            <v/>
          </cell>
          <cell r="CY244">
            <v>-5.9040000000000035</v>
          </cell>
          <cell r="CZ244">
            <v>0</v>
          </cell>
          <cell r="DA244">
            <v>-5.9040000000000035</v>
          </cell>
          <cell r="DB244">
            <v>19800</v>
          </cell>
          <cell r="DC244" t="str">
            <v/>
          </cell>
          <cell r="DD244">
            <v>19800</v>
          </cell>
          <cell r="DE244">
            <v>0</v>
          </cell>
          <cell r="DF244">
            <v>19800</v>
          </cell>
        </row>
        <row r="245">
          <cell r="BJ245">
            <v>0</v>
          </cell>
          <cell r="BK245">
            <v>12</v>
          </cell>
          <cell r="BL245">
            <v>45577</v>
          </cell>
          <cell r="BM245" t="str">
            <v>Saturday</v>
          </cell>
          <cell r="BN245" t="str">
            <v/>
          </cell>
          <cell r="BO245" t="str">
            <v/>
          </cell>
          <cell r="BP245">
            <v>0</v>
          </cell>
          <cell r="BQ245">
            <v>31.480000000000004</v>
          </cell>
          <cell r="BR245" t="str">
            <v/>
          </cell>
          <cell r="BS245" t="str">
            <v/>
          </cell>
          <cell r="BT245">
            <v>31.480000000000004</v>
          </cell>
          <cell r="BU245">
            <v>0</v>
          </cell>
          <cell r="BV245">
            <v>31.480000000000004</v>
          </cell>
          <cell r="BW245">
            <v>-13.371200000000002</v>
          </cell>
          <cell r="BX245" t="str">
            <v/>
          </cell>
          <cell r="BY245" t="str">
            <v/>
          </cell>
          <cell r="BZ245">
            <v>-13.371200000000002</v>
          </cell>
          <cell r="CA245">
            <v>0</v>
          </cell>
          <cell r="CB245">
            <v>-13.371200000000002</v>
          </cell>
          <cell r="CC245">
            <v>18000</v>
          </cell>
          <cell r="CD245" t="str">
            <v/>
          </cell>
          <cell r="CE245">
            <v>18000</v>
          </cell>
          <cell r="CF245">
            <v>0</v>
          </cell>
          <cell r="CG245">
            <v>18000</v>
          </cell>
          <cell r="CJ245">
            <v>12</v>
          </cell>
          <cell r="CK245">
            <v>45577</v>
          </cell>
          <cell r="CL245" t="str">
            <v>Saturday</v>
          </cell>
          <cell r="CM245" t="str">
            <v/>
          </cell>
          <cell r="CN245" t="str">
            <v/>
          </cell>
          <cell r="CO245">
            <v>0</v>
          </cell>
          <cell r="CP245">
            <v>79.599999999999994</v>
          </cell>
          <cell r="CQ245" t="str">
            <v/>
          </cell>
          <cell r="CR245" t="str">
            <v/>
          </cell>
          <cell r="CS245">
            <v>79.599999999999994</v>
          </cell>
          <cell r="CT245">
            <v>0</v>
          </cell>
          <cell r="CU245">
            <v>79.599999999999994</v>
          </cell>
          <cell r="CV245">
            <v>-5.9040000000000035</v>
          </cell>
          <cell r="CW245" t="str">
            <v/>
          </cell>
          <cell r="CX245" t="str">
            <v/>
          </cell>
          <cell r="CY245">
            <v>-5.9040000000000035</v>
          </cell>
          <cell r="CZ245">
            <v>0</v>
          </cell>
          <cell r="DA245">
            <v>-5.9040000000000035</v>
          </cell>
          <cell r="DB245">
            <v>19800</v>
          </cell>
          <cell r="DC245" t="str">
            <v/>
          </cell>
          <cell r="DD245">
            <v>19800</v>
          </cell>
          <cell r="DE245">
            <v>0</v>
          </cell>
          <cell r="DF245">
            <v>19800</v>
          </cell>
        </row>
        <row r="246">
          <cell r="BJ246">
            <v>0</v>
          </cell>
          <cell r="BK246">
            <v>13</v>
          </cell>
          <cell r="BL246">
            <v>45578</v>
          </cell>
          <cell r="BM246" t="str">
            <v>Sunday</v>
          </cell>
          <cell r="BN246" t="str">
            <v/>
          </cell>
          <cell r="BO246" t="str">
            <v/>
          </cell>
          <cell r="BP246">
            <v>0</v>
          </cell>
          <cell r="BQ246">
            <v>31.480000000000004</v>
          </cell>
          <cell r="BR246" t="str">
            <v/>
          </cell>
          <cell r="BS246" t="str">
            <v/>
          </cell>
          <cell r="BT246">
            <v>31.480000000000004</v>
          </cell>
          <cell r="BU246">
            <v>0</v>
          </cell>
          <cell r="BV246">
            <v>31.480000000000004</v>
          </cell>
          <cell r="BW246">
            <v>-13.371200000000002</v>
          </cell>
          <cell r="BX246" t="str">
            <v/>
          </cell>
          <cell r="BY246" t="str">
            <v/>
          </cell>
          <cell r="BZ246">
            <v>-13.371200000000002</v>
          </cell>
          <cell r="CA246">
            <v>0</v>
          </cell>
          <cell r="CB246">
            <v>-13.371200000000002</v>
          </cell>
          <cell r="CC246">
            <v>18000</v>
          </cell>
          <cell r="CD246" t="str">
            <v/>
          </cell>
          <cell r="CE246">
            <v>18000</v>
          </cell>
          <cell r="CF246">
            <v>0</v>
          </cell>
          <cell r="CG246">
            <v>18000</v>
          </cell>
          <cell r="CJ246">
            <v>13</v>
          </cell>
          <cell r="CK246">
            <v>45578</v>
          </cell>
          <cell r="CL246" t="str">
            <v>Sunday</v>
          </cell>
          <cell r="CM246" t="str">
            <v/>
          </cell>
          <cell r="CN246" t="str">
            <v/>
          </cell>
          <cell r="CO246">
            <v>0</v>
          </cell>
          <cell r="CP246">
            <v>79.599999999999994</v>
          </cell>
          <cell r="CQ246" t="str">
            <v/>
          </cell>
          <cell r="CR246" t="str">
            <v/>
          </cell>
          <cell r="CS246">
            <v>79.599999999999994</v>
          </cell>
          <cell r="CT246">
            <v>0</v>
          </cell>
          <cell r="CU246">
            <v>79.599999999999994</v>
          </cell>
          <cell r="CV246">
            <v>-5.9040000000000035</v>
          </cell>
          <cell r="CW246" t="str">
            <v/>
          </cell>
          <cell r="CX246" t="str">
            <v/>
          </cell>
          <cell r="CY246">
            <v>-5.9040000000000035</v>
          </cell>
          <cell r="CZ246">
            <v>0</v>
          </cell>
          <cell r="DA246">
            <v>-5.9040000000000035</v>
          </cell>
          <cell r="DB246">
            <v>19800</v>
          </cell>
          <cell r="DC246" t="str">
            <v/>
          </cell>
          <cell r="DD246">
            <v>19800</v>
          </cell>
          <cell r="DE246">
            <v>0</v>
          </cell>
          <cell r="DF246">
            <v>19800</v>
          </cell>
        </row>
        <row r="247">
          <cell r="BJ247">
            <v>0</v>
          </cell>
          <cell r="BK247">
            <v>14</v>
          </cell>
          <cell r="BL247">
            <v>45579</v>
          </cell>
          <cell r="BM247" t="str">
            <v>Monday</v>
          </cell>
          <cell r="BN247" t="str">
            <v/>
          </cell>
          <cell r="BO247" t="str">
            <v/>
          </cell>
          <cell r="BP247">
            <v>0</v>
          </cell>
          <cell r="BQ247">
            <v>31.480000000000004</v>
          </cell>
          <cell r="BR247" t="str">
            <v/>
          </cell>
          <cell r="BS247" t="str">
            <v/>
          </cell>
          <cell r="BT247">
            <v>31.480000000000004</v>
          </cell>
          <cell r="BU247">
            <v>0</v>
          </cell>
          <cell r="BV247">
            <v>31.480000000000004</v>
          </cell>
          <cell r="BW247">
            <v>-13.371200000000002</v>
          </cell>
          <cell r="BX247" t="str">
            <v/>
          </cell>
          <cell r="BY247" t="str">
            <v/>
          </cell>
          <cell r="BZ247">
            <v>-13.371200000000002</v>
          </cell>
          <cell r="CA247">
            <v>0</v>
          </cell>
          <cell r="CB247">
            <v>-13.371200000000002</v>
          </cell>
          <cell r="CC247">
            <v>18000</v>
          </cell>
          <cell r="CD247" t="str">
            <v/>
          </cell>
          <cell r="CE247">
            <v>18000</v>
          </cell>
          <cell r="CF247">
            <v>0</v>
          </cell>
          <cell r="CG247">
            <v>18000</v>
          </cell>
          <cell r="CJ247">
            <v>14</v>
          </cell>
          <cell r="CK247">
            <v>45579</v>
          </cell>
          <cell r="CL247" t="str">
            <v>Monday</v>
          </cell>
          <cell r="CM247" t="str">
            <v/>
          </cell>
          <cell r="CN247" t="str">
            <v/>
          </cell>
          <cell r="CO247">
            <v>0</v>
          </cell>
          <cell r="CP247">
            <v>79.599999999999994</v>
          </cell>
          <cell r="CQ247" t="str">
            <v/>
          </cell>
          <cell r="CR247" t="str">
            <v/>
          </cell>
          <cell r="CS247">
            <v>79.599999999999994</v>
          </cell>
          <cell r="CT247">
            <v>0</v>
          </cell>
          <cell r="CU247">
            <v>79.599999999999994</v>
          </cell>
          <cell r="CV247">
            <v>-5.9040000000000035</v>
          </cell>
          <cell r="CW247" t="str">
            <v/>
          </cell>
          <cell r="CX247" t="str">
            <v/>
          </cell>
          <cell r="CY247">
            <v>-5.9040000000000035</v>
          </cell>
          <cell r="CZ247">
            <v>0</v>
          </cell>
          <cell r="DA247">
            <v>-5.9040000000000035</v>
          </cell>
          <cell r="DB247">
            <v>19800</v>
          </cell>
          <cell r="DC247" t="str">
            <v/>
          </cell>
          <cell r="DD247">
            <v>19800</v>
          </cell>
          <cell r="DE247">
            <v>0</v>
          </cell>
          <cell r="DF247">
            <v>19800</v>
          </cell>
        </row>
        <row r="248">
          <cell r="BJ248">
            <v>0</v>
          </cell>
          <cell r="BK248">
            <v>15</v>
          </cell>
          <cell r="BL248">
            <v>45580</v>
          </cell>
          <cell r="BM248" t="str">
            <v>Tuesday</v>
          </cell>
          <cell r="BN248" t="str">
            <v/>
          </cell>
          <cell r="BO248" t="str">
            <v/>
          </cell>
          <cell r="BP248">
            <v>0</v>
          </cell>
          <cell r="BQ248">
            <v>31.480000000000004</v>
          </cell>
          <cell r="BR248" t="str">
            <v/>
          </cell>
          <cell r="BS248" t="str">
            <v/>
          </cell>
          <cell r="BT248">
            <v>31.480000000000004</v>
          </cell>
          <cell r="BU248">
            <v>0</v>
          </cell>
          <cell r="BV248">
            <v>31.480000000000004</v>
          </cell>
          <cell r="BW248">
            <v>-13.371200000000002</v>
          </cell>
          <cell r="BX248" t="str">
            <v/>
          </cell>
          <cell r="BY248" t="str">
            <v/>
          </cell>
          <cell r="BZ248">
            <v>-13.371200000000002</v>
          </cell>
          <cell r="CA248">
            <v>0</v>
          </cell>
          <cell r="CB248">
            <v>-13.371200000000002</v>
          </cell>
          <cell r="CC248">
            <v>18000</v>
          </cell>
          <cell r="CD248" t="str">
            <v/>
          </cell>
          <cell r="CE248">
            <v>18000</v>
          </cell>
          <cell r="CF248">
            <v>0</v>
          </cell>
          <cell r="CG248">
            <v>18000</v>
          </cell>
          <cell r="CJ248">
            <v>15</v>
          </cell>
          <cell r="CK248">
            <v>45580</v>
          </cell>
          <cell r="CL248" t="str">
            <v>Tuesday</v>
          </cell>
          <cell r="CM248" t="str">
            <v/>
          </cell>
          <cell r="CN248" t="str">
            <v/>
          </cell>
          <cell r="CO248">
            <v>0</v>
          </cell>
          <cell r="CP248">
            <v>79.599999999999994</v>
          </cell>
          <cell r="CQ248" t="str">
            <v/>
          </cell>
          <cell r="CR248" t="str">
            <v/>
          </cell>
          <cell r="CS248">
            <v>79.599999999999994</v>
          </cell>
          <cell r="CT248">
            <v>0</v>
          </cell>
          <cell r="CU248">
            <v>79.599999999999994</v>
          </cell>
          <cell r="CV248">
            <v>-5.9040000000000035</v>
          </cell>
          <cell r="CW248" t="str">
            <v/>
          </cell>
          <cell r="CX248" t="str">
            <v/>
          </cell>
          <cell r="CY248">
            <v>-5.9040000000000035</v>
          </cell>
          <cell r="CZ248">
            <v>0</v>
          </cell>
          <cell r="DA248">
            <v>-5.9040000000000035</v>
          </cell>
          <cell r="DB248">
            <v>19800</v>
          </cell>
          <cell r="DC248" t="str">
            <v/>
          </cell>
          <cell r="DD248">
            <v>19800</v>
          </cell>
          <cell r="DE248">
            <v>0</v>
          </cell>
          <cell r="DF248">
            <v>19800</v>
          </cell>
        </row>
        <row r="249">
          <cell r="BJ249">
            <v>0</v>
          </cell>
          <cell r="BK249">
            <v>16</v>
          </cell>
          <cell r="BL249">
            <v>45581</v>
          </cell>
          <cell r="BM249" t="str">
            <v>Wednesday</v>
          </cell>
          <cell r="BN249" t="str">
            <v/>
          </cell>
          <cell r="BO249" t="str">
            <v/>
          </cell>
          <cell r="BP249">
            <v>0</v>
          </cell>
          <cell r="BQ249">
            <v>31.480000000000004</v>
          </cell>
          <cell r="BR249" t="str">
            <v/>
          </cell>
          <cell r="BS249" t="str">
            <v/>
          </cell>
          <cell r="BT249">
            <v>31.480000000000004</v>
          </cell>
          <cell r="BU249">
            <v>0</v>
          </cell>
          <cell r="BV249">
            <v>31.480000000000004</v>
          </cell>
          <cell r="BW249">
            <v>-13.371200000000002</v>
          </cell>
          <cell r="BX249" t="str">
            <v/>
          </cell>
          <cell r="BY249" t="str">
            <v/>
          </cell>
          <cell r="BZ249">
            <v>-13.371200000000002</v>
          </cell>
          <cell r="CA249">
            <v>0</v>
          </cell>
          <cell r="CB249">
            <v>-13.371200000000002</v>
          </cell>
          <cell r="CC249">
            <v>18000</v>
          </cell>
          <cell r="CD249" t="str">
            <v/>
          </cell>
          <cell r="CE249">
            <v>18000</v>
          </cell>
          <cell r="CF249">
            <v>0</v>
          </cell>
          <cell r="CG249">
            <v>18000</v>
          </cell>
          <cell r="CJ249">
            <v>16</v>
          </cell>
          <cell r="CK249">
            <v>45581</v>
          </cell>
          <cell r="CL249" t="str">
            <v>Wednesday</v>
          </cell>
          <cell r="CM249" t="str">
            <v/>
          </cell>
          <cell r="CN249" t="str">
            <v/>
          </cell>
          <cell r="CO249">
            <v>0</v>
          </cell>
          <cell r="CP249">
            <v>79.599999999999994</v>
          </cell>
          <cell r="CQ249" t="str">
            <v/>
          </cell>
          <cell r="CR249" t="str">
            <v/>
          </cell>
          <cell r="CS249">
            <v>79.599999999999994</v>
          </cell>
          <cell r="CT249">
            <v>0</v>
          </cell>
          <cell r="CU249">
            <v>79.599999999999994</v>
          </cell>
          <cell r="CV249">
            <v>-5.9040000000000035</v>
          </cell>
          <cell r="CW249" t="str">
            <v/>
          </cell>
          <cell r="CX249" t="str">
            <v/>
          </cell>
          <cell r="CY249">
            <v>-5.9040000000000035</v>
          </cell>
          <cell r="CZ249">
            <v>0</v>
          </cell>
          <cell r="DA249">
            <v>-5.9040000000000035</v>
          </cell>
          <cell r="DB249">
            <v>19800</v>
          </cell>
          <cell r="DC249" t="str">
            <v/>
          </cell>
          <cell r="DD249">
            <v>19800</v>
          </cell>
          <cell r="DE249">
            <v>0</v>
          </cell>
          <cell r="DF249">
            <v>19800</v>
          </cell>
        </row>
        <row r="250">
          <cell r="BJ250">
            <v>0</v>
          </cell>
          <cell r="BK250">
            <v>17</v>
          </cell>
          <cell r="BL250">
            <v>45582</v>
          </cell>
          <cell r="BM250" t="str">
            <v>Thursday</v>
          </cell>
          <cell r="BN250" t="str">
            <v/>
          </cell>
          <cell r="BO250" t="str">
            <v/>
          </cell>
          <cell r="BP250">
            <v>0</v>
          </cell>
          <cell r="BQ250">
            <v>31.480000000000004</v>
          </cell>
          <cell r="BR250" t="str">
            <v/>
          </cell>
          <cell r="BS250" t="str">
            <v/>
          </cell>
          <cell r="BT250">
            <v>31.480000000000004</v>
          </cell>
          <cell r="BU250">
            <v>0</v>
          </cell>
          <cell r="BV250">
            <v>31.480000000000004</v>
          </cell>
          <cell r="BW250">
            <v>-13.371200000000002</v>
          </cell>
          <cell r="BX250" t="str">
            <v/>
          </cell>
          <cell r="BY250" t="str">
            <v/>
          </cell>
          <cell r="BZ250">
            <v>-13.371200000000002</v>
          </cell>
          <cell r="CA250">
            <v>0</v>
          </cell>
          <cell r="CB250">
            <v>-13.371200000000002</v>
          </cell>
          <cell r="CC250">
            <v>18000</v>
          </cell>
          <cell r="CD250" t="str">
            <v/>
          </cell>
          <cell r="CE250">
            <v>18000</v>
          </cell>
          <cell r="CF250">
            <v>0</v>
          </cell>
          <cell r="CG250">
            <v>18000</v>
          </cell>
          <cell r="CJ250">
            <v>17</v>
          </cell>
          <cell r="CK250">
            <v>45582</v>
          </cell>
          <cell r="CL250" t="str">
            <v>Thursday</v>
          </cell>
          <cell r="CM250" t="str">
            <v/>
          </cell>
          <cell r="CN250" t="str">
            <v/>
          </cell>
          <cell r="CO250">
            <v>0</v>
          </cell>
          <cell r="CP250">
            <v>79.599999999999994</v>
          </cell>
          <cell r="CQ250" t="str">
            <v/>
          </cell>
          <cell r="CR250" t="str">
            <v/>
          </cell>
          <cell r="CS250">
            <v>79.599999999999994</v>
          </cell>
          <cell r="CT250">
            <v>0</v>
          </cell>
          <cell r="CU250">
            <v>79.599999999999994</v>
          </cell>
          <cell r="CV250">
            <v>-5.9040000000000035</v>
          </cell>
          <cell r="CW250" t="str">
            <v/>
          </cell>
          <cell r="CX250" t="str">
            <v/>
          </cell>
          <cell r="CY250">
            <v>-5.9040000000000035</v>
          </cell>
          <cell r="CZ250">
            <v>0</v>
          </cell>
          <cell r="DA250">
            <v>-5.9040000000000035</v>
          </cell>
          <cell r="DB250">
            <v>19800</v>
          </cell>
          <cell r="DC250" t="str">
            <v/>
          </cell>
          <cell r="DD250">
            <v>19800</v>
          </cell>
          <cell r="DE250">
            <v>0</v>
          </cell>
          <cell r="DF250">
            <v>19800</v>
          </cell>
        </row>
        <row r="251">
          <cell r="BJ251">
            <v>0</v>
          </cell>
          <cell r="BK251">
            <v>18</v>
          </cell>
          <cell r="BL251">
            <v>45583</v>
          </cell>
          <cell r="BM251" t="str">
            <v>Friday</v>
          </cell>
          <cell r="BN251" t="str">
            <v/>
          </cell>
          <cell r="BO251" t="str">
            <v/>
          </cell>
          <cell r="BP251">
            <v>0</v>
          </cell>
          <cell r="BQ251">
            <v>31.480000000000004</v>
          </cell>
          <cell r="BR251" t="str">
            <v/>
          </cell>
          <cell r="BS251" t="str">
            <v/>
          </cell>
          <cell r="BT251">
            <v>31.480000000000004</v>
          </cell>
          <cell r="BU251">
            <v>0</v>
          </cell>
          <cell r="BV251">
            <v>31.480000000000004</v>
          </cell>
          <cell r="BW251">
            <v>-13.371200000000002</v>
          </cell>
          <cell r="BX251" t="str">
            <v/>
          </cell>
          <cell r="BY251" t="str">
            <v/>
          </cell>
          <cell r="BZ251">
            <v>-13.371200000000002</v>
          </cell>
          <cell r="CA251">
            <v>0</v>
          </cell>
          <cell r="CB251">
            <v>-13.371200000000002</v>
          </cell>
          <cell r="CC251">
            <v>18000</v>
          </cell>
          <cell r="CD251" t="str">
            <v/>
          </cell>
          <cell r="CE251">
            <v>18000</v>
          </cell>
          <cell r="CF251">
            <v>0</v>
          </cell>
          <cell r="CG251">
            <v>18000</v>
          </cell>
          <cell r="CJ251">
            <v>18</v>
          </cell>
          <cell r="CK251">
            <v>45583</v>
          </cell>
          <cell r="CL251" t="str">
            <v>Friday</v>
          </cell>
          <cell r="CM251" t="str">
            <v/>
          </cell>
          <cell r="CN251" t="str">
            <v/>
          </cell>
          <cell r="CO251">
            <v>0</v>
          </cell>
          <cell r="CP251">
            <v>79.599999999999994</v>
          </cell>
          <cell r="CQ251" t="str">
            <v/>
          </cell>
          <cell r="CR251" t="str">
            <v/>
          </cell>
          <cell r="CS251">
            <v>79.599999999999994</v>
          </cell>
          <cell r="CT251">
            <v>0</v>
          </cell>
          <cell r="CU251">
            <v>79.599999999999994</v>
          </cell>
          <cell r="CV251">
            <v>-5.9040000000000035</v>
          </cell>
          <cell r="CW251" t="str">
            <v/>
          </cell>
          <cell r="CX251" t="str">
            <v/>
          </cell>
          <cell r="CY251">
            <v>-5.9040000000000035</v>
          </cell>
          <cell r="CZ251">
            <v>0</v>
          </cell>
          <cell r="DA251">
            <v>-5.9040000000000035</v>
          </cell>
          <cell r="DB251">
            <v>19800</v>
          </cell>
          <cell r="DC251" t="str">
            <v/>
          </cell>
          <cell r="DD251">
            <v>19800</v>
          </cell>
          <cell r="DE251">
            <v>0</v>
          </cell>
          <cell r="DF251">
            <v>19800</v>
          </cell>
        </row>
        <row r="252">
          <cell r="BJ252">
            <v>0</v>
          </cell>
          <cell r="BK252">
            <v>19</v>
          </cell>
          <cell r="BL252">
            <v>45584</v>
          </cell>
          <cell r="BM252" t="str">
            <v>Saturday</v>
          </cell>
          <cell r="BN252" t="str">
            <v/>
          </cell>
          <cell r="BO252" t="str">
            <v/>
          </cell>
          <cell r="BP252">
            <v>0</v>
          </cell>
          <cell r="BQ252">
            <v>31.480000000000004</v>
          </cell>
          <cell r="BR252" t="str">
            <v/>
          </cell>
          <cell r="BS252" t="str">
            <v/>
          </cell>
          <cell r="BT252">
            <v>31.480000000000004</v>
          </cell>
          <cell r="BU252">
            <v>0</v>
          </cell>
          <cell r="BV252">
            <v>31.480000000000004</v>
          </cell>
          <cell r="BW252">
            <v>-13.371200000000002</v>
          </cell>
          <cell r="BX252" t="str">
            <v/>
          </cell>
          <cell r="BY252" t="str">
            <v/>
          </cell>
          <cell r="BZ252">
            <v>-13.371200000000002</v>
          </cell>
          <cell r="CA252">
            <v>0</v>
          </cell>
          <cell r="CB252">
            <v>-13.371200000000002</v>
          </cell>
          <cell r="CC252">
            <v>18000</v>
          </cell>
          <cell r="CD252" t="str">
            <v/>
          </cell>
          <cell r="CE252">
            <v>18000</v>
          </cell>
          <cell r="CF252">
            <v>0</v>
          </cell>
          <cell r="CG252">
            <v>18000</v>
          </cell>
          <cell r="CJ252">
            <v>19</v>
          </cell>
          <cell r="CK252">
            <v>45584</v>
          </cell>
          <cell r="CL252" t="str">
            <v>Saturday</v>
          </cell>
          <cell r="CM252" t="str">
            <v/>
          </cell>
          <cell r="CN252" t="str">
            <v/>
          </cell>
          <cell r="CO252">
            <v>0</v>
          </cell>
          <cell r="CP252">
            <v>79.599999999999994</v>
          </cell>
          <cell r="CQ252" t="str">
            <v/>
          </cell>
          <cell r="CR252" t="str">
            <v/>
          </cell>
          <cell r="CS252">
            <v>79.599999999999994</v>
          </cell>
          <cell r="CT252">
            <v>0</v>
          </cell>
          <cell r="CU252">
            <v>79.599999999999994</v>
          </cell>
          <cell r="CV252">
            <v>-5.9040000000000035</v>
          </cell>
          <cell r="CW252" t="str">
            <v/>
          </cell>
          <cell r="CX252" t="str">
            <v/>
          </cell>
          <cell r="CY252">
            <v>-5.9040000000000035</v>
          </cell>
          <cell r="CZ252">
            <v>0</v>
          </cell>
          <cell r="DA252">
            <v>-5.9040000000000035</v>
          </cell>
          <cell r="DB252">
            <v>19800</v>
          </cell>
          <cell r="DC252" t="str">
            <v/>
          </cell>
          <cell r="DD252">
            <v>19800</v>
          </cell>
          <cell r="DE252">
            <v>0</v>
          </cell>
          <cell r="DF252">
            <v>19800</v>
          </cell>
        </row>
        <row r="253">
          <cell r="BJ253">
            <v>0</v>
          </cell>
          <cell r="BK253">
            <v>20</v>
          </cell>
          <cell r="BL253">
            <v>45585</v>
          </cell>
          <cell r="BM253" t="str">
            <v>Sunday</v>
          </cell>
          <cell r="BN253" t="str">
            <v/>
          </cell>
          <cell r="BO253" t="str">
            <v/>
          </cell>
          <cell r="BP253">
            <v>0</v>
          </cell>
          <cell r="BQ253">
            <v>31.480000000000004</v>
          </cell>
          <cell r="BR253" t="str">
            <v/>
          </cell>
          <cell r="BS253" t="str">
            <v/>
          </cell>
          <cell r="BT253">
            <v>31.480000000000004</v>
          </cell>
          <cell r="BU253">
            <v>0</v>
          </cell>
          <cell r="BV253">
            <v>31.480000000000004</v>
          </cell>
          <cell r="BW253">
            <v>-13.371200000000002</v>
          </cell>
          <cell r="BX253" t="str">
            <v/>
          </cell>
          <cell r="BY253" t="str">
            <v/>
          </cell>
          <cell r="BZ253">
            <v>-13.371200000000002</v>
          </cell>
          <cell r="CA253">
            <v>0</v>
          </cell>
          <cell r="CB253">
            <v>-13.371200000000002</v>
          </cell>
          <cell r="CC253">
            <v>18000</v>
          </cell>
          <cell r="CD253" t="str">
            <v/>
          </cell>
          <cell r="CE253">
            <v>18000</v>
          </cell>
          <cell r="CF253">
            <v>0</v>
          </cell>
          <cell r="CG253">
            <v>18000</v>
          </cell>
          <cell r="CJ253">
            <v>20</v>
          </cell>
          <cell r="CK253">
            <v>45585</v>
          </cell>
          <cell r="CL253" t="str">
            <v>Sunday</v>
          </cell>
          <cell r="CM253" t="str">
            <v/>
          </cell>
          <cell r="CN253" t="str">
            <v/>
          </cell>
          <cell r="CO253">
            <v>0</v>
          </cell>
          <cell r="CP253">
            <v>79.599999999999994</v>
          </cell>
          <cell r="CQ253" t="str">
            <v/>
          </cell>
          <cell r="CR253" t="str">
            <v/>
          </cell>
          <cell r="CS253">
            <v>79.599999999999994</v>
          </cell>
          <cell r="CT253">
            <v>0</v>
          </cell>
          <cell r="CU253">
            <v>79.599999999999994</v>
          </cell>
          <cell r="CV253">
            <v>-5.9040000000000035</v>
          </cell>
          <cell r="CW253" t="str">
            <v/>
          </cell>
          <cell r="CX253" t="str">
            <v/>
          </cell>
          <cell r="CY253">
            <v>-5.9040000000000035</v>
          </cell>
          <cell r="CZ253">
            <v>0</v>
          </cell>
          <cell r="DA253">
            <v>-5.9040000000000035</v>
          </cell>
          <cell r="DB253">
            <v>19800</v>
          </cell>
          <cell r="DC253" t="str">
            <v/>
          </cell>
          <cell r="DD253">
            <v>19800</v>
          </cell>
          <cell r="DE253">
            <v>0</v>
          </cell>
          <cell r="DF253">
            <v>19800</v>
          </cell>
        </row>
        <row r="254">
          <cell r="BJ254">
            <v>0</v>
          </cell>
          <cell r="BK254">
            <v>21</v>
          </cell>
          <cell r="BL254">
            <v>45586</v>
          </cell>
          <cell r="BM254" t="str">
            <v>Monday</v>
          </cell>
          <cell r="BN254" t="str">
            <v/>
          </cell>
          <cell r="BO254" t="str">
            <v/>
          </cell>
          <cell r="BP254">
            <v>0</v>
          </cell>
          <cell r="BQ254">
            <v>31.480000000000004</v>
          </cell>
          <cell r="BR254" t="str">
            <v/>
          </cell>
          <cell r="BS254" t="str">
            <v/>
          </cell>
          <cell r="BT254">
            <v>31.480000000000004</v>
          </cell>
          <cell r="BU254">
            <v>0</v>
          </cell>
          <cell r="BV254">
            <v>31.480000000000004</v>
          </cell>
          <cell r="BW254">
            <v>-13.371200000000002</v>
          </cell>
          <cell r="BX254" t="str">
            <v/>
          </cell>
          <cell r="BY254" t="str">
            <v/>
          </cell>
          <cell r="BZ254">
            <v>-13.371200000000002</v>
          </cell>
          <cell r="CA254">
            <v>0</v>
          </cell>
          <cell r="CB254">
            <v>-13.371200000000002</v>
          </cell>
          <cell r="CC254">
            <v>18000</v>
          </cell>
          <cell r="CD254" t="str">
            <v/>
          </cell>
          <cell r="CE254">
            <v>18000</v>
          </cell>
          <cell r="CF254">
            <v>0</v>
          </cell>
          <cell r="CG254">
            <v>18000</v>
          </cell>
          <cell r="CJ254">
            <v>21</v>
          </cell>
          <cell r="CK254">
            <v>45586</v>
          </cell>
          <cell r="CL254" t="str">
            <v>Monday</v>
          </cell>
          <cell r="CM254" t="str">
            <v/>
          </cell>
          <cell r="CN254" t="str">
            <v/>
          </cell>
          <cell r="CO254">
            <v>0</v>
          </cell>
          <cell r="CP254">
            <v>79.599999999999994</v>
          </cell>
          <cell r="CQ254" t="str">
            <v/>
          </cell>
          <cell r="CR254" t="str">
            <v/>
          </cell>
          <cell r="CS254">
            <v>79.599999999999994</v>
          </cell>
          <cell r="CT254">
            <v>0</v>
          </cell>
          <cell r="CU254">
            <v>79.599999999999994</v>
          </cell>
          <cell r="CV254">
            <v>-5.9040000000000035</v>
          </cell>
          <cell r="CW254" t="str">
            <v/>
          </cell>
          <cell r="CX254" t="str">
            <v/>
          </cell>
          <cell r="CY254">
            <v>-5.9040000000000035</v>
          </cell>
          <cell r="CZ254">
            <v>0</v>
          </cell>
          <cell r="DA254">
            <v>-5.9040000000000035</v>
          </cell>
          <cell r="DB254">
            <v>19800</v>
          </cell>
          <cell r="DC254" t="str">
            <v/>
          </cell>
          <cell r="DD254">
            <v>19800</v>
          </cell>
          <cell r="DE254">
            <v>0</v>
          </cell>
          <cell r="DF254">
            <v>19800</v>
          </cell>
        </row>
        <row r="255">
          <cell r="BJ255">
            <v>0</v>
          </cell>
          <cell r="BK255">
            <v>22</v>
          </cell>
          <cell r="BL255">
            <v>45587</v>
          </cell>
          <cell r="BM255" t="str">
            <v>Tuesday</v>
          </cell>
          <cell r="BN255" t="str">
            <v/>
          </cell>
          <cell r="BO255" t="str">
            <v/>
          </cell>
          <cell r="BP255">
            <v>0</v>
          </cell>
          <cell r="BQ255">
            <v>31.480000000000004</v>
          </cell>
          <cell r="BR255" t="str">
            <v/>
          </cell>
          <cell r="BS255" t="str">
            <v/>
          </cell>
          <cell r="BT255">
            <v>31.480000000000004</v>
          </cell>
          <cell r="BU255">
            <v>0</v>
          </cell>
          <cell r="BV255">
            <v>31.480000000000004</v>
          </cell>
          <cell r="BW255">
            <v>-13.371200000000002</v>
          </cell>
          <cell r="BX255" t="str">
            <v/>
          </cell>
          <cell r="BY255" t="str">
            <v/>
          </cell>
          <cell r="BZ255">
            <v>-13.371200000000002</v>
          </cell>
          <cell r="CA255">
            <v>0</v>
          </cell>
          <cell r="CB255">
            <v>-13.371200000000002</v>
          </cell>
          <cell r="CC255">
            <v>18000</v>
          </cell>
          <cell r="CD255" t="str">
            <v/>
          </cell>
          <cell r="CE255">
            <v>18000</v>
          </cell>
          <cell r="CF255">
            <v>0</v>
          </cell>
          <cell r="CG255">
            <v>18000</v>
          </cell>
          <cell r="CJ255">
            <v>22</v>
          </cell>
          <cell r="CK255">
            <v>45587</v>
          </cell>
          <cell r="CL255" t="str">
            <v>Tuesday</v>
          </cell>
          <cell r="CM255" t="str">
            <v/>
          </cell>
          <cell r="CN255" t="str">
            <v/>
          </cell>
          <cell r="CO255">
            <v>0</v>
          </cell>
          <cell r="CP255">
            <v>79.599999999999994</v>
          </cell>
          <cell r="CQ255" t="str">
            <v/>
          </cell>
          <cell r="CR255" t="str">
            <v/>
          </cell>
          <cell r="CS255">
            <v>79.599999999999994</v>
          </cell>
          <cell r="CT255">
            <v>0</v>
          </cell>
          <cell r="CU255">
            <v>79.599999999999994</v>
          </cell>
          <cell r="CV255">
            <v>-5.9040000000000035</v>
          </cell>
          <cell r="CW255" t="str">
            <v/>
          </cell>
          <cell r="CX255" t="str">
            <v/>
          </cell>
          <cell r="CY255">
            <v>-5.9040000000000035</v>
          </cell>
          <cell r="CZ255">
            <v>0</v>
          </cell>
          <cell r="DA255">
            <v>-5.9040000000000035</v>
          </cell>
          <cell r="DB255">
            <v>19800</v>
          </cell>
          <cell r="DC255" t="str">
            <v/>
          </cell>
          <cell r="DD255">
            <v>19800</v>
          </cell>
          <cell r="DE255">
            <v>0</v>
          </cell>
          <cell r="DF255">
            <v>19800</v>
          </cell>
        </row>
        <row r="256">
          <cell r="BJ256">
            <v>0</v>
          </cell>
          <cell r="BK256">
            <v>23</v>
          </cell>
          <cell r="BL256">
            <v>45588</v>
          </cell>
          <cell r="BM256" t="str">
            <v>Wednesday</v>
          </cell>
          <cell r="BN256" t="str">
            <v/>
          </cell>
          <cell r="BO256" t="str">
            <v/>
          </cell>
          <cell r="BP256">
            <v>0</v>
          </cell>
          <cell r="BQ256">
            <v>31.480000000000004</v>
          </cell>
          <cell r="BR256" t="str">
            <v/>
          </cell>
          <cell r="BS256" t="str">
            <v/>
          </cell>
          <cell r="BT256">
            <v>31.480000000000004</v>
          </cell>
          <cell r="BU256">
            <v>0</v>
          </cell>
          <cell r="BV256">
            <v>31.480000000000004</v>
          </cell>
          <cell r="BW256">
            <v>-13.371200000000002</v>
          </cell>
          <cell r="BX256" t="str">
            <v/>
          </cell>
          <cell r="BY256" t="str">
            <v/>
          </cell>
          <cell r="BZ256">
            <v>-13.371200000000002</v>
          </cell>
          <cell r="CA256">
            <v>0</v>
          </cell>
          <cell r="CB256">
            <v>-13.371200000000002</v>
          </cell>
          <cell r="CC256">
            <v>18000</v>
          </cell>
          <cell r="CD256" t="str">
            <v/>
          </cell>
          <cell r="CE256">
            <v>18000</v>
          </cell>
          <cell r="CF256">
            <v>0</v>
          </cell>
          <cell r="CG256">
            <v>18000</v>
          </cell>
          <cell r="CJ256">
            <v>23</v>
          </cell>
          <cell r="CK256">
            <v>45588</v>
          </cell>
          <cell r="CL256" t="str">
            <v>Wednesday</v>
          </cell>
          <cell r="CM256" t="str">
            <v/>
          </cell>
          <cell r="CN256" t="str">
            <v/>
          </cell>
          <cell r="CO256">
            <v>0</v>
          </cell>
          <cell r="CP256">
            <v>79.599999999999994</v>
          </cell>
          <cell r="CQ256" t="str">
            <v/>
          </cell>
          <cell r="CR256" t="str">
            <v/>
          </cell>
          <cell r="CS256">
            <v>79.599999999999994</v>
          </cell>
          <cell r="CT256">
            <v>0</v>
          </cell>
          <cell r="CU256">
            <v>79.599999999999994</v>
          </cell>
          <cell r="CV256">
            <v>-5.9040000000000035</v>
          </cell>
          <cell r="CW256" t="str">
            <v/>
          </cell>
          <cell r="CX256" t="str">
            <v/>
          </cell>
          <cell r="CY256">
            <v>-5.9040000000000035</v>
          </cell>
          <cell r="CZ256">
            <v>0</v>
          </cell>
          <cell r="DA256">
            <v>-5.9040000000000035</v>
          </cell>
          <cell r="DB256">
            <v>19800</v>
          </cell>
          <cell r="DC256" t="str">
            <v/>
          </cell>
          <cell r="DD256">
            <v>19800</v>
          </cell>
          <cell r="DE256">
            <v>0</v>
          </cell>
          <cell r="DF256">
            <v>19800</v>
          </cell>
        </row>
        <row r="257">
          <cell r="BJ257">
            <v>0</v>
          </cell>
          <cell r="BK257">
            <v>24</v>
          </cell>
          <cell r="BL257">
            <v>45589</v>
          </cell>
          <cell r="BM257" t="str">
            <v>Thursday</v>
          </cell>
          <cell r="BN257" t="str">
            <v/>
          </cell>
          <cell r="BO257" t="str">
            <v/>
          </cell>
          <cell r="BP257">
            <v>0</v>
          </cell>
          <cell r="BQ257">
            <v>31.480000000000004</v>
          </cell>
          <cell r="BR257" t="str">
            <v/>
          </cell>
          <cell r="BS257" t="str">
            <v/>
          </cell>
          <cell r="BT257">
            <v>31.480000000000004</v>
          </cell>
          <cell r="BU257">
            <v>0</v>
          </cell>
          <cell r="BV257">
            <v>31.480000000000004</v>
          </cell>
          <cell r="BW257">
            <v>-13.371200000000002</v>
          </cell>
          <cell r="BX257" t="str">
            <v/>
          </cell>
          <cell r="BY257" t="str">
            <v/>
          </cell>
          <cell r="BZ257">
            <v>-13.371200000000002</v>
          </cell>
          <cell r="CA257">
            <v>0</v>
          </cell>
          <cell r="CB257">
            <v>-13.371200000000002</v>
          </cell>
          <cell r="CC257">
            <v>18000</v>
          </cell>
          <cell r="CD257" t="str">
            <v/>
          </cell>
          <cell r="CE257">
            <v>18000</v>
          </cell>
          <cell r="CF257">
            <v>0</v>
          </cell>
          <cell r="CG257">
            <v>18000</v>
          </cell>
          <cell r="CJ257">
            <v>24</v>
          </cell>
          <cell r="CK257">
            <v>45589</v>
          </cell>
          <cell r="CL257" t="str">
            <v>Thursday</v>
          </cell>
          <cell r="CM257" t="str">
            <v/>
          </cell>
          <cell r="CN257" t="str">
            <v/>
          </cell>
          <cell r="CO257">
            <v>0</v>
          </cell>
          <cell r="CP257">
            <v>79.599999999999994</v>
          </cell>
          <cell r="CQ257" t="str">
            <v/>
          </cell>
          <cell r="CR257" t="str">
            <v/>
          </cell>
          <cell r="CS257">
            <v>79.599999999999994</v>
          </cell>
          <cell r="CT257">
            <v>0</v>
          </cell>
          <cell r="CU257">
            <v>79.599999999999994</v>
          </cell>
          <cell r="CV257">
            <v>-5.9040000000000035</v>
          </cell>
          <cell r="CW257" t="str">
            <v/>
          </cell>
          <cell r="CX257" t="str">
            <v/>
          </cell>
          <cell r="CY257">
            <v>-5.9040000000000035</v>
          </cell>
          <cell r="CZ257">
            <v>0</v>
          </cell>
          <cell r="DA257">
            <v>-5.9040000000000035</v>
          </cell>
          <cell r="DB257">
            <v>19800</v>
          </cell>
          <cell r="DC257" t="str">
            <v/>
          </cell>
          <cell r="DD257">
            <v>19800</v>
          </cell>
          <cell r="DE257">
            <v>0</v>
          </cell>
          <cell r="DF257">
            <v>19800</v>
          </cell>
        </row>
        <row r="258">
          <cell r="BJ258">
            <v>0</v>
          </cell>
          <cell r="BK258">
            <v>25</v>
          </cell>
          <cell r="BL258">
            <v>45590</v>
          </cell>
          <cell r="BM258" t="str">
            <v>Friday</v>
          </cell>
          <cell r="BN258" t="str">
            <v/>
          </cell>
          <cell r="BO258" t="str">
            <v/>
          </cell>
          <cell r="BP258">
            <v>0</v>
          </cell>
          <cell r="BQ258">
            <v>31.480000000000004</v>
          </cell>
          <cell r="BR258" t="str">
            <v/>
          </cell>
          <cell r="BS258" t="str">
            <v/>
          </cell>
          <cell r="BT258">
            <v>31.480000000000004</v>
          </cell>
          <cell r="BU258">
            <v>0</v>
          </cell>
          <cell r="BV258">
            <v>31.480000000000004</v>
          </cell>
          <cell r="BW258">
            <v>-13.371200000000002</v>
          </cell>
          <cell r="BX258" t="str">
            <v/>
          </cell>
          <cell r="BY258" t="str">
            <v/>
          </cell>
          <cell r="BZ258">
            <v>-13.371200000000002</v>
          </cell>
          <cell r="CA258">
            <v>0</v>
          </cell>
          <cell r="CB258">
            <v>-13.371200000000002</v>
          </cell>
          <cell r="CC258">
            <v>18000</v>
          </cell>
          <cell r="CD258" t="str">
            <v/>
          </cell>
          <cell r="CE258">
            <v>18000</v>
          </cell>
          <cell r="CF258">
            <v>0</v>
          </cell>
          <cell r="CG258">
            <v>18000</v>
          </cell>
          <cell r="CJ258">
            <v>25</v>
          </cell>
          <cell r="CK258">
            <v>45590</v>
          </cell>
          <cell r="CL258" t="str">
            <v>Friday</v>
          </cell>
          <cell r="CM258" t="str">
            <v/>
          </cell>
          <cell r="CN258" t="str">
            <v/>
          </cell>
          <cell r="CO258">
            <v>0</v>
          </cell>
          <cell r="CP258">
            <v>79.599999999999994</v>
          </cell>
          <cell r="CQ258" t="str">
            <v/>
          </cell>
          <cell r="CR258" t="str">
            <v/>
          </cell>
          <cell r="CS258">
            <v>79.599999999999994</v>
          </cell>
          <cell r="CT258">
            <v>0</v>
          </cell>
          <cell r="CU258">
            <v>79.599999999999994</v>
          </cell>
          <cell r="CV258">
            <v>-5.9040000000000035</v>
          </cell>
          <cell r="CW258" t="str">
            <v/>
          </cell>
          <cell r="CX258" t="str">
            <v/>
          </cell>
          <cell r="CY258">
            <v>-5.9040000000000035</v>
          </cell>
          <cell r="CZ258">
            <v>0</v>
          </cell>
          <cell r="DA258">
            <v>-5.9040000000000035</v>
          </cell>
          <cell r="DB258">
            <v>19800</v>
          </cell>
          <cell r="DC258" t="str">
            <v/>
          </cell>
          <cell r="DD258">
            <v>19800</v>
          </cell>
          <cell r="DE258">
            <v>0</v>
          </cell>
          <cell r="DF258">
            <v>19800</v>
          </cell>
        </row>
        <row r="259">
          <cell r="BJ259">
            <v>0</v>
          </cell>
          <cell r="BK259">
            <v>26</v>
          </cell>
          <cell r="BL259">
            <v>45591</v>
          </cell>
          <cell r="BM259" t="str">
            <v>Saturday</v>
          </cell>
          <cell r="BN259" t="str">
            <v/>
          </cell>
          <cell r="BO259" t="str">
            <v/>
          </cell>
          <cell r="BP259">
            <v>0</v>
          </cell>
          <cell r="BQ259">
            <v>31.480000000000004</v>
          </cell>
          <cell r="BR259" t="str">
            <v/>
          </cell>
          <cell r="BS259" t="str">
            <v/>
          </cell>
          <cell r="BT259">
            <v>31.480000000000004</v>
          </cell>
          <cell r="BU259">
            <v>0</v>
          </cell>
          <cell r="BV259">
            <v>31.480000000000004</v>
          </cell>
          <cell r="BW259">
            <v>-13.371200000000002</v>
          </cell>
          <cell r="BX259" t="str">
            <v/>
          </cell>
          <cell r="BY259" t="str">
            <v/>
          </cell>
          <cell r="BZ259">
            <v>-13.371200000000002</v>
          </cell>
          <cell r="CA259">
            <v>0</v>
          </cell>
          <cell r="CB259">
            <v>-13.371200000000002</v>
          </cell>
          <cell r="CC259">
            <v>18000</v>
          </cell>
          <cell r="CD259" t="str">
            <v/>
          </cell>
          <cell r="CE259">
            <v>18000</v>
          </cell>
          <cell r="CF259">
            <v>0</v>
          </cell>
          <cell r="CG259">
            <v>18000</v>
          </cell>
          <cell r="CJ259">
            <v>26</v>
          </cell>
          <cell r="CK259">
            <v>45591</v>
          </cell>
          <cell r="CL259" t="str">
            <v>Saturday</v>
          </cell>
          <cell r="CM259" t="str">
            <v/>
          </cell>
          <cell r="CN259" t="str">
            <v/>
          </cell>
          <cell r="CO259">
            <v>0</v>
          </cell>
          <cell r="CP259">
            <v>79.599999999999994</v>
          </cell>
          <cell r="CQ259" t="str">
            <v/>
          </cell>
          <cell r="CR259" t="str">
            <v/>
          </cell>
          <cell r="CS259">
            <v>79.599999999999994</v>
          </cell>
          <cell r="CT259">
            <v>0</v>
          </cell>
          <cell r="CU259">
            <v>79.599999999999994</v>
          </cell>
          <cell r="CV259">
            <v>-5.9040000000000035</v>
          </cell>
          <cell r="CW259" t="str">
            <v/>
          </cell>
          <cell r="CX259" t="str">
            <v/>
          </cell>
          <cell r="CY259">
            <v>-5.9040000000000035</v>
          </cell>
          <cell r="CZ259">
            <v>0</v>
          </cell>
          <cell r="DA259">
            <v>-5.9040000000000035</v>
          </cell>
          <cell r="DB259">
            <v>19800</v>
          </cell>
          <cell r="DC259" t="str">
            <v/>
          </cell>
          <cell r="DD259">
            <v>19800</v>
          </cell>
          <cell r="DE259">
            <v>0</v>
          </cell>
          <cell r="DF259">
            <v>19800</v>
          </cell>
        </row>
        <row r="260">
          <cell r="BJ260">
            <v>0</v>
          </cell>
          <cell r="BK260">
            <v>27</v>
          </cell>
          <cell r="BL260">
            <v>45592</v>
          </cell>
          <cell r="BM260" t="str">
            <v>Sunday</v>
          </cell>
          <cell r="BN260" t="str">
            <v/>
          </cell>
          <cell r="BO260" t="str">
            <v/>
          </cell>
          <cell r="BP260">
            <v>0</v>
          </cell>
          <cell r="BQ260">
            <v>31.480000000000004</v>
          </cell>
          <cell r="BR260" t="str">
            <v/>
          </cell>
          <cell r="BS260" t="str">
            <v/>
          </cell>
          <cell r="BT260">
            <v>31.480000000000004</v>
          </cell>
          <cell r="BU260">
            <v>0</v>
          </cell>
          <cell r="BV260">
            <v>31.480000000000004</v>
          </cell>
          <cell r="BW260">
            <v>-13.371200000000002</v>
          </cell>
          <cell r="BX260" t="str">
            <v/>
          </cell>
          <cell r="BY260" t="str">
            <v/>
          </cell>
          <cell r="BZ260">
            <v>-13.371200000000002</v>
          </cell>
          <cell r="CA260">
            <v>0</v>
          </cell>
          <cell r="CB260">
            <v>-13.371200000000002</v>
          </cell>
          <cell r="CC260">
            <v>18000</v>
          </cell>
          <cell r="CD260" t="str">
            <v/>
          </cell>
          <cell r="CE260">
            <v>18000</v>
          </cell>
          <cell r="CF260">
            <v>0</v>
          </cell>
          <cell r="CG260">
            <v>18000</v>
          </cell>
          <cell r="CJ260">
            <v>27</v>
          </cell>
          <cell r="CK260">
            <v>45592</v>
          </cell>
          <cell r="CL260" t="str">
            <v>Sunday</v>
          </cell>
          <cell r="CM260" t="str">
            <v/>
          </cell>
          <cell r="CN260" t="str">
            <v/>
          </cell>
          <cell r="CO260">
            <v>0</v>
          </cell>
          <cell r="CP260">
            <v>79.599999999999994</v>
          </cell>
          <cell r="CQ260" t="str">
            <v/>
          </cell>
          <cell r="CR260" t="str">
            <v/>
          </cell>
          <cell r="CS260">
            <v>79.599999999999994</v>
          </cell>
          <cell r="CT260">
            <v>0</v>
          </cell>
          <cell r="CU260">
            <v>79.599999999999994</v>
          </cell>
          <cell r="CV260">
            <v>-5.9040000000000035</v>
          </cell>
          <cell r="CW260" t="str">
            <v/>
          </cell>
          <cell r="CX260" t="str">
            <v/>
          </cell>
          <cell r="CY260">
            <v>-5.9040000000000035</v>
          </cell>
          <cell r="CZ260">
            <v>0</v>
          </cell>
          <cell r="DA260">
            <v>-5.9040000000000035</v>
          </cell>
          <cell r="DB260">
            <v>19800</v>
          </cell>
          <cell r="DC260" t="str">
            <v/>
          </cell>
          <cell r="DD260">
            <v>19800</v>
          </cell>
          <cell r="DE260">
            <v>0</v>
          </cell>
          <cell r="DF260">
            <v>19800</v>
          </cell>
        </row>
        <row r="261">
          <cell r="BJ261">
            <v>0</v>
          </cell>
          <cell r="BK261">
            <v>28</v>
          </cell>
          <cell r="BL261">
            <v>45593</v>
          </cell>
          <cell r="BM261" t="str">
            <v>Monday</v>
          </cell>
          <cell r="BN261" t="str">
            <v/>
          </cell>
          <cell r="BO261" t="str">
            <v/>
          </cell>
          <cell r="BP261">
            <v>0</v>
          </cell>
          <cell r="BQ261">
            <v>31.480000000000004</v>
          </cell>
          <cell r="BR261" t="str">
            <v/>
          </cell>
          <cell r="BS261" t="str">
            <v/>
          </cell>
          <cell r="BT261">
            <v>31.480000000000004</v>
          </cell>
          <cell r="BU261">
            <v>0</v>
          </cell>
          <cell r="BV261">
            <v>31.480000000000004</v>
          </cell>
          <cell r="BW261">
            <v>-13.371200000000002</v>
          </cell>
          <cell r="BX261" t="str">
            <v/>
          </cell>
          <cell r="BY261" t="str">
            <v/>
          </cell>
          <cell r="BZ261">
            <v>-13.371200000000002</v>
          </cell>
          <cell r="CA261">
            <v>0</v>
          </cell>
          <cell r="CB261">
            <v>-13.371200000000002</v>
          </cell>
          <cell r="CC261">
            <v>18000</v>
          </cell>
          <cell r="CD261" t="str">
            <v/>
          </cell>
          <cell r="CE261">
            <v>18000</v>
          </cell>
          <cell r="CF261">
            <v>0</v>
          </cell>
          <cell r="CG261">
            <v>18000</v>
          </cell>
          <cell r="CJ261">
            <v>28</v>
          </cell>
          <cell r="CK261">
            <v>45593</v>
          </cell>
          <cell r="CL261" t="str">
            <v>Monday</v>
          </cell>
          <cell r="CM261" t="str">
            <v/>
          </cell>
          <cell r="CN261" t="str">
            <v/>
          </cell>
          <cell r="CO261">
            <v>0</v>
          </cell>
          <cell r="CP261">
            <v>79.599999999999994</v>
          </cell>
          <cell r="CQ261" t="str">
            <v/>
          </cell>
          <cell r="CR261" t="str">
            <v/>
          </cell>
          <cell r="CS261">
            <v>79.599999999999994</v>
          </cell>
          <cell r="CT261">
            <v>0</v>
          </cell>
          <cell r="CU261">
            <v>79.599999999999994</v>
          </cell>
          <cell r="CV261">
            <v>-5.9040000000000035</v>
          </cell>
          <cell r="CW261" t="str">
            <v/>
          </cell>
          <cell r="CX261" t="str">
            <v/>
          </cell>
          <cell r="CY261">
            <v>-5.9040000000000035</v>
          </cell>
          <cell r="CZ261">
            <v>0</v>
          </cell>
          <cell r="DA261">
            <v>-5.9040000000000035</v>
          </cell>
          <cell r="DB261">
            <v>19800</v>
          </cell>
          <cell r="DC261" t="str">
            <v/>
          </cell>
          <cell r="DD261">
            <v>19800</v>
          </cell>
          <cell r="DE261">
            <v>0</v>
          </cell>
          <cell r="DF261">
            <v>19800</v>
          </cell>
        </row>
        <row r="262">
          <cell r="BJ262">
            <v>0</v>
          </cell>
          <cell r="BK262">
            <v>29</v>
          </cell>
          <cell r="BL262">
            <v>45594</v>
          </cell>
          <cell r="BM262" t="str">
            <v>Tuesday</v>
          </cell>
          <cell r="BN262" t="str">
            <v/>
          </cell>
          <cell r="BO262" t="str">
            <v/>
          </cell>
          <cell r="BP262">
            <v>0</v>
          </cell>
          <cell r="BQ262">
            <v>31.480000000000004</v>
          </cell>
          <cell r="BR262" t="str">
            <v/>
          </cell>
          <cell r="BS262" t="str">
            <v/>
          </cell>
          <cell r="BT262">
            <v>31.480000000000004</v>
          </cell>
          <cell r="BU262">
            <v>0</v>
          </cell>
          <cell r="BV262">
            <v>31.480000000000004</v>
          </cell>
          <cell r="BW262">
            <v>-13.371200000000002</v>
          </cell>
          <cell r="BX262" t="str">
            <v/>
          </cell>
          <cell r="BY262" t="str">
            <v/>
          </cell>
          <cell r="BZ262">
            <v>-13.371200000000002</v>
          </cell>
          <cell r="CA262">
            <v>0</v>
          </cell>
          <cell r="CB262">
            <v>-13.371200000000002</v>
          </cell>
          <cell r="CC262">
            <v>18000</v>
          </cell>
          <cell r="CD262" t="str">
            <v/>
          </cell>
          <cell r="CE262">
            <v>18000</v>
          </cell>
          <cell r="CF262">
            <v>0</v>
          </cell>
          <cell r="CG262">
            <v>18000</v>
          </cell>
          <cell r="CJ262">
            <v>29</v>
          </cell>
          <cell r="CK262">
            <v>45594</v>
          </cell>
          <cell r="CL262" t="str">
            <v>Tuesday</v>
          </cell>
          <cell r="CM262" t="str">
            <v/>
          </cell>
          <cell r="CN262" t="str">
            <v/>
          </cell>
          <cell r="CO262">
            <v>0</v>
          </cell>
          <cell r="CP262">
            <v>79.599999999999994</v>
          </cell>
          <cell r="CQ262" t="str">
            <v/>
          </cell>
          <cell r="CR262" t="str">
            <v/>
          </cell>
          <cell r="CS262">
            <v>79.599999999999994</v>
          </cell>
          <cell r="CT262">
            <v>0</v>
          </cell>
          <cell r="CU262">
            <v>79.599999999999994</v>
          </cell>
          <cell r="CV262">
            <v>-5.9040000000000035</v>
          </cell>
          <cell r="CW262" t="str">
            <v/>
          </cell>
          <cell r="CX262" t="str">
            <v/>
          </cell>
          <cell r="CY262">
            <v>-5.9040000000000035</v>
          </cell>
          <cell r="CZ262">
            <v>0</v>
          </cell>
          <cell r="DA262">
            <v>-5.9040000000000035</v>
          </cell>
          <cell r="DB262">
            <v>19800</v>
          </cell>
          <cell r="DC262" t="str">
            <v/>
          </cell>
          <cell r="DD262">
            <v>19800</v>
          </cell>
          <cell r="DE262">
            <v>0</v>
          </cell>
          <cell r="DF262">
            <v>19800</v>
          </cell>
        </row>
        <row r="263">
          <cell r="BJ263">
            <v>0</v>
          </cell>
          <cell r="BK263">
            <v>30</v>
          </cell>
          <cell r="BL263">
            <v>45595</v>
          </cell>
          <cell r="BM263" t="str">
            <v>Wednesday</v>
          </cell>
          <cell r="BN263" t="str">
            <v/>
          </cell>
          <cell r="BO263" t="str">
            <v/>
          </cell>
          <cell r="BP263">
            <v>0</v>
          </cell>
          <cell r="BQ263">
            <v>31.480000000000004</v>
          </cell>
          <cell r="BR263" t="str">
            <v/>
          </cell>
          <cell r="BS263" t="str">
            <v/>
          </cell>
          <cell r="BT263">
            <v>31.480000000000004</v>
          </cell>
          <cell r="BU263">
            <v>0</v>
          </cell>
          <cell r="BV263">
            <v>31.480000000000004</v>
          </cell>
          <cell r="BW263">
            <v>-13.371200000000002</v>
          </cell>
          <cell r="BX263" t="str">
            <v/>
          </cell>
          <cell r="BY263" t="str">
            <v/>
          </cell>
          <cell r="BZ263">
            <v>-13.371200000000002</v>
          </cell>
          <cell r="CA263">
            <v>0</v>
          </cell>
          <cell r="CB263">
            <v>-13.371200000000002</v>
          </cell>
          <cell r="CC263">
            <v>18000</v>
          </cell>
          <cell r="CD263" t="str">
            <v/>
          </cell>
          <cell r="CE263">
            <v>18000</v>
          </cell>
          <cell r="CF263">
            <v>0</v>
          </cell>
          <cell r="CG263">
            <v>18000</v>
          </cell>
          <cell r="CJ263">
            <v>30</v>
          </cell>
          <cell r="CK263">
            <v>45595</v>
          </cell>
          <cell r="CL263" t="str">
            <v>Wednesday</v>
          </cell>
          <cell r="CM263" t="str">
            <v/>
          </cell>
          <cell r="CN263" t="str">
            <v/>
          </cell>
          <cell r="CO263">
            <v>0</v>
          </cell>
          <cell r="CP263">
            <v>79.599999999999994</v>
          </cell>
          <cell r="CQ263" t="str">
            <v/>
          </cell>
          <cell r="CR263" t="str">
            <v/>
          </cell>
          <cell r="CS263">
            <v>79.599999999999994</v>
          </cell>
          <cell r="CT263">
            <v>0</v>
          </cell>
          <cell r="CU263">
            <v>79.599999999999994</v>
          </cell>
          <cell r="CV263">
            <v>-5.9040000000000035</v>
          </cell>
          <cell r="CW263" t="str">
            <v/>
          </cell>
          <cell r="CX263" t="str">
            <v/>
          </cell>
          <cell r="CY263">
            <v>-5.9040000000000035</v>
          </cell>
          <cell r="CZ263">
            <v>0</v>
          </cell>
          <cell r="DA263">
            <v>-5.9040000000000035</v>
          </cell>
          <cell r="DB263">
            <v>19800</v>
          </cell>
          <cell r="DC263" t="str">
            <v/>
          </cell>
          <cell r="DD263">
            <v>19800</v>
          </cell>
          <cell r="DE263">
            <v>0</v>
          </cell>
          <cell r="DF263">
            <v>19800</v>
          </cell>
        </row>
        <row r="264">
          <cell r="BJ264">
            <v>0</v>
          </cell>
          <cell r="BK264">
            <v>31</v>
          </cell>
          <cell r="BL264">
            <v>45596</v>
          </cell>
          <cell r="BM264" t="str">
            <v>Thursday</v>
          </cell>
          <cell r="BN264" t="str">
            <v/>
          </cell>
          <cell r="BO264" t="str">
            <v/>
          </cell>
          <cell r="BP264">
            <v>0</v>
          </cell>
          <cell r="BQ264">
            <v>31.480000000000004</v>
          </cell>
          <cell r="BR264" t="str">
            <v/>
          </cell>
          <cell r="BS264" t="str">
            <v/>
          </cell>
          <cell r="BT264">
            <v>31.480000000000004</v>
          </cell>
          <cell r="BU264">
            <v>0</v>
          </cell>
          <cell r="BV264">
            <v>31.480000000000004</v>
          </cell>
          <cell r="BW264">
            <v>-13.371200000000002</v>
          </cell>
          <cell r="BX264" t="str">
            <v/>
          </cell>
          <cell r="BY264" t="str">
            <v/>
          </cell>
          <cell r="BZ264">
            <v>-13.371200000000002</v>
          </cell>
          <cell r="CA264">
            <v>0</v>
          </cell>
          <cell r="CB264">
            <v>-13.371200000000002</v>
          </cell>
          <cell r="CC264">
            <v>18000</v>
          </cell>
          <cell r="CD264" t="str">
            <v/>
          </cell>
          <cell r="CE264">
            <v>18000</v>
          </cell>
          <cell r="CF264">
            <v>0</v>
          </cell>
          <cell r="CG264">
            <v>18000</v>
          </cell>
          <cell r="CJ264">
            <v>31</v>
          </cell>
          <cell r="CK264">
            <v>45596</v>
          </cell>
          <cell r="CL264" t="str">
            <v>Thursday</v>
          </cell>
          <cell r="CM264" t="str">
            <v/>
          </cell>
          <cell r="CN264" t="str">
            <v/>
          </cell>
          <cell r="CO264">
            <v>0</v>
          </cell>
          <cell r="CP264">
            <v>79.599999999999994</v>
          </cell>
          <cell r="CQ264" t="str">
            <v/>
          </cell>
          <cell r="CR264" t="str">
            <v/>
          </cell>
          <cell r="CS264">
            <v>79.599999999999994</v>
          </cell>
          <cell r="CT264">
            <v>0</v>
          </cell>
          <cell r="CU264">
            <v>79.599999999999994</v>
          </cell>
          <cell r="CV264">
            <v>-5.9040000000000035</v>
          </cell>
          <cell r="CW264" t="str">
            <v/>
          </cell>
          <cell r="CX264" t="str">
            <v/>
          </cell>
          <cell r="CY264">
            <v>-5.9040000000000035</v>
          </cell>
          <cell r="CZ264">
            <v>0</v>
          </cell>
          <cell r="DA264">
            <v>-5.9040000000000035</v>
          </cell>
          <cell r="DB264">
            <v>19800</v>
          </cell>
          <cell r="DC264" t="str">
            <v/>
          </cell>
          <cell r="DD264">
            <v>19800</v>
          </cell>
          <cell r="DE264">
            <v>0</v>
          </cell>
          <cell r="DF264">
            <v>19800</v>
          </cell>
        </row>
        <row r="265">
          <cell r="S265">
            <v>447</v>
          </cell>
          <cell r="AR265">
            <v>369</v>
          </cell>
          <cell r="BK265" t="str">
            <v>माह के अंत में कुल योग :-</v>
          </cell>
          <cell r="BN265">
            <v>229</v>
          </cell>
          <cell r="BO265">
            <v>218</v>
          </cell>
          <cell r="BP265">
            <v>447</v>
          </cell>
          <cell r="BR265">
            <v>0</v>
          </cell>
          <cell r="BS265">
            <v>0</v>
          </cell>
          <cell r="BU265">
            <v>6.7050000000000001</v>
          </cell>
          <cell r="BX265">
            <v>0</v>
          </cell>
          <cell r="BY265">
            <v>0</v>
          </cell>
          <cell r="CA265">
            <v>3.7547999999999995</v>
          </cell>
          <cell r="CD265">
            <v>0</v>
          </cell>
          <cell r="CF265">
            <v>0</v>
          </cell>
          <cell r="CJ265" t="str">
            <v>माह के अंत में कुल योग :-</v>
          </cell>
          <cell r="CM265">
            <v>178</v>
          </cell>
          <cell r="CN265">
            <v>191</v>
          </cell>
          <cell r="CO265">
            <v>369</v>
          </cell>
          <cell r="CQ265">
            <v>0</v>
          </cell>
          <cell r="CR265">
            <v>0</v>
          </cell>
          <cell r="CT265">
            <v>7.3800000000000008</v>
          </cell>
          <cell r="CW265">
            <v>0</v>
          </cell>
          <cell r="CX265">
            <v>0</v>
          </cell>
          <cell r="CZ265">
            <v>3.7638000000000007</v>
          </cell>
          <cell r="DC265">
            <v>0</v>
          </cell>
          <cell r="DE265">
            <v>0</v>
          </cell>
          <cell r="DF265">
            <v>0</v>
          </cell>
        </row>
        <row r="268">
          <cell r="BM268" t="str">
            <v xml:space="preserve">           दुग्ध वितरण का दैनिक स्टॉक रजिस्टर एवं दिनांकवार  विवरण पंजिका (कक्षा 1 से 5)</v>
          </cell>
          <cell r="CE268" t="str">
            <v>माह :-</v>
          </cell>
          <cell r="CF268" t="str">
            <v>November-2024</v>
          </cell>
          <cell r="CL268" t="str">
            <v xml:space="preserve">           दुग्ध वितरण का दैनिक स्टॉक रजिस्टर एवं दिनांकवार  विवरण पंजिका (कक्षा 6 से 8)</v>
          </cell>
          <cell r="DD268" t="str">
            <v>माह :-</v>
          </cell>
          <cell r="DE268" t="str">
            <v>November-2024</v>
          </cell>
        </row>
        <row r="270">
          <cell r="BK270" t="str">
            <v xml:space="preserve">क्रम संख्या </v>
          </cell>
          <cell r="BL270" t="str">
            <v>दिनांक</v>
          </cell>
          <cell r="BM270" t="str">
            <v>वार</v>
          </cell>
          <cell r="BN270" t="str">
            <v>लाभान्वित कक्षा 1 से 5</v>
          </cell>
          <cell r="BQ270" t="str">
            <v>दुग्ध पाउडर वितरण</v>
          </cell>
          <cell r="BW270" t="str">
            <v>चीनी वितरण</v>
          </cell>
          <cell r="CC270" t="str">
            <v>वित्तीय स्थिति</v>
          </cell>
          <cell r="CJ270" t="str">
            <v xml:space="preserve">क्रम संख्या </v>
          </cell>
          <cell r="CK270" t="str">
            <v>दिनांक</v>
          </cell>
          <cell r="CL270" t="str">
            <v>वार</v>
          </cell>
          <cell r="CM270" t="str">
            <v>लाभान्वित कक्षा 6 से 8</v>
          </cell>
          <cell r="CP270" t="str">
            <v>दुग्ध पाउडर वितरण</v>
          </cell>
          <cell r="CV270" t="str">
            <v>चीनी वितरण</v>
          </cell>
          <cell r="DB270" t="str">
            <v>वित्तीय स्थिति</v>
          </cell>
        </row>
        <row r="271">
          <cell r="BN271" t="str">
            <v xml:space="preserve">छात्र </v>
          </cell>
          <cell r="BO271" t="str">
            <v xml:space="preserve">छात्रा </v>
          </cell>
          <cell r="BP271" t="str">
            <v>योग</v>
          </cell>
          <cell r="BQ271" t="str">
            <v>प्रारम्भिक  शेष स्टॉक</v>
          </cell>
          <cell r="BR271" t="str">
            <v>सप्लायर्स से प्राप्त</v>
          </cell>
          <cell r="BS271" t="str">
            <v>अन्य स्त्रोत से प्राप्त</v>
          </cell>
          <cell r="BT271" t="str">
            <v xml:space="preserve"> कुल योग</v>
          </cell>
          <cell r="BU271" t="str">
            <v xml:space="preserve">प्रतिदिन खर्च </v>
          </cell>
          <cell r="BV271" t="str">
            <v>शेष</v>
          </cell>
          <cell r="BW271" t="str">
            <v>प्रारम्भिक  शेष स्टॉक</v>
          </cell>
          <cell r="BX271" t="str">
            <v>खरीद से प्राप्त</v>
          </cell>
          <cell r="BY271" t="str">
            <v>अन्य स्त्रोत से प्राप्त</v>
          </cell>
          <cell r="BZ271" t="str">
            <v xml:space="preserve"> कुल योग</v>
          </cell>
          <cell r="CA271" t="str">
            <v xml:space="preserve">प्रतिदिन खर्च </v>
          </cell>
          <cell r="CB271" t="str">
            <v>शेष</v>
          </cell>
          <cell r="CC271" t="str">
            <v>प्रारम्भिक शेष</v>
          </cell>
          <cell r="CD271" t="str">
            <v>प्राप्त राशि</v>
          </cell>
          <cell r="CE271" t="str">
            <v>कुल योग</v>
          </cell>
          <cell r="CF271" t="str">
            <v>भुगतान राशि</v>
          </cell>
          <cell r="CG271" t="str">
            <v>शेष राशि</v>
          </cell>
          <cell r="CM271" t="str">
            <v xml:space="preserve">छात्र </v>
          </cell>
          <cell r="CN271" t="str">
            <v xml:space="preserve">छात्रा </v>
          </cell>
          <cell r="CO271" t="str">
            <v>योग</v>
          </cell>
          <cell r="CP271" t="str">
            <v>प्रारम्भिक  शेष स्टॉक</v>
          </cell>
          <cell r="CQ271" t="str">
            <v>सप्लायर्स से प्राप्त</v>
          </cell>
          <cell r="CR271" t="str">
            <v>अन्य स्त्रोत से प्राप्त</v>
          </cell>
          <cell r="CS271" t="str">
            <v xml:space="preserve"> कुल योग</v>
          </cell>
          <cell r="CT271" t="str">
            <v xml:space="preserve">कुल खर्च </v>
          </cell>
          <cell r="CU271" t="str">
            <v>शेष</v>
          </cell>
          <cell r="CV271" t="str">
            <v>प्रारम्भिक  शेष स्टॉक</v>
          </cell>
          <cell r="CW271" t="str">
            <v>खरीद से प्राप्त</v>
          </cell>
          <cell r="CX271" t="str">
            <v>अन्य स्त्रोत से प्राप्त</v>
          </cell>
          <cell r="CY271" t="str">
            <v xml:space="preserve"> कुल योग</v>
          </cell>
          <cell r="CZ271" t="str">
            <v xml:space="preserve">कुल खर्च </v>
          </cell>
          <cell r="DA271" t="str">
            <v>शेष</v>
          </cell>
          <cell r="DB271" t="str">
            <v>प्रारम्भिक शेष</v>
          </cell>
          <cell r="DC271" t="str">
            <v>प्राप्त राशि</v>
          </cell>
          <cell r="DD271" t="str">
            <v>कुल योग</v>
          </cell>
          <cell r="DE271" t="str">
            <v>भुगतान राशि</v>
          </cell>
          <cell r="DF271" t="str">
            <v>शेष राशि</v>
          </cell>
        </row>
        <row r="272">
          <cell r="BJ272">
            <v>0</v>
          </cell>
          <cell r="BK272">
            <v>1</v>
          </cell>
          <cell r="BL272">
            <v>45597</v>
          </cell>
          <cell r="BM272" t="str">
            <v>Friday</v>
          </cell>
          <cell r="BN272">
            <v>123</v>
          </cell>
          <cell r="BO272">
            <v>123</v>
          </cell>
          <cell r="BP272">
            <v>246</v>
          </cell>
          <cell r="BQ272">
            <v>31.480000000000004</v>
          </cell>
          <cell r="BR272" t="str">
            <v/>
          </cell>
          <cell r="BS272" t="str">
            <v/>
          </cell>
          <cell r="BT272">
            <v>31.480000000000004</v>
          </cell>
          <cell r="BU272">
            <v>3.69</v>
          </cell>
          <cell r="BV272">
            <v>27.790000000000003</v>
          </cell>
          <cell r="BW272">
            <v>-13.371200000000002</v>
          </cell>
          <cell r="BX272" t="str">
            <v/>
          </cell>
          <cell r="BY272" t="str">
            <v/>
          </cell>
          <cell r="BZ272">
            <v>-13.371200000000002</v>
          </cell>
          <cell r="CA272">
            <v>2.0663999999999998</v>
          </cell>
          <cell r="CB272">
            <v>-15.437600000000002</v>
          </cell>
          <cell r="CC272">
            <v>21500</v>
          </cell>
          <cell r="CD272" t="str">
            <v/>
          </cell>
          <cell r="CE272">
            <v>21500</v>
          </cell>
          <cell r="CF272">
            <v>0</v>
          </cell>
          <cell r="CG272">
            <v>21500</v>
          </cell>
          <cell r="CJ272">
            <v>1</v>
          </cell>
          <cell r="CK272">
            <v>45597</v>
          </cell>
          <cell r="CL272" t="str">
            <v>Friday</v>
          </cell>
          <cell r="CM272">
            <v>90</v>
          </cell>
          <cell r="CN272">
            <v>100</v>
          </cell>
          <cell r="CO272">
            <v>190</v>
          </cell>
          <cell r="CP272">
            <v>79.599999999999994</v>
          </cell>
          <cell r="CQ272" t="str">
            <v/>
          </cell>
          <cell r="CR272" t="str">
            <v/>
          </cell>
          <cell r="CS272">
            <v>79.599999999999994</v>
          </cell>
          <cell r="CT272">
            <v>3.8000000000000003</v>
          </cell>
          <cell r="CU272">
            <v>75.8</v>
          </cell>
          <cell r="CV272">
            <v>-5.9040000000000035</v>
          </cell>
          <cell r="CW272" t="str">
            <v/>
          </cell>
          <cell r="CX272" t="str">
            <v/>
          </cell>
          <cell r="CY272">
            <v>-5.9040000000000035</v>
          </cell>
          <cell r="CZ272">
            <v>1.9380000000000002</v>
          </cell>
          <cell r="DA272">
            <v>-7.8420000000000041</v>
          </cell>
          <cell r="DB272">
            <v>23600</v>
          </cell>
          <cell r="DC272" t="str">
            <v/>
          </cell>
          <cell r="DD272">
            <v>23600</v>
          </cell>
          <cell r="DE272">
            <v>0</v>
          </cell>
          <cell r="DF272">
            <v>23600</v>
          </cell>
        </row>
        <row r="273">
          <cell r="BJ273">
            <v>0</v>
          </cell>
          <cell r="BK273">
            <v>2</v>
          </cell>
          <cell r="BL273">
            <v>45598</v>
          </cell>
          <cell r="BM273" t="str">
            <v>Saturday</v>
          </cell>
          <cell r="BN273">
            <v>120</v>
          </cell>
          <cell r="BO273">
            <v>120</v>
          </cell>
          <cell r="BP273">
            <v>240</v>
          </cell>
          <cell r="BQ273">
            <v>27.790000000000003</v>
          </cell>
          <cell r="BR273" t="str">
            <v/>
          </cell>
          <cell r="BS273" t="str">
            <v/>
          </cell>
          <cell r="BT273">
            <v>27.790000000000003</v>
          </cell>
          <cell r="BU273">
            <v>3.5999999999999996</v>
          </cell>
          <cell r="BV273">
            <v>24.190000000000005</v>
          </cell>
          <cell r="BW273">
            <v>-15.437600000000002</v>
          </cell>
          <cell r="BX273" t="str">
            <v/>
          </cell>
          <cell r="BY273" t="str">
            <v/>
          </cell>
          <cell r="BZ273">
            <v>-15.437600000000002</v>
          </cell>
          <cell r="CA273">
            <v>2.016</v>
          </cell>
          <cell r="CB273">
            <v>-17.453600000000002</v>
          </cell>
          <cell r="CC273">
            <v>21500</v>
          </cell>
          <cell r="CD273" t="str">
            <v/>
          </cell>
          <cell r="CE273">
            <v>21500</v>
          </cell>
          <cell r="CF273">
            <v>0</v>
          </cell>
          <cell r="CG273">
            <v>21500</v>
          </cell>
          <cell r="CJ273">
            <v>2</v>
          </cell>
          <cell r="CK273">
            <v>45598</v>
          </cell>
          <cell r="CL273" t="str">
            <v>Saturday</v>
          </cell>
          <cell r="CM273">
            <v>92</v>
          </cell>
          <cell r="CN273">
            <v>105</v>
          </cell>
          <cell r="CO273">
            <v>197</v>
          </cell>
          <cell r="CP273">
            <v>75.8</v>
          </cell>
          <cell r="CQ273" t="str">
            <v/>
          </cell>
          <cell r="CR273" t="str">
            <v/>
          </cell>
          <cell r="CS273">
            <v>75.8</v>
          </cell>
          <cell r="CT273">
            <v>3.94</v>
          </cell>
          <cell r="CU273">
            <v>71.86</v>
          </cell>
          <cell r="CV273">
            <v>-7.8420000000000041</v>
          </cell>
          <cell r="CW273" t="str">
            <v/>
          </cell>
          <cell r="CX273" t="str">
            <v/>
          </cell>
          <cell r="CY273">
            <v>-7.8420000000000041</v>
          </cell>
          <cell r="CZ273">
            <v>2.0094000000000003</v>
          </cell>
          <cell r="DA273">
            <v>-9.8514000000000053</v>
          </cell>
          <cell r="DB273">
            <v>23600</v>
          </cell>
          <cell r="DC273" t="str">
            <v/>
          </cell>
          <cell r="DD273">
            <v>23600</v>
          </cell>
          <cell r="DE273">
            <v>0</v>
          </cell>
          <cell r="DF273">
            <v>23600</v>
          </cell>
        </row>
        <row r="274">
          <cell r="BJ274">
            <v>0</v>
          </cell>
          <cell r="BK274">
            <v>3</v>
          </cell>
          <cell r="BL274">
            <v>45599</v>
          </cell>
          <cell r="BM274" t="str">
            <v>Sunday</v>
          </cell>
          <cell r="BN274" t="str">
            <v/>
          </cell>
          <cell r="BO274" t="str">
            <v/>
          </cell>
          <cell r="BP274">
            <v>0</v>
          </cell>
          <cell r="BQ274">
            <v>24.190000000000005</v>
          </cell>
          <cell r="BR274" t="str">
            <v/>
          </cell>
          <cell r="BS274" t="str">
            <v/>
          </cell>
          <cell r="BT274">
            <v>24.190000000000005</v>
          </cell>
          <cell r="BU274">
            <v>0</v>
          </cell>
          <cell r="BV274">
            <v>24.190000000000005</v>
          </cell>
          <cell r="BW274">
            <v>-17.453600000000002</v>
          </cell>
          <cell r="BX274" t="str">
            <v/>
          </cell>
          <cell r="BY274" t="str">
            <v/>
          </cell>
          <cell r="BZ274">
            <v>-17.453600000000002</v>
          </cell>
          <cell r="CA274">
            <v>0</v>
          </cell>
          <cell r="CB274">
            <v>-17.453600000000002</v>
          </cell>
          <cell r="CC274">
            <v>21500</v>
          </cell>
          <cell r="CD274" t="str">
            <v/>
          </cell>
          <cell r="CE274">
            <v>21500</v>
          </cell>
          <cell r="CF274">
            <v>0</v>
          </cell>
          <cell r="CG274">
            <v>21500</v>
          </cell>
          <cell r="CJ274">
            <v>3</v>
          </cell>
          <cell r="CK274">
            <v>45599</v>
          </cell>
          <cell r="CL274" t="str">
            <v>Sunday</v>
          </cell>
          <cell r="CM274" t="str">
            <v/>
          </cell>
          <cell r="CN274" t="str">
            <v/>
          </cell>
          <cell r="CO274">
            <v>0</v>
          </cell>
          <cell r="CP274">
            <v>71.86</v>
          </cell>
          <cell r="CQ274" t="str">
            <v/>
          </cell>
          <cell r="CR274" t="str">
            <v/>
          </cell>
          <cell r="CS274">
            <v>71.86</v>
          </cell>
          <cell r="CT274">
            <v>0</v>
          </cell>
          <cell r="CU274">
            <v>71.86</v>
          </cell>
          <cell r="CV274">
            <v>-9.8514000000000053</v>
          </cell>
          <cell r="CW274" t="str">
            <v/>
          </cell>
          <cell r="CX274" t="str">
            <v/>
          </cell>
          <cell r="CY274">
            <v>-9.8514000000000053</v>
          </cell>
          <cell r="CZ274">
            <v>0</v>
          </cell>
          <cell r="DA274">
            <v>-9.8514000000000053</v>
          </cell>
          <cell r="DB274">
            <v>23600</v>
          </cell>
          <cell r="DC274" t="str">
            <v/>
          </cell>
          <cell r="DD274">
            <v>23600</v>
          </cell>
          <cell r="DE274">
            <v>0</v>
          </cell>
          <cell r="DF274">
            <v>23600</v>
          </cell>
        </row>
        <row r="275">
          <cell r="BJ275">
            <v>0</v>
          </cell>
          <cell r="BK275">
            <v>4</v>
          </cell>
          <cell r="BL275">
            <v>45600</v>
          </cell>
          <cell r="BM275" t="str">
            <v>Monday</v>
          </cell>
          <cell r="BN275">
            <v>115</v>
          </cell>
          <cell r="BO275">
            <v>105</v>
          </cell>
          <cell r="BP275">
            <v>220</v>
          </cell>
          <cell r="BQ275">
            <v>24.190000000000005</v>
          </cell>
          <cell r="BR275" t="str">
            <v/>
          </cell>
          <cell r="BS275" t="str">
            <v/>
          </cell>
          <cell r="BT275">
            <v>24.190000000000005</v>
          </cell>
          <cell r="BU275">
            <v>3.3</v>
          </cell>
          <cell r="BV275">
            <v>20.890000000000004</v>
          </cell>
          <cell r="BW275">
            <v>-17.453600000000002</v>
          </cell>
          <cell r="BX275" t="str">
            <v/>
          </cell>
          <cell r="BY275" t="str">
            <v/>
          </cell>
          <cell r="BZ275">
            <v>-17.453600000000002</v>
          </cell>
          <cell r="CA275">
            <v>1.8479999999999999</v>
          </cell>
          <cell r="CB275">
            <v>-19.301600000000001</v>
          </cell>
          <cell r="CC275">
            <v>21500</v>
          </cell>
          <cell r="CD275" t="str">
            <v/>
          </cell>
          <cell r="CE275">
            <v>21500</v>
          </cell>
          <cell r="CF275">
            <v>0</v>
          </cell>
          <cell r="CG275">
            <v>21500</v>
          </cell>
          <cell r="CJ275">
            <v>4</v>
          </cell>
          <cell r="CK275">
            <v>45600</v>
          </cell>
          <cell r="CL275" t="str">
            <v>Monday</v>
          </cell>
          <cell r="CM275">
            <v>85</v>
          </cell>
          <cell r="CN275">
            <v>95</v>
          </cell>
          <cell r="CO275">
            <v>180</v>
          </cell>
          <cell r="CP275">
            <v>71.86</v>
          </cell>
          <cell r="CQ275" t="str">
            <v/>
          </cell>
          <cell r="CR275" t="str">
            <v/>
          </cell>
          <cell r="CS275">
            <v>71.86</v>
          </cell>
          <cell r="CT275">
            <v>3.6</v>
          </cell>
          <cell r="CU275">
            <v>68.260000000000005</v>
          </cell>
          <cell r="CV275">
            <v>-9.8514000000000053</v>
          </cell>
          <cell r="CW275" t="str">
            <v/>
          </cell>
          <cell r="CX275" t="str">
            <v/>
          </cell>
          <cell r="CY275">
            <v>-9.8514000000000053</v>
          </cell>
          <cell r="CZ275">
            <v>1.8360000000000001</v>
          </cell>
          <cell r="DA275">
            <v>-11.687400000000006</v>
          </cell>
          <cell r="DB275">
            <v>23600</v>
          </cell>
          <cell r="DC275" t="str">
            <v/>
          </cell>
          <cell r="DD275">
            <v>23600</v>
          </cell>
          <cell r="DE275">
            <v>0</v>
          </cell>
          <cell r="DF275">
            <v>23600</v>
          </cell>
        </row>
        <row r="276">
          <cell r="BJ276">
            <v>0</v>
          </cell>
          <cell r="BK276">
            <v>5</v>
          </cell>
          <cell r="BL276">
            <v>45601</v>
          </cell>
          <cell r="BM276" t="str">
            <v>Tuesday</v>
          </cell>
          <cell r="BN276" t="str">
            <v/>
          </cell>
          <cell r="BO276" t="str">
            <v/>
          </cell>
          <cell r="BP276">
            <v>0</v>
          </cell>
          <cell r="BQ276">
            <v>20.890000000000004</v>
          </cell>
          <cell r="BR276" t="str">
            <v/>
          </cell>
          <cell r="BS276" t="str">
            <v/>
          </cell>
          <cell r="BT276">
            <v>20.890000000000004</v>
          </cell>
          <cell r="BU276">
            <v>0</v>
          </cell>
          <cell r="BV276">
            <v>20.890000000000004</v>
          </cell>
          <cell r="BW276">
            <v>-19.301600000000001</v>
          </cell>
          <cell r="BX276" t="str">
            <v/>
          </cell>
          <cell r="BY276" t="str">
            <v/>
          </cell>
          <cell r="BZ276">
            <v>-19.301600000000001</v>
          </cell>
          <cell r="CA276">
            <v>0</v>
          </cell>
          <cell r="CB276">
            <v>-19.301600000000001</v>
          </cell>
          <cell r="CC276">
            <v>21500</v>
          </cell>
          <cell r="CD276" t="str">
            <v/>
          </cell>
          <cell r="CE276">
            <v>21500</v>
          </cell>
          <cell r="CF276">
            <v>0</v>
          </cell>
          <cell r="CG276">
            <v>21500</v>
          </cell>
          <cell r="CJ276">
            <v>5</v>
          </cell>
          <cell r="CK276">
            <v>45601</v>
          </cell>
          <cell r="CL276" t="str">
            <v>Tuesday</v>
          </cell>
          <cell r="CM276" t="str">
            <v/>
          </cell>
          <cell r="CN276" t="str">
            <v/>
          </cell>
          <cell r="CO276">
            <v>0</v>
          </cell>
          <cell r="CP276">
            <v>68.260000000000005</v>
          </cell>
          <cell r="CQ276" t="str">
            <v/>
          </cell>
          <cell r="CR276" t="str">
            <v/>
          </cell>
          <cell r="CS276">
            <v>68.260000000000005</v>
          </cell>
          <cell r="CT276">
            <v>0</v>
          </cell>
          <cell r="CU276">
            <v>68.260000000000005</v>
          </cell>
          <cell r="CV276">
            <v>-11.687400000000006</v>
          </cell>
          <cell r="CW276" t="str">
            <v/>
          </cell>
          <cell r="CX276" t="str">
            <v/>
          </cell>
          <cell r="CY276">
            <v>-11.687400000000006</v>
          </cell>
          <cell r="CZ276">
            <v>0</v>
          </cell>
          <cell r="DA276">
            <v>-11.687400000000006</v>
          </cell>
          <cell r="DB276">
            <v>23600</v>
          </cell>
          <cell r="DC276" t="str">
            <v/>
          </cell>
          <cell r="DD276">
            <v>23600</v>
          </cell>
          <cell r="DE276">
            <v>0</v>
          </cell>
          <cell r="DF276">
            <v>23600</v>
          </cell>
        </row>
        <row r="277">
          <cell r="BJ277">
            <v>0</v>
          </cell>
          <cell r="BK277">
            <v>6</v>
          </cell>
          <cell r="BL277">
            <v>45602</v>
          </cell>
          <cell r="BM277" t="str">
            <v>Wednesday</v>
          </cell>
          <cell r="BN277" t="str">
            <v/>
          </cell>
          <cell r="BO277" t="str">
            <v/>
          </cell>
          <cell r="BP277">
            <v>0</v>
          </cell>
          <cell r="BQ277">
            <v>20.890000000000004</v>
          </cell>
          <cell r="BR277" t="str">
            <v/>
          </cell>
          <cell r="BS277" t="str">
            <v/>
          </cell>
          <cell r="BT277">
            <v>20.890000000000004</v>
          </cell>
          <cell r="BU277">
            <v>0</v>
          </cell>
          <cell r="BV277">
            <v>20.890000000000004</v>
          </cell>
          <cell r="BW277">
            <v>-19.301600000000001</v>
          </cell>
          <cell r="BX277" t="str">
            <v/>
          </cell>
          <cell r="BY277" t="str">
            <v/>
          </cell>
          <cell r="BZ277">
            <v>-19.301600000000001</v>
          </cell>
          <cell r="CA277">
            <v>0</v>
          </cell>
          <cell r="CB277">
            <v>-19.301600000000001</v>
          </cell>
          <cell r="CC277">
            <v>21500</v>
          </cell>
          <cell r="CD277" t="str">
            <v/>
          </cell>
          <cell r="CE277">
            <v>21500</v>
          </cell>
          <cell r="CF277">
            <v>0</v>
          </cell>
          <cell r="CG277">
            <v>21500</v>
          </cell>
          <cell r="CJ277">
            <v>6</v>
          </cell>
          <cell r="CK277">
            <v>45602</v>
          </cell>
          <cell r="CL277" t="str">
            <v>Wednesday</v>
          </cell>
          <cell r="CM277" t="str">
            <v/>
          </cell>
          <cell r="CN277" t="str">
            <v/>
          </cell>
          <cell r="CO277">
            <v>0</v>
          </cell>
          <cell r="CP277">
            <v>68.260000000000005</v>
          </cell>
          <cell r="CQ277" t="str">
            <v/>
          </cell>
          <cell r="CR277" t="str">
            <v/>
          </cell>
          <cell r="CS277">
            <v>68.260000000000005</v>
          </cell>
          <cell r="CT277">
            <v>0</v>
          </cell>
          <cell r="CU277">
            <v>68.260000000000005</v>
          </cell>
          <cell r="CV277">
            <v>-11.687400000000006</v>
          </cell>
          <cell r="CW277" t="str">
            <v/>
          </cell>
          <cell r="CX277" t="str">
            <v/>
          </cell>
          <cell r="CY277">
            <v>-11.687400000000006</v>
          </cell>
          <cell r="CZ277">
            <v>0</v>
          </cell>
          <cell r="DA277">
            <v>-11.687400000000006</v>
          </cell>
          <cell r="DB277">
            <v>23600</v>
          </cell>
          <cell r="DC277" t="str">
            <v/>
          </cell>
          <cell r="DD277">
            <v>23600</v>
          </cell>
          <cell r="DE277">
            <v>0</v>
          </cell>
          <cell r="DF277">
            <v>23600</v>
          </cell>
        </row>
        <row r="278">
          <cell r="BJ278">
            <v>0</v>
          </cell>
          <cell r="BK278">
            <v>7</v>
          </cell>
          <cell r="BL278">
            <v>45603</v>
          </cell>
          <cell r="BM278" t="str">
            <v>Thursday</v>
          </cell>
          <cell r="BN278" t="str">
            <v/>
          </cell>
          <cell r="BO278" t="str">
            <v/>
          </cell>
          <cell r="BP278">
            <v>0</v>
          </cell>
          <cell r="BQ278">
            <v>20.890000000000004</v>
          </cell>
          <cell r="BR278" t="str">
            <v/>
          </cell>
          <cell r="BS278" t="str">
            <v/>
          </cell>
          <cell r="BT278">
            <v>20.890000000000004</v>
          </cell>
          <cell r="BU278">
            <v>0</v>
          </cell>
          <cell r="BV278">
            <v>20.890000000000004</v>
          </cell>
          <cell r="BW278">
            <v>-19.301600000000001</v>
          </cell>
          <cell r="BX278" t="str">
            <v/>
          </cell>
          <cell r="BY278" t="str">
            <v/>
          </cell>
          <cell r="BZ278">
            <v>-19.301600000000001</v>
          </cell>
          <cell r="CA278">
            <v>0</v>
          </cell>
          <cell r="CB278">
            <v>-19.301600000000001</v>
          </cell>
          <cell r="CC278">
            <v>21500</v>
          </cell>
          <cell r="CD278" t="str">
            <v/>
          </cell>
          <cell r="CE278">
            <v>21500</v>
          </cell>
          <cell r="CF278">
            <v>0</v>
          </cell>
          <cell r="CG278">
            <v>21500</v>
          </cell>
          <cell r="CJ278">
            <v>7</v>
          </cell>
          <cell r="CK278">
            <v>45603</v>
          </cell>
          <cell r="CL278" t="str">
            <v>Thursday</v>
          </cell>
          <cell r="CM278" t="str">
            <v/>
          </cell>
          <cell r="CN278" t="str">
            <v/>
          </cell>
          <cell r="CO278">
            <v>0</v>
          </cell>
          <cell r="CP278">
            <v>68.260000000000005</v>
          </cell>
          <cell r="CQ278" t="str">
            <v/>
          </cell>
          <cell r="CR278" t="str">
            <v/>
          </cell>
          <cell r="CS278">
            <v>68.260000000000005</v>
          </cell>
          <cell r="CT278">
            <v>0</v>
          </cell>
          <cell r="CU278">
            <v>68.260000000000005</v>
          </cell>
          <cell r="CV278">
            <v>-11.687400000000006</v>
          </cell>
          <cell r="CW278" t="str">
            <v/>
          </cell>
          <cell r="CX278" t="str">
            <v/>
          </cell>
          <cell r="CY278">
            <v>-11.687400000000006</v>
          </cell>
          <cell r="CZ278">
            <v>0</v>
          </cell>
          <cell r="DA278">
            <v>-11.687400000000006</v>
          </cell>
          <cell r="DB278">
            <v>23600</v>
          </cell>
          <cell r="DC278" t="str">
            <v/>
          </cell>
          <cell r="DD278">
            <v>23600</v>
          </cell>
          <cell r="DE278">
            <v>0</v>
          </cell>
          <cell r="DF278">
            <v>23600</v>
          </cell>
        </row>
        <row r="279">
          <cell r="BJ279">
            <v>0</v>
          </cell>
          <cell r="BK279">
            <v>8</v>
          </cell>
          <cell r="BL279">
            <v>45604</v>
          </cell>
          <cell r="BM279" t="str">
            <v>Friday</v>
          </cell>
          <cell r="BN279" t="str">
            <v/>
          </cell>
          <cell r="BO279" t="str">
            <v/>
          </cell>
          <cell r="BP279">
            <v>0</v>
          </cell>
          <cell r="BQ279">
            <v>20.890000000000004</v>
          </cell>
          <cell r="BR279" t="str">
            <v/>
          </cell>
          <cell r="BS279" t="str">
            <v/>
          </cell>
          <cell r="BT279">
            <v>20.890000000000004</v>
          </cell>
          <cell r="BU279">
            <v>0</v>
          </cell>
          <cell r="BV279">
            <v>20.890000000000004</v>
          </cell>
          <cell r="BW279">
            <v>-19.301600000000001</v>
          </cell>
          <cell r="BX279" t="str">
            <v/>
          </cell>
          <cell r="BY279" t="str">
            <v/>
          </cell>
          <cell r="BZ279">
            <v>-19.301600000000001</v>
          </cell>
          <cell r="CA279">
            <v>0</v>
          </cell>
          <cell r="CB279">
            <v>-19.301600000000001</v>
          </cell>
          <cell r="CC279">
            <v>21500</v>
          </cell>
          <cell r="CD279" t="str">
            <v/>
          </cell>
          <cell r="CE279">
            <v>21500</v>
          </cell>
          <cell r="CF279">
            <v>0</v>
          </cell>
          <cell r="CG279">
            <v>21500</v>
          </cell>
          <cell r="CJ279">
            <v>8</v>
          </cell>
          <cell r="CK279">
            <v>45604</v>
          </cell>
          <cell r="CL279" t="str">
            <v>Friday</v>
          </cell>
          <cell r="CM279" t="str">
            <v/>
          </cell>
          <cell r="CN279" t="str">
            <v/>
          </cell>
          <cell r="CO279">
            <v>0</v>
          </cell>
          <cell r="CP279">
            <v>68.260000000000005</v>
          </cell>
          <cell r="CQ279" t="str">
            <v/>
          </cell>
          <cell r="CR279" t="str">
            <v/>
          </cell>
          <cell r="CS279">
            <v>68.260000000000005</v>
          </cell>
          <cell r="CT279">
            <v>0</v>
          </cell>
          <cell r="CU279">
            <v>68.260000000000005</v>
          </cell>
          <cell r="CV279">
            <v>-11.687400000000006</v>
          </cell>
          <cell r="CW279" t="str">
            <v/>
          </cell>
          <cell r="CX279" t="str">
            <v/>
          </cell>
          <cell r="CY279">
            <v>-11.687400000000006</v>
          </cell>
          <cell r="CZ279">
            <v>0</v>
          </cell>
          <cell r="DA279">
            <v>-11.687400000000006</v>
          </cell>
          <cell r="DB279">
            <v>23600</v>
          </cell>
          <cell r="DC279" t="str">
            <v/>
          </cell>
          <cell r="DD279">
            <v>23600</v>
          </cell>
          <cell r="DE279">
            <v>0</v>
          </cell>
          <cell r="DF279">
            <v>23600</v>
          </cell>
        </row>
        <row r="280">
          <cell r="BJ280">
            <v>0</v>
          </cell>
          <cell r="BK280">
            <v>9</v>
          </cell>
          <cell r="BL280">
            <v>45605</v>
          </cell>
          <cell r="BM280" t="str">
            <v>Saturday</v>
          </cell>
          <cell r="BN280" t="str">
            <v/>
          </cell>
          <cell r="BO280" t="str">
            <v/>
          </cell>
          <cell r="BP280">
            <v>0</v>
          </cell>
          <cell r="BQ280">
            <v>20.890000000000004</v>
          </cell>
          <cell r="BR280" t="str">
            <v/>
          </cell>
          <cell r="BS280" t="str">
            <v/>
          </cell>
          <cell r="BT280">
            <v>20.890000000000004</v>
          </cell>
          <cell r="BU280">
            <v>0</v>
          </cell>
          <cell r="BV280">
            <v>20.890000000000004</v>
          </cell>
          <cell r="BW280">
            <v>-19.301600000000001</v>
          </cell>
          <cell r="BX280" t="str">
            <v/>
          </cell>
          <cell r="BY280" t="str">
            <v/>
          </cell>
          <cell r="BZ280">
            <v>-19.301600000000001</v>
          </cell>
          <cell r="CA280">
            <v>0</v>
          </cell>
          <cell r="CB280">
            <v>-19.301600000000001</v>
          </cell>
          <cell r="CC280">
            <v>21500</v>
          </cell>
          <cell r="CD280" t="str">
            <v/>
          </cell>
          <cell r="CE280">
            <v>21500</v>
          </cell>
          <cell r="CF280">
            <v>0</v>
          </cell>
          <cell r="CG280">
            <v>21500</v>
          </cell>
          <cell r="CJ280">
            <v>9</v>
          </cell>
          <cell r="CK280">
            <v>45605</v>
          </cell>
          <cell r="CL280" t="str">
            <v>Saturday</v>
          </cell>
          <cell r="CM280" t="str">
            <v/>
          </cell>
          <cell r="CN280" t="str">
            <v/>
          </cell>
          <cell r="CO280">
            <v>0</v>
          </cell>
          <cell r="CP280">
            <v>68.260000000000005</v>
          </cell>
          <cell r="CQ280" t="str">
            <v/>
          </cell>
          <cell r="CR280" t="str">
            <v/>
          </cell>
          <cell r="CS280">
            <v>68.260000000000005</v>
          </cell>
          <cell r="CT280">
            <v>0</v>
          </cell>
          <cell r="CU280">
            <v>68.260000000000005</v>
          </cell>
          <cell r="CV280">
            <v>-11.687400000000006</v>
          </cell>
          <cell r="CW280" t="str">
            <v/>
          </cell>
          <cell r="CX280" t="str">
            <v/>
          </cell>
          <cell r="CY280">
            <v>-11.687400000000006</v>
          </cell>
          <cell r="CZ280">
            <v>0</v>
          </cell>
          <cell r="DA280">
            <v>-11.687400000000006</v>
          </cell>
          <cell r="DB280">
            <v>23600</v>
          </cell>
          <cell r="DC280" t="str">
            <v/>
          </cell>
          <cell r="DD280">
            <v>23600</v>
          </cell>
          <cell r="DE280">
            <v>0</v>
          </cell>
          <cell r="DF280">
            <v>23600</v>
          </cell>
        </row>
        <row r="281">
          <cell r="BJ281">
            <v>0</v>
          </cell>
          <cell r="BK281">
            <v>10</v>
          </cell>
          <cell r="BL281">
            <v>45606</v>
          </cell>
          <cell r="BM281" t="str">
            <v>Sunday</v>
          </cell>
          <cell r="BN281" t="str">
            <v/>
          </cell>
          <cell r="BO281" t="str">
            <v/>
          </cell>
          <cell r="BP281">
            <v>0</v>
          </cell>
          <cell r="BQ281">
            <v>20.890000000000004</v>
          </cell>
          <cell r="BR281" t="str">
            <v/>
          </cell>
          <cell r="BS281" t="str">
            <v/>
          </cell>
          <cell r="BT281">
            <v>20.890000000000004</v>
          </cell>
          <cell r="BU281">
            <v>0</v>
          </cell>
          <cell r="BV281">
            <v>20.890000000000004</v>
          </cell>
          <cell r="BW281">
            <v>-19.301600000000001</v>
          </cell>
          <cell r="BX281" t="str">
            <v/>
          </cell>
          <cell r="BY281" t="str">
            <v/>
          </cell>
          <cell r="BZ281">
            <v>-19.301600000000001</v>
          </cell>
          <cell r="CA281">
            <v>0</v>
          </cell>
          <cell r="CB281">
            <v>-19.301600000000001</v>
          </cell>
          <cell r="CC281">
            <v>21500</v>
          </cell>
          <cell r="CD281" t="str">
            <v/>
          </cell>
          <cell r="CE281">
            <v>21500</v>
          </cell>
          <cell r="CF281">
            <v>0</v>
          </cell>
          <cell r="CG281">
            <v>21500</v>
          </cell>
          <cell r="CJ281">
            <v>10</v>
          </cell>
          <cell r="CK281">
            <v>45606</v>
          </cell>
          <cell r="CL281" t="str">
            <v>Sunday</v>
          </cell>
          <cell r="CM281" t="str">
            <v/>
          </cell>
          <cell r="CN281" t="str">
            <v/>
          </cell>
          <cell r="CO281">
            <v>0</v>
          </cell>
          <cell r="CP281">
            <v>68.260000000000005</v>
          </cell>
          <cell r="CQ281" t="str">
            <v/>
          </cell>
          <cell r="CR281" t="str">
            <v/>
          </cell>
          <cell r="CS281">
            <v>68.260000000000005</v>
          </cell>
          <cell r="CT281">
            <v>0</v>
          </cell>
          <cell r="CU281">
            <v>68.260000000000005</v>
          </cell>
          <cell r="CV281">
            <v>-11.687400000000006</v>
          </cell>
          <cell r="CW281" t="str">
            <v/>
          </cell>
          <cell r="CX281" t="str">
            <v/>
          </cell>
          <cell r="CY281">
            <v>-11.687400000000006</v>
          </cell>
          <cell r="CZ281">
            <v>0</v>
          </cell>
          <cell r="DA281">
            <v>-11.687400000000006</v>
          </cell>
          <cell r="DB281">
            <v>23600</v>
          </cell>
          <cell r="DC281" t="str">
            <v/>
          </cell>
          <cell r="DD281">
            <v>23600</v>
          </cell>
          <cell r="DE281">
            <v>0</v>
          </cell>
          <cell r="DF281">
            <v>23600</v>
          </cell>
        </row>
        <row r="282">
          <cell r="BJ282">
            <v>0</v>
          </cell>
          <cell r="BK282">
            <v>11</v>
          </cell>
          <cell r="BL282">
            <v>45607</v>
          </cell>
          <cell r="BM282" t="str">
            <v>Monday</v>
          </cell>
          <cell r="BN282" t="str">
            <v/>
          </cell>
          <cell r="BO282" t="str">
            <v/>
          </cell>
          <cell r="BP282">
            <v>0</v>
          </cell>
          <cell r="BQ282">
            <v>20.890000000000004</v>
          </cell>
          <cell r="BR282" t="str">
            <v/>
          </cell>
          <cell r="BS282" t="str">
            <v/>
          </cell>
          <cell r="BT282">
            <v>20.890000000000004</v>
          </cell>
          <cell r="BU282">
            <v>0</v>
          </cell>
          <cell r="BV282">
            <v>20.890000000000004</v>
          </cell>
          <cell r="BW282">
            <v>-19.301600000000001</v>
          </cell>
          <cell r="BX282" t="str">
            <v/>
          </cell>
          <cell r="BY282" t="str">
            <v/>
          </cell>
          <cell r="BZ282">
            <v>-19.301600000000001</v>
          </cell>
          <cell r="CA282">
            <v>0</v>
          </cell>
          <cell r="CB282">
            <v>-19.301600000000001</v>
          </cell>
          <cell r="CC282">
            <v>21500</v>
          </cell>
          <cell r="CD282" t="str">
            <v/>
          </cell>
          <cell r="CE282">
            <v>21500</v>
          </cell>
          <cell r="CF282">
            <v>0</v>
          </cell>
          <cell r="CG282">
            <v>21500</v>
          </cell>
          <cell r="CJ282">
            <v>11</v>
          </cell>
          <cell r="CK282">
            <v>45607</v>
          </cell>
          <cell r="CL282" t="str">
            <v>Monday</v>
          </cell>
          <cell r="CM282" t="str">
            <v/>
          </cell>
          <cell r="CN282" t="str">
            <v/>
          </cell>
          <cell r="CO282">
            <v>0</v>
          </cell>
          <cell r="CP282">
            <v>68.260000000000005</v>
          </cell>
          <cell r="CQ282" t="str">
            <v/>
          </cell>
          <cell r="CR282" t="str">
            <v/>
          </cell>
          <cell r="CS282">
            <v>68.260000000000005</v>
          </cell>
          <cell r="CT282">
            <v>0</v>
          </cell>
          <cell r="CU282">
            <v>68.260000000000005</v>
          </cell>
          <cell r="CV282">
            <v>-11.687400000000006</v>
          </cell>
          <cell r="CW282" t="str">
            <v/>
          </cell>
          <cell r="CX282" t="str">
            <v/>
          </cell>
          <cell r="CY282">
            <v>-11.687400000000006</v>
          </cell>
          <cell r="CZ282">
            <v>0</v>
          </cell>
          <cell r="DA282">
            <v>-11.687400000000006</v>
          </cell>
          <cell r="DB282">
            <v>23600</v>
          </cell>
          <cell r="DC282" t="str">
            <v/>
          </cell>
          <cell r="DD282">
            <v>23600</v>
          </cell>
          <cell r="DE282">
            <v>0</v>
          </cell>
          <cell r="DF282">
            <v>23600</v>
          </cell>
        </row>
        <row r="283">
          <cell r="BJ283">
            <v>0</v>
          </cell>
          <cell r="BK283">
            <v>12</v>
          </cell>
          <cell r="BL283">
            <v>45608</v>
          </cell>
          <cell r="BM283" t="str">
            <v>Tuesday</v>
          </cell>
          <cell r="BN283" t="str">
            <v/>
          </cell>
          <cell r="BO283" t="str">
            <v/>
          </cell>
          <cell r="BP283">
            <v>0</v>
          </cell>
          <cell r="BQ283">
            <v>20.890000000000004</v>
          </cell>
          <cell r="BR283" t="str">
            <v/>
          </cell>
          <cell r="BS283" t="str">
            <v/>
          </cell>
          <cell r="BT283">
            <v>20.890000000000004</v>
          </cell>
          <cell r="BU283">
            <v>0</v>
          </cell>
          <cell r="BV283">
            <v>20.890000000000004</v>
          </cell>
          <cell r="BW283">
            <v>-19.301600000000001</v>
          </cell>
          <cell r="BX283" t="str">
            <v/>
          </cell>
          <cell r="BY283" t="str">
            <v/>
          </cell>
          <cell r="BZ283">
            <v>-19.301600000000001</v>
          </cell>
          <cell r="CA283">
            <v>0</v>
          </cell>
          <cell r="CB283">
            <v>-19.301600000000001</v>
          </cell>
          <cell r="CC283">
            <v>21500</v>
          </cell>
          <cell r="CD283" t="str">
            <v/>
          </cell>
          <cell r="CE283">
            <v>21500</v>
          </cell>
          <cell r="CF283">
            <v>0</v>
          </cell>
          <cell r="CG283">
            <v>21500</v>
          </cell>
          <cell r="CJ283">
            <v>12</v>
          </cell>
          <cell r="CK283">
            <v>45608</v>
          </cell>
          <cell r="CL283" t="str">
            <v>Tuesday</v>
          </cell>
          <cell r="CM283" t="str">
            <v/>
          </cell>
          <cell r="CN283" t="str">
            <v/>
          </cell>
          <cell r="CO283">
            <v>0</v>
          </cell>
          <cell r="CP283">
            <v>68.260000000000005</v>
          </cell>
          <cell r="CQ283" t="str">
            <v/>
          </cell>
          <cell r="CR283" t="str">
            <v/>
          </cell>
          <cell r="CS283">
            <v>68.260000000000005</v>
          </cell>
          <cell r="CT283">
            <v>0</v>
          </cell>
          <cell r="CU283">
            <v>68.260000000000005</v>
          </cell>
          <cell r="CV283">
            <v>-11.687400000000006</v>
          </cell>
          <cell r="CW283" t="str">
            <v/>
          </cell>
          <cell r="CX283" t="str">
            <v/>
          </cell>
          <cell r="CY283">
            <v>-11.687400000000006</v>
          </cell>
          <cell r="CZ283">
            <v>0</v>
          </cell>
          <cell r="DA283">
            <v>-11.687400000000006</v>
          </cell>
          <cell r="DB283">
            <v>23600</v>
          </cell>
          <cell r="DC283" t="str">
            <v/>
          </cell>
          <cell r="DD283">
            <v>23600</v>
          </cell>
          <cell r="DE283">
            <v>0</v>
          </cell>
          <cell r="DF283">
            <v>23600</v>
          </cell>
        </row>
        <row r="284">
          <cell r="BJ284">
            <v>0</v>
          </cell>
          <cell r="BK284">
            <v>13</v>
          </cell>
          <cell r="BL284">
            <v>45609</v>
          </cell>
          <cell r="BM284" t="str">
            <v>Wednesday</v>
          </cell>
          <cell r="BN284" t="str">
            <v/>
          </cell>
          <cell r="BO284" t="str">
            <v/>
          </cell>
          <cell r="BP284">
            <v>0</v>
          </cell>
          <cell r="BQ284">
            <v>20.890000000000004</v>
          </cell>
          <cell r="BR284" t="str">
            <v/>
          </cell>
          <cell r="BS284" t="str">
            <v/>
          </cell>
          <cell r="BT284">
            <v>20.890000000000004</v>
          </cell>
          <cell r="BU284">
            <v>0</v>
          </cell>
          <cell r="BV284">
            <v>20.890000000000004</v>
          </cell>
          <cell r="BW284">
            <v>-19.301600000000001</v>
          </cell>
          <cell r="BX284" t="str">
            <v/>
          </cell>
          <cell r="BY284" t="str">
            <v/>
          </cell>
          <cell r="BZ284">
            <v>-19.301600000000001</v>
          </cell>
          <cell r="CA284">
            <v>0</v>
          </cell>
          <cell r="CB284">
            <v>-19.301600000000001</v>
          </cell>
          <cell r="CC284">
            <v>21500</v>
          </cell>
          <cell r="CD284" t="str">
            <v/>
          </cell>
          <cell r="CE284">
            <v>21500</v>
          </cell>
          <cell r="CF284">
            <v>0</v>
          </cell>
          <cell r="CG284">
            <v>21500</v>
          </cell>
          <cell r="CJ284">
            <v>13</v>
          </cell>
          <cell r="CK284">
            <v>45609</v>
          </cell>
          <cell r="CL284" t="str">
            <v>Wednesday</v>
          </cell>
          <cell r="CM284" t="str">
            <v/>
          </cell>
          <cell r="CN284" t="str">
            <v/>
          </cell>
          <cell r="CO284">
            <v>0</v>
          </cell>
          <cell r="CP284">
            <v>68.260000000000005</v>
          </cell>
          <cell r="CQ284" t="str">
            <v/>
          </cell>
          <cell r="CR284" t="str">
            <v/>
          </cell>
          <cell r="CS284">
            <v>68.260000000000005</v>
          </cell>
          <cell r="CT284">
            <v>0</v>
          </cell>
          <cell r="CU284">
            <v>68.260000000000005</v>
          </cell>
          <cell r="CV284">
            <v>-11.687400000000006</v>
          </cell>
          <cell r="CW284" t="str">
            <v/>
          </cell>
          <cell r="CX284" t="str">
            <v/>
          </cell>
          <cell r="CY284">
            <v>-11.687400000000006</v>
          </cell>
          <cell r="CZ284">
            <v>0</v>
          </cell>
          <cell r="DA284">
            <v>-11.687400000000006</v>
          </cell>
          <cell r="DB284">
            <v>23600</v>
          </cell>
          <cell r="DC284" t="str">
            <v/>
          </cell>
          <cell r="DD284">
            <v>23600</v>
          </cell>
          <cell r="DE284">
            <v>0</v>
          </cell>
          <cell r="DF284">
            <v>23600</v>
          </cell>
        </row>
        <row r="285">
          <cell r="BJ285">
            <v>0</v>
          </cell>
          <cell r="BK285">
            <v>14</v>
          </cell>
          <cell r="BL285">
            <v>45610</v>
          </cell>
          <cell r="BM285" t="str">
            <v>Thursday</v>
          </cell>
          <cell r="BN285" t="str">
            <v/>
          </cell>
          <cell r="BO285" t="str">
            <v/>
          </cell>
          <cell r="BP285">
            <v>0</v>
          </cell>
          <cell r="BQ285">
            <v>20.890000000000004</v>
          </cell>
          <cell r="BR285" t="str">
            <v/>
          </cell>
          <cell r="BS285" t="str">
            <v/>
          </cell>
          <cell r="BT285">
            <v>20.890000000000004</v>
          </cell>
          <cell r="BU285">
            <v>0</v>
          </cell>
          <cell r="BV285">
            <v>20.890000000000004</v>
          </cell>
          <cell r="BW285">
            <v>-19.301600000000001</v>
          </cell>
          <cell r="BX285" t="str">
            <v/>
          </cell>
          <cell r="BY285" t="str">
            <v/>
          </cell>
          <cell r="BZ285">
            <v>-19.301600000000001</v>
          </cell>
          <cell r="CA285">
            <v>0</v>
          </cell>
          <cell r="CB285">
            <v>-19.301600000000001</v>
          </cell>
          <cell r="CC285">
            <v>21500</v>
          </cell>
          <cell r="CD285" t="str">
            <v/>
          </cell>
          <cell r="CE285">
            <v>21500</v>
          </cell>
          <cell r="CF285">
            <v>0</v>
          </cell>
          <cell r="CG285">
            <v>21500</v>
          </cell>
          <cell r="CJ285">
            <v>14</v>
          </cell>
          <cell r="CK285">
            <v>45610</v>
          </cell>
          <cell r="CL285" t="str">
            <v>Thursday</v>
          </cell>
          <cell r="CM285" t="str">
            <v/>
          </cell>
          <cell r="CN285" t="str">
            <v/>
          </cell>
          <cell r="CO285">
            <v>0</v>
          </cell>
          <cell r="CP285">
            <v>68.260000000000005</v>
          </cell>
          <cell r="CQ285" t="str">
            <v/>
          </cell>
          <cell r="CR285" t="str">
            <v/>
          </cell>
          <cell r="CS285">
            <v>68.260000000000005</v>
          </cell>
          <cell r="CT285">
            <v>0</v>
          </cell>
          <cell r="CU285">
            <v>68.260000000000005</v>
          </cell>
          <cell r="CV285">
            <v>-11.687400000000006</v>
          </cell>
          <cell r="CW285" t="str">
            <v/>
          </cell>
          <cell r="CX285" t="str">
            <v/>
          </cell>
          <cell r="CY285">
            <v>-11.687400000000006</v>
          </cell>
          <cell r="CZ285">
            <v>0</v>
          </cell>
          <cell r="DA285">
            <v>-11.687400000000006</v>
          </cell>
          <cell r="DB285">
            <v>23600</v>
          </cell>
          <cell r="DC285" t="str">
            <v/>
          </cell>
          <cell r="DD285">
            <v>23600</v>
          </cell>
          <cell r="DE285">
            <v>0</v>
          </cell>
          <cell r="DF285">
            <v>23600</v>
          </cell>
        </row>
        <row r="286">
          <cell r="BJ286">
            <v>0</v>
          </cell>
          <cell r="BK286">
            <v>15</v>
          </cell>
          <cell r="BL286">
            <v>45611</v>
          </cell>
          <cell r="BM286" t="str">
            <v>Friday</v>
          </cell>
          <cell r="BN286" t="str">
            <v/>
          </cell>
          <cell r="BO286" t="str">
            <v/>
          </cell>
          <cell r="BP286">
            <v>0</v>
          </cell>
          <cell r="BQ286">
            <v>20.890000000000004</v>
          </cell>
          <cell r="BR286" t="str">
            <v/>
          </cell>
          <cell r="BS286" t="str">
            <v/>
          </cell>
          <cell r="BT286">
            <v>20.890000000000004</v>
          </cell>
          <cell r="BU286">
            <v>0</v>
          </cell>
          <cell r="BV286">
            <v>20.890000000000004</v>
          </cell>
          <cell r="BW286">
            <v>-19.301600000000001</v>
          </cell>
          <cell r="BX286" t="str">
            <v/>
          </cell>
          <cell r="BY286" t="str">
            <v/>
          </cell>
          <cell r="BZ286">
            <v>-19.301600000000001</v>
          </cell>
          <cell r="CA286">
            <v>0</v>
          </cell>
          <cell r="CB286">
            <v>-19.301600000000001</v>
          </cell>
          <cell r="CC286">
            <v>21500</v>
          </cell>
          <cell r="CD286" t="str">
            <v/>
          </cell>
          <cell r="CE286">
            <v>21500</v>
          </cell>
          <cell r="CF286">
            <v>0</v>
          </cell>
          <cell r="CG286">
            <v>21500</v>
          </cell>
          <cell r="CJ286">
            <v>15</v>
          </cell>
          <cell r="CK286">
            <v>45611</v>
          </cell>
          <cell r="CL286" t="str">
            <v>Friday</v>
          </cell>
          <cell r="CM286" t="str">
            <v/>
          </cell>
          <cell r="CN286" t="str">
            <v/>
          </cell>
          <cell r="CO286">
            <v>0</v>
          </cell>
          <cell r="CP286">
            <v>68.260000000000005</v>
          </cell>
          <cell r="CQ286" t="str">
            <v/>
          </cell>
          <cell r="CR286" t="str">
            <v/>
          </cell>
          <cell r="CS286">
            <v>68.260000000000005</v>
          </cell>
          <cell r="CT286">
            <v>0</v>
          </cell>
          <cell r="CU286">
            <v>68.260000000000005</v>
          </cell>
          <cell r="CV286">
            <v>-11.687400000000006</v>
          </cell>
          <cell r="CW286" t="str">
            <v/>
          </cell>
          <cell r="CX286" t="str">
            <v/>
          </cell>
          <cell r="CY286">
            <v>-11.687400000000006</v>
          </cell>
          <cell r="CZ286">
            <v>0</v>
          </cell>
          <cell r="DA286">
            <v>-11.687400000000006</v>
          </cell>
          <cell r="DB286">
            <v>23600</v>
          </cell>
          <cell r="DC286" t="str">
            <v/>
          </cell>
          <cell r="DD286">
            <v>23600</v>
          </cell>
          <cell r="DE286">
            <v>0</v>
          </cell>
          <cell r="DF286">
            <v>23600</v>
          </cell>
        </row>
        <row r="287">
          <cell r="BJ287">
            <v>0</v>
          </cell>
          <cell r="BK287">
            <v>16</v>
          </cell>
          <cell r="BL287">
            <v>45612</v>
          </cell>
          <cell r="BM287" t="str">
            <v>Saturday</v>
          </cell>
          <cell r="BN287" t="str">
            <v/>
          </cell>
          <cell r="BO287" t="str">
            <v/>
          </cell>
          <cell r="BP287">
            <v>0</v>
          </cell>
          <cell r="BQ287">
            <v>20.890000000000004</v>
          </cell>
          <cell r="BR287" t="str">
            <v/>
          </cell>
          <cell r="BS287" t="str">
            <v/>
          </cell>
          <cell r="BT287">
            <v>20.890000000000004</v>
          </cell>
          <cell r="BU287">
            <v>0</v>
          </cell>
          <cell r="BV287">
            <v>20.890000000000004</v>
          </cell>
          <cell r="BW287">
            <v>-19.301600000000001</v>
          </cell>
          <cell r="BX287" t="str">
            <v/>
          </cell>
          <cell r="BY287" t="str">
            <v/>
          </cell>
          <cell r="BZ287">
            <v>-19.301600000000001</v>
          </cell>
          <cell r="CA287">
            <v>0</v>
          </cell>
          <cell r="CB287">
            <v>-19.301600000000001</v>
          </cell>
          <cell r="CC287">
            <v>21500</v>
          </cell>
          <cell r="CD287" t="str">
            <v/>
          </cell>
          <cell r="CE287">
            <v>21500</v>
          </cell>
          <cell r="CF287">
            <v>0</v>
          </cell>
          <cell r="CG287">
            <v>21500</v>
          </cell>
          <cell r="CJ287">
            <v>16</v>
          </cell>
          <cell r="CK287">
            <v>45612</v>
          </cell>
          <cell r="CL287" t="str">
            <v>Saturday</v>
          </cell>
          <cell r="CM287" t="str">
            <v/>
          </cell>
          <cell r="CN287" t="str">
            <v/>
          </cell>
          <cell r="CO287">
            <v>0</v>
          </cell>
          <cell r="CP287">
            <v>68.260000000000005</v>
          </cell>
          <cell r="CQ287" t="str">
            <v/>
          </cell>
          <cell r="CR287" t="str">
            <v/>
          </cell>
          <cell r="CS287">
            <v>68.260000000000005</v>
          </cell>
          <cell r="CT287">
            <v>0</v>
          </cell>
          <cell r="CU287">
            <v>68.260000000000005</v>
          </cell>
          <cell r="CV287">
            <v>-11.687400000000006</v>
          </cell>
          <cell r="CW287" t="str">
            <v/>
          </cell>
          <cell r="CX287" t="str">
            <v/>
          </cell>
          <cell r="CY287">
            <v>-11.687400000000006</v>
          </cell>
          <cell r="CZ287">
            <v>0</v>
          </cell>
          <cell r="DA287">
            <v>-11.687400000000006</v>
          </cell>
          <cell r="DB287">
            <v>23600</v>
          </cell>
          <cell r="DC287" t="str">
            <v/>
          </cell>
          <cell r="DD287">
            <v>23600</v>
          </cell>
          <cell r="DE287">
            <v>0</v>
          </cell>
          <cell r="DF287">
            <v>23600</v>
          </cell>
        </row>
        <row r="288">
          <cell r="BJ288">
            <v>0</v>
          </cell>
          <cell r="BK288">
            <v>17</v>
          </cell>
          <cell r="BL288">
            <v>45613</v>
          </cell>
          <cell r="BM288" t="str">
            <v>Sunday</v>
          </cell>
          <cell r="BN288" t="str">
            <v/>
          </cell>
          <cell r="BO288" t="str">
            <v/>
          </cell>
          <cell r="BP288">
            <v>0</v>
          </cell>
          <cell r="BQ288">
            <v>20.890000000000004</v>
          </cell>
          <cell r="BR288" t="str">
            <v/>
          </cell>
          <cell r="BS288" t="str">
            <v/>
          </cell>
          <cell r="BT288">
            <v>20.890000000000004</v>
          </cell>
          <cell r="BU288">
            <v>0</v>
          </cell>
          <cell r="BV288">
            <v>20.890000000000004</v>
          </cell>
          <cell r="BW288">
            <v>-19.301600000000001</v>
          </cell>
          <cell r="BX288" t="str">
            <v/>
          </cell>
          <cell r="BY288" t="str">
            <v/>
          </cell>
          <cell r="BZ288">
            <v>-19.301600000000001</v>
          </cell>
          <cell r="CA288">
            <v>0</v>
          </cell>
          <cell r="CB288">
            <v>-19.301600000000001</v>
          </cell>
          <cell r="CC288">
            <v>21500</v>
          </cell>
          <cell r="CD288" t="str">
            <v/>
          </cell>
          <cell r="CE288">
            <v>21500</v>
          </cell>
          <cell r="CF288">
            <v>0</v>
          </cell>
          <cell r="CG288">
            <v>21500</v>
          </cell>
          <cell r="CJ288">
            <v>17</v>
          </cell>
          <cell r="CK288">
            <v>45613</v>
          </cell>
          <cell r="CL288" t="str">
            <v>Sunday</v>
          </cell>
          <cell r="CM288" t="str">
            <v/>
          </cell>
          <cell r="CN288" t="str">
            <v/>
          </cell>
          <cell r="CO288">
            <v>0</v>
          </cell>
          <cell r="CP288">
            <v>68.260000000000005</v>
          </cell>
          <cell r="CQ288" t="str">
            <v/>
          </cell>
          <cell r="CR288" t="str">
            <v/>
          </cell>
          <cell r="CS288">
            <v>68.260000000000005</v>
          </cell>
          <cell r="CT288">
            <v>0</v>
          </cell>
          <cell r="CU288">
            <v>68.260000000000005</v>
          </cell>
          <cell r="CV288">
            <v>-11.687400000000006</v>
          </cell>
          <cell r="CW288" t="str">
            <v/>
          </cell>
          <cell r="CX288" t="str">
            <v/>
          </cell>
          <cell r="CY288">
            <v>-11.687400000000006</v>
          </cell>
          <cell r="CZ288">
            <v>0</v>
          </cell>
          <cell r="DA288">
            <v>-11.687400000000006</v>
          </cell>
          <cell r="DB288">
            <v>23600</v>
          </cell>
          <cell r="DC288" t="str">
            <v/>
          </cell>
          <cell r="DD288">
            <v>23600</v>
          </cell>
          <cell r="DE288">
            <v>0</v>
          </cell>
          <cell r="DF288">
            <v>23600</v>
          </cell>
        </row>
        <row r="289">
          <cell r="BJ289">
            <v>0</v>
          </cell>
          <cell r="BK289">
            <v>18</v>
          </cell>
          <cell r="BL289">
            <v>45614</v>
          </cell>
          <cell r="BM289" t="str">
            <v>Monday</v>
          </cell>
          <cell r="BN289" t="str">
            <v/>
          </cell>
          <cell r="BO289" t="str">
            <v/>
          </cell>
          <cell r="BP289">
            <v>0</v>
          </cell>
          <cell r="BQ289">
            <v>20.890000000000004</v>
          </cell>
          <cell r="BR289" t="str">
            <v/>
          </cell>
          <cell r="BS289" t="str">
            <v/>
          </cell>
          <cell r="BT289">
            <v>20.890000000000004</v>
          </cell>
          <cell r="BU289">
            <v>0</v>
          </cell>
          <cell r="BV289">
            <v>20.890000000000004</v>
          </cell>
          <cell r="BW289">
            <v>-19.301600000000001</v>
          </cell>
          <cell r="BX289" t="str">
            <v/>
          </cell>
          <cell r="BY289" t="str">
            <v/>
          </cell>
          <cell r="BZ289">
            <v>-19.301600000000001</v>
          </cell>
          <cell r="CA289">
            <v>0</v>
          </cell>
          <cell r="CB289">
            <v>-19.301600000000001</v>
          </cell>
          <cell r="CC289">
            <v>21500</v>
          </cell>
          <cell r="CD289" t="str">
            <v/>
          </cell>
          <cell r="CE289">
            <v>21500</v>
          </cell>
          <cell r="CF289">
            <v>0</v>
          </cell>
          <cell r="CG289">
            <v>21500</v>
          </cell>
          <cell r="CJ289">
            <v>18</v>
          </cell>
          <cell r="CK289">
            <v>45614</v>
          </cell>
          <cell r="CL289" t="str">
            <v>Monday</v>
          </cell>
          <cell r="CM289" t="str">
            <v/>
          </cell>
          <cell r="CN289" t="str">
            <v/>
          </cell>
          <cell r="CO289">
            <v>0</v>
          </cell>
          <cell r="CP289">
            <v>68.260000000000005</v>
          </cell>
          <cell r="CQ289" t="str">
            <v/>
          </cell>
          <cell r="CR289" t="str">
            <v/>
          </cell>
          <cell r="CS289">
            <v>68.260000000000005</v>
          </cell>
          <cell r="CT289">
            <v>0</v>
          </cell>
          <cell r="CU289">
            <v>68.260000000000005</v>
          </cell>
          <cell r="CV289">
            <v>-11.687400000000006</v>
          </cell>
          <cell r="CW289" t="str">
            <v/>
          </cell>
          <cell r="CX289" t="str">
            <v/>
          </cell>
          <cell r="CY289">
            <v>-11.687400000000006</v>
          </cell>
          <cell r="CZ289">
            <v>0</v>
          </cell>
          <cell r="DA289">
            <v>-11.687400000000006</v>
          </cell>
          <cell r="DB289">
            <v>23600</v>
          </cell>
          <cell r="DC289" t="str">
            <v/>
          </cell>
          <cell r="DD289">
            <v>23600</v>
          </cell>
          <cell r="DE289">
            <v>0</v>
          </cell>
          <cell r="DF289">
            <v>23600</v>
          </cell>
        </row>
        <row r="290">
          <cell r="BJ290">
            <v>0</v>
          </cell>
          <cell r="BK290">
            <v>19</v>
          </cell>
          <cell r="BL290">
            <v>45615</v>
          </cell>
          <cell r="BM290" t="str">
            <v>Tuesday</v>
          </cell>
          <cell r="BN290" t="str">
            <v/>
          </cell>
          <cell r="BO290" t="str">
            <v/>
          </cell>
          <cell r="BP290">
            <v>0</v>
          </cell>
          <cell r="BQ290">
            <v>20.890000000000004</v>
          </cell>
          <cell r="BR290" t="str">
            <v/>
          </cell>
          <cell r="BS290" t="str">
            <v/>
          </cell>
          <cell r="BT290">
            <v>20.890000000000004</v>
          </cell>
          <cell r="BU290">
            <v>0</v>
          </cell>
          <cell r="BV290">
            <v>20.890000000000004</v>
          </cell>
          <cell r="BW290">
            <v>-19.301600000000001</v>
          </cell>
          <cell r="BX290" t="str">
            <v/>
          </cell>
          <cell r="BY290" t="str">
            <v/>
          </cell>
          <cell r="BZ290">
            <v>-19.301600000000001</v>
          </cell>
          <cell r="CA290">
            <v>0</v>
          </cell>
          <cell r="CB290">
            <v>-19.301600000000001</v>
          </cell>
          <cell r="CC290">
            <v>21500</v>
          </cell>
          <cell r="CD290" t="str">
            <v/>
          </cell>
          <cell r="CE290">
            <v>21500</v>
          </cell>
          <cell r="CF290">
            <v>0</v>
          </cell>
          <cell r="CG290">
            <v>21500</v>
          </cell>
          <cell r="CJ290">
            <v>19</v>
          </cell>
          <cell r="CK290">
            <v>45615</v>
          </cell>
          <cell r="CL290" t="str">
            <v>Tuesday</v>
          </cell>
          <cell r="CM290" t="str">
            <v/>
          </cell>
          <cell r="CN290" t="str">
            <v/>
          </cell>
          <cell r="CO290">
            <v>0</v>
          </cell>
          <cell r="CP290">
            <v>68.260000000000005</v>
          </cell>
          <cell r="CQ290" t="str">
            <v/>
          </cell>
          <cell r="CR290" t="str">
            <v/>
          </cell>
          <cell r="CS290">
            <v>68.260000000000005</v>
          </cell>
          <cell r="CT290">
            <v>0</v>
          </cell>
          <cell r="CU290">
            <v>68.260000000000005</v>
          </cell>
          <cell r="CV290">
            <v>-11.687400000000006</v>
          </cell>
          <cell r="CW290" t="str">
            <v/>
          </cell>
          <cell r="CX290" t="str">
            <v/>
          </cell>
          <cell r="CY290">
            <v>-11.687400000000006</v>
          </cell>
          <cell r="CZ290">
            <v>0</v>
          </cell>
          <cell r="DA290">
            <v>-11.687400000000006</v>
          </cell>
          <cell r="DB290">
            <v>23600</v>
          </cell>
          <cell r="DC290" t="str">
            <v/>
          </cell>
          <cell r="DD290">
            <v>23600</v>
          </cell>
          <cell r="DE290">
            <v>0</v>
          </cell>
          <cell r="DF290">
            <v>23600</v>
          </cell>
        </row>
        <row r="291">
          <cell r="BJ291">
            <v>0</v>
          </cell>
          <cell r="BK291">
            <v>20</v>
          </cell>
          <cell r="BL291">
            <v>45616</v>
          </cell>
          <cell r="BM291" t="str">
            <v>Wednesday</v>
          </cell>
          <cell r="BN291" t="str">
            <v/>
          </cell>
          <cell r="BO291" t="str">
            <v/>
          </cell>
          <cell r="BP291">
            <v>0</v>
          </cell>
          <cell r="BQ291">
            <v>20.890000000000004</v>
          </cell>
          <cell r="BR291" t="str">
            <v/>
          </cell>
          <cell r="BS291" t="str">
            <v/>
          </cell>
          <cell r="BT291">
            <v>20.890000000000004</v>
          </cell>
          <cell r="BU291">
            <v>0</v>
          </cell>
          <cell r="BV291">
            <v>20.890000000000004</v>
          </cell>
          <cell r="BW291">
            <v>-19.301600000000001</v>
          </cell>
          <cell r="BX291" t="str">
            <v/>
          </cell>
          <cell r="BY291" t="str">
            <v/>
          </cell>
          <cell r="BZ291">
            <v>-19.301600000000001</v>
          </cell>
          <cell r="CA291">
            <v>0</v>
          </cell>
          <cell r="CB291">
            <v>-19.301600000000001</v>
          </cell>
          <cell r="CC291">
            <v>21500</v>
          </cell>
          <cell r="CD291" t="str">
            <v/>
          </cell>
          <cell r="CE291">
            <v>21500</v>
          </cell>
          <cell r="CF291">
            <v>0</v>
          </cell>
          <cell r="CG291">
            <v>21500</v>
          </cell>
          <cell r="CJ291">
            <v>20</v>
          </cell>
          <cell r="CK291">
            <v>45616</v>
          </cell>
          <cell r="CL291" t="str">
            <v>Wednesday</v>
          </cell>
          <cell r="CM291" t="str">
            <v/>
          </cell>
          <cell r="CN291" t="str">
            <v/>
          </cell>
          <cell r="CO291">
            <v>0</v>
          </cell>
          <cell r="CP291">
            <v>68.260000000000005</v>
          </cell>
          <cell r="CQ291" t="str">
            <v/>
          </cell>
          <cell r="CR291" t="str">
            <v/>
          </cell>
          <cell r="CS291">
            <v>68.260000000000005</v>
          </cell>
          <cell r="CT291">
            <v>0</v>
          </cell>
          <cell r="CU291">
            <v>68.260000000000005</v>
          </cell>
          <cell r="CV291">
            <v>-11.687400000000006</v>
          </cell>
          <cell r="CW291" t="str">
            <v/>
          </cell>
          <cell r="CX291" t="str">
            <v/>
          </cell>
          <cell r="CY291">
            <v>-11.687400000000006</v>
          </cell>
          <cell r="CZ291">
            <v>0</v>
          </cell>
          <cell r="DA291">
            <v>-11.687400000000006</v>
          </cell>
          <cell r="DB291">
            <v>23600</v>
          </cell>
          <cell r="DC291" t="str">
            <v/>
          </cell>
          <cell r="DD291">
            <v>23600</v>
          </cell>
          <cell r="DE291">
            <v>0</v>
          </cell>
          <cell r="DF291">
            <v>23600</v>
          </cell>
        </row>
        <row r="292">
          <cell r="BJ292">
            <v>0</v>
          </cell>
          <cell r="BK292">
            <v>21</v>
          </cell>
          <cell r="BL292">
            <v>45617</v>
          </cell>
          <cell r="BM292" t="str">
            <v>Thursday</v>
          </cell>
          <cell r="BN292" t="str">
            <v/>
          </cell>
          <cell r="BO292" t="str">
            <v/>
          </cell>
          <cell r="BP292">
            <v>0</v>
          </cell>
          <cell r="BQ292">
            <v>20.890000000000004</v>
          </cell>
          <cell r="BR292" t="str">
            <v/>
          </cell>
          <cell r="BS292" t="str">
            <v/>
          </cell>
          <cell r="BT292">
            <v>20.890000000000004</v>
          </cell>
          <cell r="BU292">
            <v>0</v>
          </cell>
          <cell r="BV292">
            <v>20.890000000000004</v>
          </cell>
          <cell r="BW292">
            <v>-19.301600000000001</v>
          </cell>
          <cell r="BX292" t="str">
            <v/>
          </cell>
          <cell r="BY292" t="str">
            <v/>
          </cell>
          <cell r="BZ292">
            <v>-19.301600000000001</v>
          </cell>
          <cell r="CA292">
            <v>0</v>
          </cell>
          <cell r="CB292">
            <v>-19.301600000000001</v>
          </cell>
          <cell r="CC292">
            <v>21500</v>
          </cell>
          <cell r="CD292" t="str">
            <v/>
          </cell>
          <cell r="CE292">
            <v>21500</v>
          </cell>
          <cell r="CF292">
            <v>0</v>
          </cell>
          <cell r="CG292">
            <v>21500</v>
          </cell>
          <cell r="CJ292">
            <v>21</v>
          </cell>
          <cell r="CK292">
            <v>45617</v>
          </cell>
          <cell r="CL292" t="str">
            <v>Thursday</v>
          </cell>
          <cell r="CM292" t="str">
            <v/>
          </cell>
          <cell r="CN292" t="str">
            <v/>
          </cell>
          <cell r="CO292">
            <v>0</v>
          </cell>
          <cell r="CP292">
            <v>68.260000000000005</v>
          </cell>
          <cell r="CQ292" t="str">
            <v/>
          </cell>
          <cell r="CR292" t="str">
            <v/>
          </cell>
          <cell r="CS292">
            <v>68.260000000000005</v>
          </cell>
          <cell r="CT292">
            <v>0</v>
          </cell>
          <cell r="CU292">
            <v>68.260000000000005</v>
          </cell>
          <cell r="CV292">
            <v>-11.687400000000006</v>
          </cell>
          <cell r="CW292" t="str">
            <v/>
          </cell>
          <cell r="CX292" t="str">
            <v/>
          </cell>
          <cell r="CY292">
            <v>-11.687400000000006</v>
          </cell>
          <cell r="CZ292">
            <v>0</v>
          </cell>
          <cell r="DA292">
            <v>-11.687400000000006</v>
          </cell>
          <cell r="DB292">
            <v>23600</v>
          </cell>
          <cell r="DC292" t="str">
            <v/>
          </cell>
          <cell r="DD292">
            <v>23600</v>
          </cell>
          <cell r="DE292">
            <v>0</v>
          </cell>
          <cell r="DF292">
            <v>23600</v>
          </cell>
        </row>
        <row r="293">
          <cell r="BJ293">
            <v>0</v>
          </cell>
          <cell r="BK293">
            <v>22</v>
          </cell>
          <cell r="BL293">
            <v>45618</v>
          </cell>
          <cell r="BM293" t="str">
            <v>Friday</v>
          </cell>
          <cell r="BN293" t="str">
            <v/>
          </cell>
          <cell r="BO293" t="str">
            <v/>
          </cell>
          <cell r="BP293">
            <v>0</v>
          </cell>
          <cell r="BQ293">
            <v>20.890000000000004</v>
          </cell>
          <cell r="BR293" t="str">
            <v/>
          </cell>
          <cell r="BS293" t="str">
            <v/>
          </cell>
          <cell r="BT293">
            <v>20.890000000000004</v>
          </cell>
          <cell r="BU293">
            <v>0</v>
          </cell>
          <cell r="BV293">
            <v>20.890000000000004</v>
          </cell>
          <cell r="BW293">
            <v>-19.301600000000001</v>
          </cell>
          <cell r="BX293" t="str">
            <v/>
          </cell>
          <cell r="BY293" t="str">
            <v/>
          </cell>
          <cell r="BZ293">
            <v>-19.301600000000001</v>
          </cell>
          <cell r="CA293">
            <v>0</v>
          </cell>
          <cell r="CB293">
            <v>-19.301600000000001</v>
          </cell>
          <cell r="CC293">
            <v>21500</v>
          </cell>
          <cell r="CD293" t="str">
            <v/>
          </cell>
          <cell r="CE293">
            <v>21500</v>
          </cell>
          <cell r="CF293">
            <v>0</v>
          </cell>
          <cell r="CG293">
            <v>21500</v>
          </cell>
          <cell r="CJ293">
            <v>22</v>
          </cell>
          <cell r="CK293">
            <v>45618</v>
          </cell>
          <cell r="CL293" t="str">
            <v>Friday</v>
          </cell>
          <cell r="CM293" t="str">
            <v/>
          </cell>
          <cell r="CN293" t="str">
            <v/>
          </cell>
          <cell r="CO293">
            <v>0</v>
          </cell>
          <cell r="CP293">
            <v>68.260000000000005</v>
          </cell>
          <cell r="CQ293" t="str">
            <v/>
          </cell>
          <cell r="CR293" t="str">
            <v/>
          </cell>
          <cell r="CS293">
            <v>68.260000000000005</v>
          </cell>
          <cell r="CT293">
            <v>0</v>
          </cell>
          <cell r="CU293">
            <v>68.260000000000005</v>
          </cell>
          <cell r="CV293">
            <v>-11.687400000000006</v>
          </cell>
          <cell r="CW293" t="str">
            <v/>
          </cell>
          <cell r="CX293" t="str">
            <v/>
          </cell>
          <cell r="CY293">
            <v>-11.687400000000006</v>
          </cell>
          <cell r="CZ293">
            <v>0</v>
          </cell>
          <cell r="DA293">
            <v>-11.687400000000006</v>
          </cell>
          <cell r="DB293">
            <v>23600</v>
          </cell>
          <cell r="DC293" t="str">
            <v/>
          </cell>
          <cell r="DD293">
            <v>23600</v>
          </cell>
          <cell r="DE293">
            <v>0</v>
          </cell>
          <cell r="DF293">
            <v>23600</v>
          </cell>
        </row>
        <row r="294">
          <cell r="BJ294">
            <v>0</v>
          </cell>
          <cell r="BK294">
            <v>23</v>
          </cell>
          <cell r="BL294">
            <v>45619</v>
          </cell>
          <cell r="BM294" t="str">
            <v>Saturday</v>
          </cell>
          <cell r="BN294" t="str">
            <v/>
          </cell>
          <cell r="BO294" t="str">
            <v/>
          </cell>
          <cell r="BP294">
            <v>0</v>
          </cell>
          <cell r="BQ294">
            <v>20.890000000000004</v>
          </cell>
          <cell r="BR294" t="str">
            <v/>
          </cell>
          <cell r="BS294" t="str">
            <v/>
          </cell>
          <cell r="BT294">
            <v>20.890000000000004</v>
          </cell>
          <cell r="BU294">
            <v>0</v>
          </cell>
          <cell r="BV294">
            <v>20.890000000000004</v>
          </cell>
          <cell r="BW294">
            <v>-19.301600000000001</v>
          </cell>
          <cell r="BX294" t="str">
            <v/>
          </cell>
          <cell r="BY294" t="str">
            <v/>
          </cell>
          <cell r="BZ294">
            <v>-19.301600000000001</v>
          </cell>
          <cell r="CA294">
            <v>0</v>
          </cell>
          <cell r="CB294">
            <v>-19.301600000000001</v>
          </cell>
          <cell r="CC294">
            <v>21500</v>
          </cell>
          <cell r="CD294" t="str">
            <v/>
          </cell>
          <cell r="CE294">
            <v>21500</v>
          </cell>
          <cell r="CF294">
            <v>0</v>
          </cell>
          <cell r="CG294">
            <v>21500</v>
          </cell>
          <cell r="CJ294">
            <v>23</v>
          </cell>
          <cell r="CK294">
            <v>45619</v>
          </cell>
          <cell r="CL294" t="str">
            <v>Saturday</v>
          </cell>
          <cell r="CM294" t="str">
            <v/>
          </cell>
          <cell r="CN294" t="str">
            <v/>
          </cell>
          <cell r="CO294">
            <v>0</v>
          </cell>
          <cell r="CP294">
            <v>68.260000000000005</v>
          </cell>
          <cell r="CQ294" t="str">
            <v/>
          </cell>
          <cell r="CR294" t="str">
            <v/>
          </cell>
          <cell r="CS294">
            <v>68.260000000000005</v>
          </cell>
          <cell r="CT294">
            <v>0</v>
          </cell>
          <cell r="CU294">
            <v>68.260000000000005</v>
          </cell>
          <cell r="CV294">
            <v>-11.687400000000006</v>
          </cell>
          <cell r="CW294" t="str">
            <v/>
          </cell>
          <cell r="CX294" t="str">
            <v/>
          </cell>
          <cell r="CY294">
            <v>-11.687400000000006</v>
          </cell>
          <cell r="CZ294">
            <v>0</v>
          </cell>
          <cell r="DA294">
            <v>-11.687400000000006</v>
          </cell>
          <cell r="DB294">
            <v>23600</v>
          </cell>
          <cell r="DC294" t="str">
            <v/>
          </cell>
          <cell r="DD294">
            <v>23600</v>
          </cell>
          <cell r="DE294">
            <v>0</v>
          </cell>
          <cell r="DF294">
            <v>23600</v>
          </cell>
        </row>
        <row r="295">
          <cell r="BJ295">
            <v>0</v>
          </cell>
          <cell r="BK295">
            <v>24</v>
          </cell>
          <cell r="BL295">
            <v>45620</v>
          </cell>
          <cell r="BM295" t="str">
            <v>Sunday</v>
          </cell>
          <cell r="BN295" t="str">
            <v/>
          </cell>
          <cell r="BO295" t="str">
            <v/>
          </cell>
          <cell r="BP295">
            <v>0</v>
          </cell>
          <cell r="BQ295">
            <v>20.890000000000004</v>
          </cell>
          <cell r="BR295" t="str">
            <v/>
          </cell>
          <cell r="BS295" t="str">
            <v/>
          </cell>
          <cell r="BT295">
            <v>20.890000000000004</v>
          </cell>
          <cell r="BU295">
            <v>0</v>
          </cell>
          <cell r="BV295">
            <v>20.890000000000004</v>
          </cell>
          <cell r="BW295">
            <v>-19.301600000000001</v>
          </cell>
          <cell r="BX295" t="str">
            <v/>
          </cell>
          <cell r="BY295" t="str">
            <v/>
          </cell>
          <cell r="BZ295">
            <v>-19.301600000000001</v>
          </cell>
          <cell r="CA295">
            <v>0</v>
          </cell>
          <cell r="CB295">
            <v>-19.301600000000001</v>
          </cell>
          <cell r="CC295">
            <v>21500</v>
          </cell>
          <cell r="CD295" t="str">
            <v/>
          </cell>
          <cell r="CE295">
            <v>21500</v>
          </cell>
          <cell r="CF295">
            <v>0</v>
          </cell>
          <cell r="CG295">
            <v>21500</v>
          </cell>
          <cell r="CJ295">
            <v>24</v>
          </cell>
          <cell r="CK295">
            <v>45620</v>
          </cell>
          <cell r="CL295" t="str">
            <v>Sunday</v>
          </cell>
          <cell r="CM295" t="str">
            <v/>
          </cell>
          <cell r="CN295" t="str">
            <v/>
          </cell>
          <cell r="CO295">
            <v>0</v>
          </cell>
          <cell r="CP295">
            <v>68.260000000000005</v>
          </cell>
          <cell r="CQ295" t="str">
            <v/>
          </cell>
          <cell r="CR295" t="str">
            <v/>
          </cell>
          <cell r="CS295">
            <v>68.260000000000005</v>
          </cell>
          <cell r="CT295">
            <v>0</v>
          </cell>
          <cell r="CU295">
            <v>68.260000000000005</v>
          </cell>
          <cell r="CV295">
            <v>-11.687400000000006</v>
          </cell>
          <cell r="CW295" t="str">
            <v/>
          </cell>
          <cell r="CX295" t="str">
            <v/>
          </cell>
          <cell r="CY295">
            <v>-11.687400000000006</v>
          </cell>
          <cell r="CZ295">
            <v>0</v>
          </cell>
          <cell r="DA295">
            <v>-11.687400000000006</v>
          </cell>
          <cell r="DB295">
            <v>23600</v>
          </cell>
          <cell r="DC295" t="str">
            <v/>
          </cell>
          <cell r="DD295">
            <v>23600</v>
          </cell>
          <cell r="DE295">
            <v>0</v>
          </cell>
          <cell r="DF295">
            <v>23600</v>
          </cell>
        </row>
        <row r="296">
          <cell r="BJ296">
            <v>0</v>
          </cell>
          <cell r="BK296">
            <v>25</v>
          </cell>
          <cell r="BL296">
            <v>45621</v>
          </cell>
          <cell r="BM296" t="str">
            <v>Monday</v>
          </cell>
          <cell r="BN296" t="str">
            <v/>
          </cell>
          <cell r="BO296" t="str">
            <v/>
          </cell>
          <cell r="BP296">
            <v>0</v>
          </cell>
          <cell r="BQ296">
            <v>20.890000000000004</v>
          </cell>
          <cell r="BR296" t="str">
            <v/>
          </cell>
          <cell r="BS296" t="str">
            <v/>
          </cell>
          <cell r="BT296">
            <v>20.890000000000004</v>
          </cell>
          <cell r="BU296">
            <v>0</v>
          </cell>
          <cell r="BV296">
            <v>20.890000000000004</v>
          </cell>
          <cell r="BW296">
            <v>-19.301600000000001</v>
          </cell>
          <cell r="BX296" t="str">
            <v/>
          </cell>
          <cell r="BY296" t="str">
            <v/>
          </cell>
          <cell r="BZ296">
            <v>-19.301600000000001</v>
          </cell>
          <cell r="CA296">
            <v>0</v>
          </cell>
          <cell r="CB296">
            <v>-19.301600000000001</v>
          </cell>
          <cell r="CC296">
            <v>21500</v>
          </cell>
          <cell r="CD296" t="str">
            <v/>
          </cell>
          <cell r="CE296">
            <v>21500</v>
          </cell>
          <cell r="CF296">
            <v>0</v>
          </cell>
          <cell r="CG296">
            <v>21500</v>
          </cell>
          <cell r="CJ296">
            <v>25</v>
          </cell>
          <cell r="CK296">
            <v>45621</v>
          </cell>
          <cell r="CL296" t="str">
            <v>Monday</v>
          </cell>
          <cell r="CM296" t="str">
            <v/>
          </cell>
          <cell r="CN296" t="str">
            <v/>
          </cell>
          <cell r="CO296">
            <v>0</v>
          </cell>
          <cell r="CP296">
            <v>68.260000000000005</v>
          </cell>
          <cell r="CQ296" t="str">
            <v/>
          </cell>
          <cell r="CR296" t="str">
            <v/>
          </cell>
          <cell r="CS296">
            <v>68.260000000000005</v>
          </cell>
          <cell r="CT296">
            <v>0</v>
          </cell>
          <cell r="CU296">
            <v>68.260000000000005</v>
          </cell>
          <cell r="CV296">
            <v>-11.687400000000006</v>
          </cell>
          <cell r="CW296" t="str">
            <v/>
          </cell>
          <cell r="CX296" t="str">
            <v/>
          </cell>
          <cell r="CY296">
            <v>-11.687400000000006</v>
          </cell>
          <cell r="CZ296">
            <v>0</v>
          </cell>
          <cell r="DA296">
            <v>-11.687400000000006</v>
          </cell>
          <cell r="DB296">
            <v>23600</v>
          </cell>
          <cell r="DC296" t="str">
            <v/>
          </cell>
          <cell r="DD296">
            <v>23600</v>
          </cell>
          <cell r="DE296">
            <v>0</v>
          </cell>
          <cell r="DF296">
            <v>23600</v>
          </cell>
        </row>
        <row r="297">
          <cell r="BJ297">
            <v>0</v>
          </cell>
          <cell r="BK297">
            <v>26</v>
          </cell>
          <cell r="BL297">
            <v>45622</v>
          </cell>
          <cell r="BM297" t="str">
            <v>Tuesday</v>
          </cell>
          <cell r="BN297" t="str">
            <v/>
          </cell>
          <cell r="BO297" t="str">
            <v/>
          </cell>
          <cell r="BP297">
            <v>0</v>
          </cell>
          <cell r="BQ297">
            <v>20.890000000000004</v>
          </cell>
          <cell r="BR297" t="str">
            <v/>
          </cell>
          <cell r="BS297" t="str">
            <v/>
          </cell>
          <cell r="BT297">
            <v>20.890000000000004</v>
          </cell>
          <cell r="BU297">
            <v>0</v>
          </cell>
          <cell r="BV297">
            <v>20.890000000000004</v>
          </cell>
          <cell r="BW297">
            <v>-19.301600000000001</v>
          </cell>
          <cell r="BX297" t="str">
            <v/>
          </cell>
          <cell r="BY297" t="str">
            <v/>
          </cell>
          <cell r="BZ297">
            <v>-19.301600000000001</v>
          </cell>
          <cell r="CA297">
            <v>0</v>
          </cell>
          <cell r="CB297">
            <v>-19.301600000000001</v>
          </cell>
          <cell r="CC297">
            <v>21500</v>
          </cell>
          <cell r="CD297" t="str">
            <v/>
          </cell>
          <cell r="CE297">
            <v>21500</v>
          </cell>
          <cell r="CF297">
            <v>0</v>
          </cell>
          <cell r="CG297">
            <v>21500</v>
          </cell>
          <cell r="CJ297">
            <v>26</v>
          </cell>
          <cell r="CK297">
            <v>45622</v>
          </cell>
          <cell r="CL297" t="str">
            <v>Tuesday</v>
          </cell>
          <cell r="CM297" t="str">
            <v/>
          </cell>
          <cell r="CN297" t="str">
            <v/>
          </cell>
          <cell r="CO297">
            <v>0</v>
          </cell>
          <cell r="CP297">
            <v>68.260000000000005</v>
          </cell>
          <cell r="CQ297" t="str">
            <v/>
          </cell>
          <cell r="CR297" t="str">
            <v/>
          </cell>
          <cell r="CS297">
            <v>68.260000000000005</v>
          </cell>
          <cell r="CT297">
            <v>0</v>
          </cell>
          <cell r="CU297">
            <v>68.260000000000005</v>
          </cell>
          <cell r="CV297">
            <v>-11.687400000000006</v>
          </cell>
          <cell r="CW297" t="str">
            <v/>
          </cell>
          <cell r="CX297" t="str">
            <v/>
          </cell>
          <cell r="CY297">
            <v>-11.687400000000006</v>
          </cell>
          <cell r="CZ297">
            <v>0</v>
          </cell>
          <cell r="DA297">
            <v>-11.687400000000006</v>
          </cell>
          <cell r="DB297">
            <v>23600</v>
          </cell>
          <cell r="DC297" t="str">
            <v/>
          </cell>
          <cell r="DD297">
            <v>23600</v>
          </cell>
          <cell r="DE297">
            <v>0</v>
          </cell>
          <cell r="DF297">
            <v>23600</v>
          </cell>
        </row>
        <row r="298">
          <cell r="BJ298">
            <v>0</v>
          </cell>
          <cell r="BK298">
            <v>27</v>
          </cell>
          <cell r="BL298">
            <v>45623</v>
          </cell>
          <cell r="BM298" t="str">
            <v>Wednesday</v>
          </cell>
          <cell r="BN298" t="str">
            <v/>
          </cell>
          <cell r="BO298" t="str">
            <v/>
          </cell>
          <cell r="BP298">
            <v>0</v>
          </cell>
          <cell r="BQ298">
            <v>20.890000000000004</v>
          </cell>
          <cell r="BR298" t="str">
            <v/>
          </cell>
          <cell r="BS298" t="str">
            <v/>
          </cell>
          <cell r="BT298">
            <v>20.890000000000004</v>
          </cell>
          <cell r="BU298">
            <v>0</v>
          </cell>
          <cell r="BV298">
            <v>20.890000000000004</v>
          </cell>
          <cell r="BW298">
            <v>-19.301600000000001</v>
          </cell>
          <cell r="BX298" t="str">
            <v/>
          </cell>
          <cell r="BY298" t="str">
            <v/>
          </cell>
          <cell r="BZ298">
            <v>-19.301600000000001</v>
          </cell>
          <cell r="CA298">
            <v>0</v>
          </cell>
          <cell r="CB298">
            <v>-19.301600000000001</v>
          </cell>
          <cell r="CC298">
            <v>21500</v>
          </cell>
          <cell r="CD298" t="str">
            <v/>
          </cell>
          <cell r="CE298">
            <v>21500</v>
          </cell>
          <cell r="CF298">
            <v>0</v>
          </cell>
          <cell r="CG298">
            <v>21500</v>
          </cell>
          <cell r="CJ298">
            <v>27</v>
          </cell>
          <cell r="CK298">
            <v>45623</v>
          </cell>
          <cell r="CL298" t="str">
            <v>Wednesday</v>
          </cell>
          <cell r="CM298" t="str">
            <v/>
          </cell>
          <cell r="CN298" t="str">
            <v/>
          </cell>
          <cell r="CO298">
            <v>0</v>
          </cell>
          <cell r="CP298">
            <v>68.260000000000005</v>
          </cell>
          <cell r="CQ298" t="str">
            <v/>
          </cell>
          <cell r="CR298" t="str">
            <v/>
          </cell>
          <cell r="CS298">
            <v>68.260000000000005</v>
          </cell>
          <cell r="CT298">
            <v>0</v>
          </cell>
          <cell r="CU298">
            <v>68.260000000000005</v>
          </cell>
          <cell r="CV298">
            <v>-11.687400000000006</v>
          </cell>
          <cell r="CW298" t="str">
            <v/>
          </cell>
          <cell r="CX298" t="str">
            <v/>
          </cell>
          <cell r="CY298">
            <v>-11.687400000000006</v>
          </cell>
          <cell r="CZ298">
            <v>0</v>
          </cell>
          <cell r="DA298">
            <v>-11.687400000000006</v>
          </cell>
          <cell r="DB298">
            <v>23600</v>
          </cell>
          <cell r="DC298" t="str">
            <v/>
          </cell>
          <cell r="DD298">
            <v>23600</v>
          </cell>
          <cell r="DE298">
            <v>0</v>
          </cell>
          <cell r="DF298">
            <v>23600</v>
          </cell>
        </row>
        <row r="299">
          <cell r="BJ299">
            <v>0</v>
          </cell>
          <cell r="BK299">
            <v>28</v>
          </cell>
          <cell r="BL299">
            <v>45624</v>
          </cell>
          <cell r="BM299" t="str">
            <v>Thursday</v>
          </cell>
          <cell r="BN299" t="str">
            <v/>
          </cell>
          <cell r="BO299" t="str">
            <v/>
          </cell>
          <cell r="BP299">
            <v>0</v>
          </cell>
          <cell r="BQ299">
            <v>20.890000000000004</v>
          </cell>
          <cell r="BR299" t="str">
            <v/>
          </cell>
          <cell r="BS299" t="str">
            <v/>
          </cell>
          <cell r="BT299">
            <v>20.890000000000004</v>
          </cell>
          <cell r="BU299">
            <v>0</v>
          </cell>
          <cell r="BV299">
            <v>20.890000000000004</v>
          </cell>
          <cell r="BW299">
            <v>-19.301600000000001</v>
          </cell>
          <cell r="BX299" t="str">
            <v/>
          </cell>
          <cell r="BY299" t="str">
            <v/>
          </cell>
          <cell r="BZ299">
            <v>-19.301600000000001</v>
          </cell>
          <cell r="CA299">
            <v>0</v>
          </cell>
          <cell r="CB299">
            <v>-19.301600000000001</v>
          </cell>
          <cell r="CC299">
            <v>21500</v>
          </cell>
          <cell r="CD299" t="str">
            <v/>
          </cell>
          <cell r="CE299">
            <v>21500</v>
          </cell>
          <cell r="CF299">
            <v>0</v>
          </cell>
          <cell r="CG299">
            <v>21500</v>
          </cell>
          <cell r="CJ299">
            <v>28</v>
          </cell>
          <cell r="CK299">
            <v>45624</v>
          </cell>
          <cell r="CL299" t="str">
            <v>Thursday</v>
          </cell>
          <cell r="CM299" t="str">
            <v/>
          </cell>
          <cell r="CN299" t="str">
            <v/>
          </cell>
          <cell r="CO299">
            <v>0</v>
          </cell>
          <cell r="CP299">
            <v>68.260000000000005</v>
          </cell>
          <cell r="CQ299" t="str">
            <v/>
          </cell>
          <cell r="CR299" t="str">
            <v/>
          </cell>
          <cell r="CS299">
            <v>68.260000000000005</v>
          </cell>
          <cell r="CT299">
            <v>0</v>
          </cell>
          <cell r="CU299">
            <v>68.260000000000005</v>
          </cell>
          <cell r="CV299">
            <v>-11.687400000000006</v>
          </cell>
          <cell r="CW299" t="str">
            <v/>
          </cell>
          <cell r="CX299" t="str">
            <v/>
          </cell>
          <cell r="CY299">
            <v>-11.687400000000006</v>
          </cell>
          <cell r="CZ299">
            <v>0</v>
          </cell>
          <cell r="DA299">
            <v>-11.687400000000006</v>
          </cell>
          <cell r="DB299">
            <v>23600</v>
          </cell>
          <cell r="DC299" t="str">
            <v/>
          </cell>
          <cell r="DD299">
            <v>23600</v>
          </cell>
          <cell r="DE299">
            <v>0</v>
          </cell>
          <cell r="DF299">
            <v>23600</v>
          </cell>
        </row>
        <row r="300">
          <cell r="BJ300">
            <v>0</v>
          </cell>
          <cell r="BK300">
            <v>29</v>
          </cell>
          <cell r="BL300">
            <v>45625</v>
          </cell>
          <cell r="BM300" t="str">
            <v>Friday</v>
          </cell>
          <cell r="BN300" t="str">
            <v/>
          </cell>
          <cell r="BO300" t="str">
            <v/>
          </cell>
          <cell r="BP300">
            <v>0</v>
          </cell>
          <cell r="BQ300">
            <v>20.890000000000004</v>
          </cell>
          <cell r="BR300" t="str">
            <v/>
          </cell>
          <cell r="BS300" t="str">
            <v/>
          </cell>
          <cell r="BT300">
            <v>20.890000000000004</v>
          </cell>
          <cell r="BU300">
            <v>0</v>
          </cell>
          <cell r="BV300">
            <v>20.890000000000004</v>
          </cell>
          <cell r="BW300">
            <v>-19.301600000000001</v>
          </cell>
          <cell r="BX300" t="str">
            <v/>
          </cell>
          <cell r="BY300" t="str">
            <v/>
          </cell>
          <cell r="BZ300">
            <v>-19.301600000000001</v>
          </cell>
          <cell r="CA300">
            <v>0</v>
          </cell>
          <cell r="CB300">
            <v>-19.301600000000001</v>
          </cell>
          <cell r="CC300">
            <v>21500</v>
          </cell>
          <cell r="CD300" t="str">
            <v/>
          </cell>
          <cell r="CE300">
            <v>21500</v>
          </cell>
          <cell r="CF300">
            <v>0</v>
          </cell>
          <cell r="CG300">
            <v>21500</v>
          </cell>
          <cell r="CJ300">
            <v>29</v>
          </cell>
          <cell r="CK300">
            <v>45625</v>
          </cell>
          <cell r="CL300" t="str">
            <v>Friday</v>
          </cell>
          <cell r="CM300" t="str">
            <v/>
          </cell>
          <cell r="CN300" t="str">
            <v/>
          </cell>
          <cell r="CO300">
            <v>0</v>
          </cell>
          <cell r="CP300">
            <v>68.260000000000005</v>
          </cell>
          <cell r="CQ300" t="str">
            <v/>
          </cell>
          <cell r="CR300" t="str">
            <v/>
          </cell>
          <cell r="CS300">
            <v>68.260000000000005</v>
          </cell>
          <cell r="CT300">
            <v>0</v>
          </cell>
          <cell r="CU300">
            <v>68.260000000000005</v>
          </cell>
          <cell r="CV300">
            <v>-11.687400000000006</v>
          </cell>
          <cell r="CW300" t="str">
            <v/>
          </cell>
          <cell r="CX300" t="str">
            <v/>
          </cell>
          <cell r="CY300">
            <v>-11.687400000000006</v>
          </cell>
          <cell r="CZ300">
            <v>0</v>
          </cell>
          <cell r="DA300">
            <v>-11.687400000000006</v>
          </cell>
          <cell r="DB300">
            <v>23600</v>
          </cell>
          <cell r="DC300" t="str">
            <v/>
          </cell>
          <cell r="DD300">
            <v>23600</v>
          </cell>
          <cell r="DE300">
            <v>0</v>
          </cell>
          <cell r="DF300">
            <v>23600</v>
          </cell>
        </row>
        <row r="301">
          <cell r="BJ301">
            <v>0</v>
          </cell>
          <cell r="BK301">
            <v>30</v>
          </cell>
          <cell r="BL301">
            <v>45626</v>
          </cell>
          <cell r="BM301" t="str">
            <v>Saturday</v>
          </cell>
          <cell r="BN301" t="str">
            <v/>
          </cell>
          <cell r="BO301" t="str">
            <v/>
          </cell>
          <cell r="BP301">
            <v>0</v>
          </cell>
          <cell r="BQ301">
            <v>20.890000000000004</v>
          </cell>
          <cell r="BR301" t="str">
            <v/>
          </cell>
          <cell r="BS301" t="str">
            <v/>
          </cell>
          <cell r="BT301">
            <v>20.890000000000004</v>
          </cell>
          <cell r="BU301">
            <v>0</v>
          </cell>
          <cell r="BV301">
            <v>20.890000000000004</v>
          </cell>
          <cell r="BW301">
            <v>-19.301600000000001</v>
          </cell>
          <cell r="BX301" t="str">
            <v/>
          </cell>
          <cell r="BY301" t="str">
            <v/>
          </cell>
          <cell r="BZ301">
            <v>-19.301600000000001</v>
          </cell>
          <cell r="CA301">
            <v>0</v>
          </cell>
          <cell r="CB301">
            <v>-19.301600000000001</v>
          </cell>
          <cell r="CC301">
            <v>21500</v>
          </cell>
          <cell r="CD301" t="str">
            <v/>
          </cell>
          <cell r="CE301">
            <v>21500</v>
          </cell>
          <cell r="CF301">
            <v>0</v>
          </cell>
          <cell r="CG301">
            <v>21500</v>
          </cell>
          <cell r="CJ301">
            <v>30</v>
          </cell>
          <cell r="CK301">
            <v>45626</v>
          </cell>
          <cell r="CL301" t="str">
            <v>Saturday</v>
          </cell>
          <cell r="CM301" t="str">
            <v/>
          </cell>
          <cell r="CN301" t="str">
            <v/>
          </cell>
          <cell r="CO301">
            <v>0</v>
          </cell>
          <cell r="CP301">
            <v>68.260000000000005</v>
          </cell>
          <cell r="CQ301" t="str">
            <v/>
          </cell>
          <cell r="CR301" t="str">
            <v/>
          </cell>
          <cell r="CS301">
            <v>68.260000000000005</v>
          </cell>
          <cell r="CT301">
            <v>0</v>
          </cell>
          <cell r="CU301">
            <v>68.260000000000005</v>
          </cell>
          <cell r="CV301">
            <v>-11.687400000000006</v>
          </cell>
          <cell r="CW301" t="str">
            <v/>
          </cell>
          <cell r="CX301" t="str">
            <v/>
          </cell>
          <cell r="CY301">
            <v>-11.687400000000006</v>
          </cell>
          <cell r="CZ301">
            <v>0</v>
          </cell>
          <cell r="DA301">
            <v>-11.687400000000006</v>
          </cell>
          <cell r="DB301">
            <v>23600</v>
          </cell>
          <cell r="DC301" t="str">
            <v/>
          </cell>
          <cell r="DD301">
            <v>23600</v>
          </cell>
          <cell r="DE301">
            <v>0</v>
          </cell>
          <cell r="DF301">
            <v>23600</v>
          </cell>
        </row>
        <row r="302">
          <cell r="BJ302">
            <v>0</v>
          </cell>
          <cell r="BK302">
            <v>31</v>
          </cell>
          <cell r="BL302" t="str">
            <v/>
          </cell>
          <cell r="BM302" t="str">
            <v xml:space="preserve"> </v>
          </cell>
          <cell r="BN302" t="str">
            <v/>
          </cell>
          <cell r="BO302" t="str">
            <v/>
          </cell>
          <cell r="BP302">
            <v>0</v>
          </cell>
          <cell r="BQ302">
            <v>20.890000000000004</v>
          </cell>
          <cell r="BR302" t="str">
            <v/>
          </cell>
          <cell r="BS302" t="str">
            <v/>
          </cell>
          <cell r="BT302">
            <v>20.890000000000004</v>
          </cell>
          <cell r="BU302">
            <v>0</v>
          </cell>
          <cell r="BV302">
            <v>20.890000000000004</v>
          </cell>
          <cell r="BW302">
            <v>-19.301600000000001</v>
          </cell>
          <cell r="BX302" t="str">
            <v/>
          </cell>
          <cell r="BY302" t="str">
            <v/>
          </cell>
          <cell r="BZ302">
            <v>-19.301600000000001</v>
          </cell>
          <cell r="CA302">
            <v>0</v>
          </cell>
          <cell r="CB302">
            <v>-19.301600000000001</v>
          </cell>
          <cell r="CC302">
            <v>21500</v>
          </cell>
          <cell r="CD302" t="str">
            <v/>
          </cell>
          <cell r="CE302">
            <v>21500</v>
          </cell>
          <cell r="CF302" t="str">
            <v/>
          </cell>
          <cell r="CG302" t="str">
            <v/>
          </cell>
          <cell r="CJ302">
            <v>31</v>
          </cell>
          <cell r="CK302" t="str">
            <v/>
          </cell>
          <cell r="CL302" t="str">
            <v xml:space="preserve"> </v>
          </cell>
          <cell r="CM302" t="str">
            <v/>
          </cell>
          <cell r="CN302" t="str">
            <v/>
          </cell>
          <cell r="CO302">
            <v>0</v>
          </cell>
          <cell r="CP302">
            <v>68.260000000000005</v>
          </cell>
          <cell r="CQ302" t="str">
            <v/>
          </cell>
          <cell r="CR302" t="str">
            <v/>
          </cell>
          <cell r="CS302">
            <v>68.260000000000005</v>
          </cell>
          <cell r="CT302">
            <v>0</v>
          </cell>
          <cell r="CU302">
            <v>68.260000000000005</v>
          </cell>
          <cell r="CV302">
            <v>-11.687400000000006</v>
          </cell>
          <cell r="CW302" t="str">
            <v/>
          </cell>
          <cell r="CX302" t="str">
            <v/>
          </cell>
          <cell r="CY302">
            <v>-11.687400000000006</v>
          </cell>
          <cell r="CZ302">
            <v>0</v>
          </cell>
          <cell r="DA302">
            <v>-11.687400000000006</v>
          </cell>
          <cell r="DB302">
            <v>23600</v>
          </cell>
          <cell r="DC302" t="str">
            <v/>
          </cell>
          <cell r="DD302">
            <v>23600</v>
          </cell>
          <cell r="DE302" t="str">
            <v/>
          </cell>
          <cell r="DF302" t="str">
            <v/>
          </cell>
        </row>
        <row r="303">
          <cell r="S303">
            <v>936</v>
          </cell>
          <cell r="AR303">
            <v>757</v>
          </cell>
          <cell r="BK303" t="str">
            <v>माह के अंत में कुल योग :-</v>
          </cell>
          <cell r="BN303">
            <v>358</v>
          </cell>
          <cell r="BO303">
            <v>348</v>
          </cell>
          <cell r="BP303">
            <v>706</v>
          </cell>
          <cell r="BR303">
            <v>0</v>
          </cell>
          <cell r="BS303">
            <v>0</v>
          </cell>
          <cell r="BU303">
            <v>10.59</v>
          </cell>
          <cell r="BX303">
            <v>0</v>
          </cell>
          <cell r="BY303">
            <v>0</v>
          </cell>
          <cell r="CA303">
            <v>5.9303999999999997</v>
          </cell>
          <cell r="CD303">
            <v>0</v>
          </cell>
          <cell r="CF303">
            <v>0</v>
          </cell>
          <cell r="CJ303" t="str">
            <v>माह के अंत में कुल योग :-</v>
          </cell>
          <cell r="CM303">
            <v>267</v>
          </cell>
          <cell r="CN303">
            <v>300</v>
          </cell>
          <cell r="CO303">
            <v>567</v>
          </cell>
          <cell r="CQ303">
            <v>0</v>
          </cell>
          <cell r="CR303">
            <v>0</v>
          </cell>
          <cell r="CT303">
            <v>11.34</v>
          </cell>
          <cell r="CW303">
            <v>0</v>
          </cell>
          <cell r="CX303">
            <v>0</v>
          </cell>
          <cell r="CZ303">
            <v>5.7834000000000003</v>
          </cell>
          <cell r="DC303">
            <v>0</v>
          </cell>
          <cell r="DE303">
            <v>0</v>
          </cell>
          <cell r="DF303">
            <v>0</v>
          </cell>
        </row>
        <row r="306">
          <cell r="BM306" t="str">
            <v xml:space="preserve">           दुग्ध वितरण का दैनिक स्टॉक रजिस्टर एवं दिनांकवार  विवरण पंजिका (कक्षा 1 से 5)</v>
          </cell>
          <cell r="CE306" t="str">
            <v>माह :-</v>
          </cell>
          <cell r="CF306" t="str">
            <v>December-2024</v>
          </cell>
          <cell r="CL306" t="str">
            <v xml:space="preserve">           दुग्ध वितरण का दैनिक स्टॉक रजिस्टर एवं दिनांकवार  विवरण पंजिका (कक्षा 6 से 8)</v>
          </cell>
          <cell r="DD306" t="str">
            <v>माह :-</v>
          </cell>
          <cell r="DE306" t="str">
            <v>December-2024</v>
          </cell>
        </row>
        <row r="308">
          <cell r="BK308" t="str">
            <v xml:space="preserve">क्रम संख्या </v>
          </cell>
          <cell r="BL308" t="str">
            <v>दिनांक</v>
          </cell>
          <cell r="BM308" t="str">
            <v>वार</v>
          </cell>
          <cell r="BN308" t="str">
            <v>लाभान्वित कक्षा 1 से 5</v>
          </cell>
          <cell r="BQ308" t="str">
            <v>दुग्ध पाउडर वितरण</v>
          </cell>
          <cell r="BW308" t="str">
            <v>चीनी वितरण</v>
          </cell>
          <cell r="CC308" t="str">
            <v>वित्तीय स्थिति</v>
          </cell>
          <cell r="CJ308" t="str">
            <v xml:space="preserve">क्रम संख्या </v>
          </cell>
          <cell r="CK308" t="str">
            <v>दिनांक</v>
          </cell>
          <cell r="CL308" t="str">
            <v>वार</v>
          </cell>
          <cell r="CM308" t="str">
            <v>लाभान्वित कक्षा 6 से 8</v>
          </cell>
          <cell r="CP308" t="str">
            <v>दुग्ध पाउडर वितरण</v>
          </cell>
          <cell r="CV308" t="str">
            <v>चीनी वितरण</v>
          </cell>
          <cell r="DB308" t="str">
            <v>वित्तीय स्थिति</v>
          </cell>
        </row>
        <row r="309">
          <cell r="BN309" t="str">
            <v xml:space="preserve">छात्र </v>
          </cell>
          <cell r="BO309" t="str">
            <v xml:space="preserve">छात्रा </v>
          </cell>
          <cell r="BP309" t="str">
            <v>योग</v>
          </cell>
          <cell r="BQ309" t="str">
            <v>प्रारम्भिक  शेष स्टॉक</v>
          </cell>
          <cell r="BR309" t="str">
            <v>सप्लायर्स से प्राप्त</v>
          </cell>
          <cell r="BS309" t="str">
            <v>अन्य स्त्रोत से प्राप्त</v>
          </cell>
          <cell r="BT309" t="str">
            <v xml:space="preserve"> कुल योग</v>
          </cell>
          <cell r="BU309" t="str">
            <v xml:space="preserve">प्रतिदिन खर्च </v>
          </cell>
          <cell r="BV309" t="str">
            <v>शेष</v>
          </cell>
          <cell r="BW309" t="str">
            <v>प्रारम्भिक  शेष स्टॉक</v>
          </cell>
          <cell r="BX309" t="str">
            <v>खरीद से प्राप्त</v>
          </cell>
          <cell r="BY309" t="str">
            <v>अन्य स्त्रोत से प्राप्त</v>
          </cell>
          <cell r="BZ309" t="str">
            <v xml:space="preserve"> कुल योग</v>
          </cell>
          <cell r="CA309" t="str">
            <v xml:space="preserve">प्रतिदिन खर्च </v>
          </cell>
          <cell r="CB309" t="str">
            <v>शेष</v>
          </cell>
          <cell r="CC309" t="str">
            <v>प्रारम्भिक शेष</v>
          </cell>
          <cell r="CD309" t="str">
            <v>प्राप्त राशि</v>
          </cell>
          <cell r="CE309" t="str">
            <v>कुल योग</v>
          </cell>
          <cell r="CF309" t="str">
            <v>भुगतान राशि</v>
          </cell>
          <cell r="CG309" t="str">
            <v>शेष राशि</v>
          </cell>
          <cell r="CM309" t="str">
            <v xml:space="preserve">छात्र </v>
          </cell>
          <cell r="CN309" t="str">
            <v xml:space="preserve">छात्रा </v>
          </cell>
          <cell r="CO309" t="str">
            <v>योग</v>
          </cell>
          <cell r="CP309" t="str">
            <v>प्रारम्भिक  शेष स्टॉक</v>
          </cell>
          <cell r="CQ309" t="str">
            <v>सप्लायर्स से प्राप्त</v>
          </cell>
          <cell r="CR309" t="str">
            <v>अन्य स्त्रोत से प्राप्त</v>
          </cell>
          <cell r="CS309" t="str">
            <v xml:space="preserve"> कुल योग</v>
          </cell>
          <cell r="CT309" t="str">
            <v xml:space="preserve">कुल खर्च </v>
          </cell>
          <cell r="CU309" t="str">
            <v>शेष</v>
          </cell>
          <cell r="CV309" t="str">
            <v>प्रारम्भिक  शेष स्टॉक</v>
          </cell>
          <cell r="CW309" t="str">
            <v>खरीद से प्राप्त</v>
          </cell>
          <cell r="CX309" t="str">
            <v>अन्य स्त्रोत से प्राप्त</v>
          </cell>
          <cell r="CY309" t="str">
            <v xml:space="preserve"> कुल योग</v>
          </cell>
          <cell r="CZ309" t="str">
            <v xml:space="preserve">कुल खर्च </v>
          </cell>
          <cell r="DA309" t="str">
            <v>शेष</v>
          </cell>
          <cell r="DB309" t="str">
            <v>प्रारम्भिक शेष</v>
          </cell>
          <cell r="DC309" t="str">
            <v>प्राप्त राशि</v>
          </cell>
          <cell r="DD309" t="str">
            <v>कुल योग</v>
          </cell>
          <cell r="DE309" t="str">
            <v>भुगतान राशि</v>
          </cell>
          <cell r="DF309" t="str">
            <v>शेष राशि</v>
          </cell>
        </row>
        <row r="310">
          <cell r="BJ310">
            <v>0</v>
          </cell>
          <cell r="BK310">
            <v>1</v>
          </cell>
          <cell r="BL310">
            <v>45627</v>
          </cell>
          <cell r="BM310" t="str">
            <v>Sunday</v>
          </cell>
          <cell r="BN310" t="str">
            <v/>
          </cell>
          <cell r="BO310" t="str">
            <v/>
          </cell>
          <cell r="BP310">
            <v>0</v>
          </cell>
          <cell r="BQ310">
            <v>20.890000000000004</v>
          </cell>
          <cell r="BR310" t="str">
            <v/>
          </cell>
          <cell r="BS310" t="str">
            <v/>
          </cell>
          <cell r="BT310">
            <v>20.890000000000004</v>
          </cell>
          <cell r="BU310">
            <v>0</v>
          </cell>
          <cell r="BV310">
            <v>20.890000000000004</v>
          </cell>
          <cell r="BW310">
            <v>-19.301600000000001</v>
          </cell>
          <cell r="BX310" t="str">
            <v/>
          </cell>
          <cell r="BY310" t="str">
            <v/>
          </cell>
          <cell r="BZ310">
            <v>-19.301600000000001</v>
          </cell>
          <cell r="CA310">
            <v>0</v>
          </cell>
          <cell r="CB310">
            <v>-19.301600000000001</v>
          </cell>
          <cell r="CC310">
            <v>25000</v>
          </cell>
          <cell r="CD310" t="str">
            <v/>
          </cell>
          <cell r="CE310">
            <v>25000</v>
          </cell>
          <cell r="CF310">
            <v>0</v>
          </cell>
          <cell r="CG310">
            <v>25000</v>
          </cell>
          <cell r="CJ310">
            <v>1</v>
          </cell>
          <cell r="CK310">
            <v>45627</v>
          </cell>
          <cell r="CL310" t="str">
            <v>Sunday</v>
          </cell>
          <cell r="CM310" t="str">
            <v/>
          </cell>
          <cell r="CN310" t="str">
            <v/>
          </cell>
          <cell r="CO310">
            <v>0</v>
          </cell>
          <cell r="CP310">
            <v>68.260000000000005</v>
          </cell>
          <cell r="CQ310" t="str">
            <v/>
          </cell>
          <cell r="CR310" t="str">
            <v/>
          </cell>
          <cell r="CS310">
            <v>68.260000000000005</v>
          </cell>
          <cell r="CT310">
            <v>0</v>
          </cell>
          <cell r="CU310">
            <v>68.260000000000005</v>
          </cell>
          <cell r="CV310">
            <v>-11.687400000000006</v>
          </cell>
          <cell r="CW310" t="str">
            <v/>
          </cell>
          <cell r="CX310" t="str">
            <v/>
          </cell>
          <cell r="CY310">
            <v>-11.687400000000006</v>
          </cell>
          <cell r="CZ310">
            <v>0</v>
          </cell>
          <cell r="DA310">
            <v>-11.687400000000006</v>
          </cell>
          <cell r="DB310">
            <v>27400</v>
          </cell>
          <cell r="DC310" t="str">
            <v/>
          </cell>
          <cell r="DD310">
            <v>27400</v>
          </cell>
          <cell r="DE310">
            <v>0</v>
          </cell>
          <cell r="DF310">
            <v>27400</v>
          </cell>
        </row>
        <row r="311">
          <cell r="BJ311">
            <v>0</v>
          </cell>
          <cell r="BK311">
            <v>2</v>
          </cell>
          <cell r="BL311">
            <v>45628</v>
          </cell>
          <cell r="BM311" t="str">
            <v>Monday</v>
          </cell>
          <cell r="BN311">
            <v>115</v>
          </cell>
          <cell r="BO311">
            <v>115</v>
          </cell>
          <cell r="BP311">
            <v>230</v>
          </cell>
          <cell r="BQ311">
            <v>20.890000000000004</v>
          </cell>
          <cell r="BR311" t="str">
            <v/>
          </cell>
          <cell r="BS311" t="str">
            <v/>
          </cell>
          <cell r="BT311">
            <v>20.890000000000004</v>
          </cell>
          <cell r="BU311">
            <v>3.4499999999999997</v>
          </cell>
          <cell r="BV311">
            <v>17.440000000000005</v>
          </cell>
          <cell r="BW311">
            <v>-19.301600000000001</v>
          </cell>
          <cell r="BX311" t="str">
            <v/>
          </cell>
          <cell r="BY311" t="str">
            <v/>
          </cell>
          <cell r="BZ311">
            <v>-19.301600000000001</v>
          </cell>
          <cell r="CA311">
            <v>1.9319999999999999</v>
          </cell>
          <cell r="CB311">
            <v>-21.233599999999999</v>
          </cell>
          <cell r="CC311">
            <v>25000</v>
          </cell>
          <cell r="CD311" t="str">
            <v/>
          </cell>
          <cell r="CE311">
            <v>25000</v>
          </cell>
          <cell r="CF311">
            <v>0</v>
          </cell>
          <cell r="CG311">
            <v>25000</v>
          </cell>
          <cell r="CJ311">
            <v>2</v>
          </cell>
          <cell r="CK311">
            <v>45628</v>
          </cell>
          <cell r="CL311" t="str">
            <v>Monday</v>
          </cell>
          <cell r="CM311">
            <v>85</v>
          </cell>
          <cell r="CN311">
            <v>85</v>
          </cell>
          <cell r="CO311">
            <v>170</v>
          </cell>
          <cell r="CP311">
            <v>68.260000000000005</v>
          </cell>
          <cell r="CQ311" t="str">
            <v/>
          </cell>
          <cell r="CR311" t="str">
            <v/>
          </cell>
          <cell r="CS311">
            <v>68.260000000000005</v>
          </cell>
          <cell r="CT311">
            <v>3.4</v>
          </cell>
          <cell r="CU311">
            <v>64.86</v>
          </cell>
          <cell r="CV311">
            <v>-11.687400000000006</v>
          </cell>
          <cell r="CW311" t="str">
            <v/>
          </cell>
          <cell r="CX311" t="str">
            <v/>
          </cell>
          <cell r="CY311">
            <v>-11.687400000000006</v>
          </cell>
          <cell r="CZ311">
            <v>1.7340000000000002</v>
          </cell>
          <cell r="DA311">
            <v>-13.421400000000006</v>
          </cell>
          <cell r="DB311">
            <v>27400</v>
          </cell>
          <cell r="DC311" t="str">
            <v/>
          </cell>
          <cell r="DD311">
            <v>27400</v>
          </cell>
          <cell r="DE311">
            <v>0</v>
          </cell>
          <cell r="DF311">
            <v>27400</v>
          </cell>
        </row>
        <row r="312">
          <cell r="BJ312">
            <v>0</v>
          </cell>
          <cell r="BK312">
            <v>3</v>
          </cell>
          <cell r="BL312">
            <v>45629</v>
          </cell>
          <cell r="BM312" t="str">
            <v>Tuesday</v>
          </cell>
          <cell r="BN312" t="str">
            <v/>
          </cell>
          <cell r="BO312" t="str">
            <v/>
          </cell>
          <cell r="BP312">
            <v>0</v>
          </cell>
          <cell r="BQ312">
            <v>17.440000000000005</v>
          </cell>
          <cell r="BR312" t="str">
            <v/>
          </cell>
          <cell r="BS312" t="str">
            <v/>
          </cell>
          <cell r="BT312">
            <v>17.440000000000005</v>
          </cell>
          <cell r="BU312">
            <v>0</v>
          </cell>
          <cell r="BV312">
            <v>17.440000000000005</v>
          </cell>
          <cell r="BW312">
            <v>-21.233599999999999</v>
          </cell>
          <cell r="BX312" t="str">
            <v/>
          </cell>
          <cell r="BY312" t="str">
            <v/>
          </cell>
          <cell r="BZ312">
            <v>-21.233599999999999</v>
          </cell>
          <cell r="CA312">
            <v>0</v>
          </cell>
          <cell r="CB312">
            <v>-21.233599999999999</v>
          </cell>
          <cell r="CC312">
            <v>25000</v>
          </cell>
          <cell r="CD312" t="str">
            <v/>
          </cell>
          <cell r="CE312">
            <v>25000</v>
          </cell>
          <cell r="CF312">
            <v>0</v>
          </cell>
          <cell r="CG312">
            <v>25000</v>
          </cell>
          <cell r="CJ312">
            <v>3</v>
          </cell>
          <cell r="CK312">
            <v>45629</v>
          </cell>
          <cell r="CL312" t="str">
            <v>Tuesday</v>
          </cell>
          <cell r="CM312" t="str">
            <v/>
          </cell>
          <cell r="CN312" t="str">
            <v/>
          </cell>
          <cell r="CO312">
            <v>0</v>
          </cell>
          <cell r="CP312">
            <v>64.86</v>
          </cell>
          <cell r="CQ312" t="str">
            <v/>
          </cell>
          <cell r="CR312" t="str">
            <v/>
          </cell>
          <cell r="CS312">
            <v>64.86</v>
          </cell>
          <cell r="CT312">
            <v>0</v>
          </cell>
          <cell r="CU312">
            <v>64.86</v>
          </cell>
          <cell r="CV312">
            <v>-13.421400000000006</v>
          </cell>
          <cell r="CW312" t="str">
            <v/>
          </cell>
          <cell r="CX312" t="str">
            <v/>
          </cell>
          <cell r="CY312">
            <v>-13.421400000000006</v>
          </cell>
          <cell r="CZ312">
            <v>0</v>
          </cell>
          <cell r="DA312">
            <v>-13.421400000000006</v>
          </cell>
          <cell r="DB312">
            <v>27400</v>
          </cell>
          <cell r="DC312" t="str">
            <v/>
          </cell>
          <cell r="DD312">
            <v>27400</v>
          </cell>
          <cell r="DE312">
            <v>0</v>
          </cell>
          <cell r="DF312">
            <v>27400</v>
          </cell>
        </row>
        <row r="313">
          <cell r="BJ313">
            <v>0</v>
          </cell>
          <cell r="BK313">
            <v>4</v>
          </cell>
          <cell r="BL313">
            <v>45630</v>
          </cell>
          <cell r="BM313" t="str">
            <v>Wednesday</v>
          </cell>
          <cell r="BN313">
            <v>110</v>
          </cell>
          <cell r="BO313">
            <v>111</v>
          </cell>
          <cell r="BP313">
            <v>221</v>
          </cell>
          <cell r="BQ313">
            <v>17.440000000000005</v>
          </cell>
          <cell r="BR313" t="str">
            <v/>
          </cell>
          <cell r="BS313" t="str">
            <v/>
          </cell>
          <cell r="BT313">
            <v>17.440000000000005</v>
          </cell>
          <cell r="BU313">
            <v>3.3149999999999999</v>
          </cell>
          <cell r="BV313">
            <v>14.125000000000005</v>
          </cell>
          <cell r="BW313">
            <v>-21.233599999999999</v>
          </cell>
          <cell r="BX313" t="str">
            <v/>
          </cell>
          <cell r="BY313" t="str">
            <v/>
          </cell>
          <cell r="BZ313">
            <v>-21.233599999999999</v>
          </cell>
          <cell r="CA313">
            <v>1.8563999999999998</v>
          </cell>
          <cell r="CB313">
            <v>-23.09</v>
          </cell>
          <cell r="CC313">
            <v>25000</v>
          </cell>
          <cell r="CD313" t="str">
            <v/>
          </cell>
          <cell r="CE313">
            <v>25000</v>
          </cell>
          <cell r="CF313">
            <v>0</v>
          </cell>
          <cell r="CG313">
            <v>25000</v>
          </cell>
          <cell r="CJ313">
            <v>4</v>
          </cell>
          <cell r="CK313">
            <v>45630</v>
          </cell>
          <cell r="CL313" t="str">
            <v>Wednesday</v>
          </cell>
          <cell r="CM313">
            <v>88</v>
          </cell>
          <cell r="CN313">
            <v>87</v>
          </cell>
          <cell r="CO313">
            <v>175</v>
          </cell>
          <cell r="CP313">
            <v>64.86</v>
          </cell>
          <cell r="CQ313" t="str">
            <v/>
          </cell>
          <cell r="CR313" t="str">
            <v/>
          </cell>
          <cell r="CS313">
            <v>64.86</v>
          </cell>
          <cell r="CT313">
            <v>3.5</v>
          </cell>
          <cell r="CU313">
            <v>61.36</v>
          </cell>
          <cell r="CV313">
            <v>-13.421400000000006</v>
          </cell>
          <cell r="CW313" t="str">
            <v/>
          </cell>
          <cell r="CX313" t="str">
            <v/>
          </cell>
          <cell r="CY313">
            <v>-13.421400000000006</v>
          </cell>
          <cell r="CZ313">
            <v>1.7850000000000001</v>
          </cell>
          <cell r="DA313">
            <v>-15.206400000000006</v>
          </cell>
          <cell r="DB313">
            <v>27400</v>
          </cell>
          <cell r="DC313" t="str">
            <v/>
          </cell>
          <cell r="DD313">
            <v>27400</v>
          </cell>
          <cell r="DE313">
            <v>0</v>
          </cell>
          <cell r="DF313">
            <v>27400</v>
          </cell>
        </row>
        <row r="314">
          <cell r="BJ314">
            <v>0</v>
          </cell>
          <cell r="BK314">
            <v>5</v>
          </cell>
          <cell r="BL314">
            <v>45631</v>
          </cell>
          <cell r="BM314" t="str">
            <v>Thursday</v>
          </cell>
          <cell r="BN314">
            <v>102</v>
          </cell>
          <cell r="BO314">
            <v>105</v>
          </cell>
          <cell r="BP314">
            <v>207</v>
          </cell>
          <cell r="BQ314">
            <v>14.125000000000005</v>
          </cell>
          <cell r="BR314" t="str">
            <v/>
          </cell>
          <cell r="BS314" t="str">
            <v/>
          </cell>
          <cell r="BT314">
            <v>14.125000000000005</v>
          </cell>
          <cell r="BU314">
            <v>3.105</v>
          </cell>
          <cell r="BV314">
            <v>11.020000000000005</v>
          </cell>
          <cell r="BW314">
            <v>-23.09</v>
          </cell>
          <cell r="BX314" t="str">
            <v/>
          </cell>
          <cell r="BY314" t="str">
            <v/>
          </cell>
          <cell r="BZ314">
            <v>-23.09</v>
          </cell>
          <cell r="CA314">
            <v>1.7387999999999999</v>
          </cell>
          <cell r="CB314">
            <v>-24.828800000000001</v>
          </cell>
          <cell r="CC314">
            <v>25000</v>
          </cell>
          <cell r="CD314" t="str">
            <v/>
          </cell>
          <cell r="CE314">
            <v>25000</v>
          </cell>
          <cell r="CF314">
            <v>0</v>
          </cell>
          <cell r="CG314">
            <v>25000</v>
          </cell>
          <cell r="CJ314">
            <v>5</v>
          </cell>
          <cell r="CK314">
            <v>45631</v>
          </cell>
          <cell r="CL314" t="str">
            <v>Thursday</v>
          </cell>
          <cell r="CM314">
            <v>90</v>
          </cell>
          <cell r="CN314">
            <v>95</v>
          </cell>
          <cell r="CO314">
            <v>185</v>
          </cell>
          <cell r="CP314">
            <v>61.36</v>
          </cell>
          <cell r="CQ314" t="str">
            <v/>
          </cell>
          <cell r="CR314" t="str">
            <v/>
          </cell>
          <cell r="CS314">
            <v>61.36</v>
          </cell>
          <cell r="CT314">
            <v>3.7</v>
          </cell>
          <cell r="CU314">
            <v>57.66</v>
          </cell>
          <cell r="CV314">
            <v>-15.206400000000006</v>
          </cell>
          <cell r="CW314" t="str">
            <v/>
          </cell>
          <cell r="CX314" t="str">
            <v/>
          </cell>
          <cell r="CY314">
            <v>-15.206400000000006</v>
          </cell>
          <cell r="CZ314">
            <v>1.8870000000000002</v>
          </cell>
          <cell r="DA314">
            <v>-17.093400000000006</v>
          </cell>
          <cell r="DB314">
            <v>27400</v>
          </cell>
          <cell r="DC314" t="str">
            <v/>
          </cell>
          <cell r="DD314">
            <v>27400</v>
          </cell>
          <cell r="DE314">
            <v>0</v>
          </cell>
          <cell r="DF314">
            <v>27400</v>
          </cell>
        </row>
        <row r="315">
          <cell r="BJ315">
            <v>0</v>
          </cell>
          <cell r="BK315">
            <v>6</v>
          </cell>
          <cell r="BL315">
            <v>45632</v>
          </cell>
          <cell r="BM315" t="str">
            <v>Friday</v>
          </cell>
          <cell r="BN315" t="str">
            <v/>
          </cell>
          <cell r="BO315" t="str">
            <v/>
          </cell>
          <cell r="BP315">
            <v>0</v>
          </cell>
          <cell r="BQ315">
            <v>11.020000000000005</v>
          </cell>
          <cell r="BR315" t="str">
            <v/>
          </cell>
          <cell r="BS315" t="str">
            <v/>
          </cell>
          <cell r="BT315">
            <v>11.020000000000005</v>
          </cell>
          <cell r="BU315">
            <v>0</v>
          </cell>
          <cell r="BV315">
            <v>11.020000000000005</v>
          </cell>
          <cell r="BW315">
            <v>-24.828800000000001</v>
          </cell>
          <cell r="BX315" t="str">
            <v/>
          </cell>
          <cell r="BY315" t="str">
            <v/>
          </cell>
          <cell r="BZ315">
            <v>-24.828800000000001</v>
          </cell>
          <cell r="CA315">
            <v>0</v>
          </cell>
          <cell r="CB315">
            <v>-24.828800000000001</v>
          </cell>
          <cell r="CC315">
            <v>25000</v>
          </cell>
          <cell r="CD315" t="str">
            <v/>
          </cell>
          <cell r="CE315">
            <v>25000</v>
          </cell>
          <cell r="CF315">
            <v>0</v>
          </cell>
          <cell r="CG315">
            <v>25000</v>
          </cell>
          <cell r="CJ315">
            <v>6</v>
          </cell>
          <cell r="CK315">
            <v>45632</v>
          </cell>
          <cell r="CL315" t="str">
            <v>Friday</v>
          </cell>
          <cell r="CM315" t="str">
            <v/>
          </cell>
          <cell r="CN315" t="str">
            <v/>
          </cell>
          <cell r="CO315">
            <v>0</v>
          </cell>
          <cell r="CP315">
            <v>57.66</v>
          </cell>
          <cell r="CQ315" t="str">
            <v/>
          </cell>
          <cell r="CR315" t="str">
            <v/>
          </cell>
          <cell r="CS315">
            <v>57.66</v>
          </cell>
          <cell r="CT315">
            <v>0</v>
          </cell>
          <cell r="CU315">
            <v>57.66</v>
          </cell>
          <cell r="CV315">
            <v>-17.093400000000006</v>
          </cell>
          <cell r="CW315" t="str">
            <v/>
          </cell>
          <cell r="CX315" t="str">
            <v/>
          </cell>
          <cell r="CY315">
            <v>-17.093400000000006</v>
          </cell>
          <cell r="CZ315">
            <v>0</v>
          </cell>
          <cell r="DA315">
            <v>-17.093400000000006</v>
          </cell>
          <cell r="DB315">
            <v>27400</v>
          </cell>
          <cell r="DC315" t="str">
            <v/>
          </cell>
          <cell r="DD315">
            <v>27400</v>
          </cell>
          <cell r="DE315">
            <v>0</v>
          </cell>
          <cell r="DF315">
            <v>27400</v>
          </cell>
        </row>
        <row r="316">
          <cell r="BJ316">
            <v>0</v>
          </cell>
          <cell r="BK316">
            <v>7</v>
          </cell>
          <cell r="BL316">
            <v>45633</v>
          </cell>
          <cell r="BM316" t="str">
            <v>Saturday</v>
          </cell>
          <cell r="BN316" t="str">
            <v/>
          </cell>
          <cell r="BO316" t="str">
            <v/>
          </cell>
          <cell r="BP316">
            <v>0</v>
          </cell>
          <cell r="BQ316">
            <v>11.020000000000005</v>
          </cell>
          <cell r="BR316" t="str">
            <v/>
          </cell>
          <cell r="BS316" t="str">
            <v/>
          </cell>
          <cell r="BT316">
            <v>11.020000000000005</v>
          </cell>
          <cell r="BU316">
            <v>0</v>
          </cell>
          <cell r="BV316">
            <v>11.020000000000005</v>
          </cell>
          <cell r="BW316">
            <v>-24.828800000000001</v>
          </cell>
          <cell r="BX316" t="str">
            <v/>
          </cell>
          <cell r="BY316" t="str">
            <v/>
          </cell>
          <cell r="BZ316">
            <v>-24.828800000000001</v>
          </cell>
          <cell r="CA316">
            <v>0</v>
          </cell>
          <cell r="CB316">
            <v>-24.828800000000001</v>
          </cell>
          <cell r="CC316">
            <v>25000</v>
          </cell>
          <cell r="CD316" t="str">
            <v/>
          </cell>
          <cell r="CE316">
            <v>25000</v>
          </cell>
          <cell r="CF316">
            <v>0</v>
          </cell>
          <cell r="CG316">
            <v>25000</v>
          </cell>
          <cell r="CJ316">
            <v>7</v>
          </cell>
          <cell r="CK316">
            <v>45633</v>
          </cell>
          <cell r="CL316" t="str">
            <v>Saturday</v>
          </cell>
          <cell r="CM316" t="str">
            <v/>
          </cell>
          <cell r="CN316" t="str">
            <v/>
          </cell>
          <cell r="CO316">
            <v>0</v>
          </cell>
          <cell r="CP316">
            <v>57.66</v>
          </cell>
          <cell r="CQ316" t="str">
            <v/>
          </cell>
          <cell r="CR316" t="str">
            <v/>
          </cell>
          <cell r="CS316">
            <v>57.66</v>
          </cell>
          <cell r="CT316">
            <v>0</v>
          </cell>
          <cell r="CU316">
            <v>57.66</v>
          </cell>
          <cell r="CV316">
            <v>-17.093400000000006</v>
          </cell>
          <cell r="CW316" t="str">
            <v/>
          </cell>
          <cell r="CX316" t="str">
            <v/>
          </cell>
          <cell r="CY316">
            <v>-17.093400000000006</v>
          </cell>
          <cell r="CZ316">
            <v>0</v>
          </cell>
          <cell r="DA316">
            <v>-17.093400000000006</v>
          </cell>
          <cell r="DB316">
            <v>27400</v>
          </cell>
          <cell r="DC316" t="str">
            <v/>
          </cell>
          <cell r="DD316">
            <v>27400</v>
          </cell>
          <cell r="DE316">
            <v>0</v>
          </cell>
          <cell r="DF316">
            <v>27400</v>
          </cell>
        </row>
        <row r="317">
          <cell r="BJ317">
            <v>0</v>
          </cell>
          <cell r="BK317">
            <v>8</v>
          </cell>
          <cell r="BL317">
            <v>45634</v>
          </cell>
          <cell r="BM317" t="str">
            <v>Sunday</v>
          </cell>
          <cell r="BN317" t="str">
            <v/>
          </cell>
          <cell r="BO317" t="str">
            <v/>
          </cell>
          <cell r="BP317">
            <v>0</v>
          </cell>
          <cell r="BQ317">
            <v>11.020000000000005</v>
          </cell>
          <cell r="BR317" t="str">
            <v/>
          </cell>
          <cell r="BS317" t="str">
            <v/>
          </cell>
          <cell r="BT317">
            <v>11.020000000000005</v>
          </cell>
          <cell r="BU317">
            <v>0</v>
          </cell>
          <cell r="BV317">
            <v>11.020000000000005</v>
          </cell>
          <cell r="BW317">
            <v>-24.828800000000001</v>
          </cell>
          <cell r="BX317" t="str">
            <v/>
          </cell>
          <cell r="BY317" t="str">
            <v/>
          </cell>
          <cell r="BZ317">
            <v>-24.828800000000001</v>
          </cell>
          <cell r="CA317">
            <v>0</v>
          </cell>
          <cell r="CB317">
            <v>-24.828800000000001</v>
          </cell>
          <cell r="CC317">
            <v>25000</v>
          </cell>
          <cell r="CD317" t="str">
            <v/>
          </cell>
          <cell r="CE317">
            <v>25000</v>
          </cell>
          <cell r="CF317">
            <v>0</v>
          </cell>
          <cell r="CG317">
            <v>25000</v>
          </cell>
          <cell r="CJ317">
            <v>8</v>
          </cell>
          <cell r="CK317">
            <v>45634</v>
          </cell>
          <cell r="CL317" t="str">
            <v>Sunday</v>
          </cell>
          <cell r="CM317" t="str">
            <v/>
          </cell>
          <cell r="CN317" t="str">
            <v/>
          </cell>
          <cell r="CO317">
            <v>0</v>
          </cell>
          <cell r="CP317">
            <v>57.66</v>
          </cell>
          <cell r="CQ317" t="str">
            <v/>
          </cell>
          <cell r="CR317" t="str">
            <v/>
          </cell>
          <cell r="CS317">
            <v>57.66</v>
          </cell>
          <cell r="CT317">
            <v>0</v>
          </cell>
          <cell r="CU317">
            <v>57.66</v>
          </cell>
          <cell r="CV317">
            <v>-17.093400000000006</v>
          </cell>
          <cell r="CW317" t="str">
            <v/>
          </cell>
          <cell r="CX317" t="str">
            <v/>
          </cell>
          <cell r="CY317">
            <v>-17.093400000000006</v>
          </cell>
          <cell r="CZ317">
            <v>0</v>
          </cell>
          <cell r="DA317">
            <v>-17.093400000000006</v>
          </cell>
          <cell r="DB317">
            <v>27400</v>
          </cell>
          <cell r="DC317" t="str">
            <v/>
          </cell>
          <cell r="DD317">
            <v>27400</v>
          </cell>
          <cell r="DE317">
            <v>0</v>
          </cell>
          <cell r="DF317">
            <v>27400</v>
          </cell>
        </row>
        <row r="318">
          <cell r="BJ318">
            <v>0</v>
          </cell>
          <cell r="BK318">
            <v>9</v>
          </cell>
          <cell r="BL318">
            <v>45635</v>
          </cell>
          <cell r="BM318" t="str">
            <v>Monday</v>
          </cell>
          <cell r="BN318" t="str">
            <v/>
          </cell>
          <cell r="BO318" t="str">
            <v/>
          </cell>
          <cell r="BP318">
            <v>0</v>
          </cell>
          <cell r="BQ318">
            <v>11.020000000000005</v>
          </cell>
          <cell r="BR318" t="str">
            <v/>
          </cell>
          <cell r="BS318" t="str">
            <v/>
          </cell>
          <cell r="BT318">
            <v>11.020000000000005</v>
          </cell>
          <cell r="BU318">
            <v>0</v>
          </cell>
          <cell r="BV318">
            <v>11.020000000000005</v>
          </cell>
          <cell r="BW318">
            <v>-24.828800000000001</v>
          </cell>
          <cell r="BX318" t="str">
            <v/>
          </cell>
          <cell r="BY318" t="str">
            <v/>
          </cell>
          <cell r="BZ318">
            <v>-24.828800000000001</v>
          </cell>
          <cell r="CA318">
            <v>0</v>
          </cell>
          <cell r="CB318">
            <v>-24.828800000000001</v>
          </cell>
          <cell r="CC318">
            <v>25000</v>
          </cell>
          <cell r="CD318" t="str">
            <v/>
          </cell>
          <cell r="CE318">
            <v>25000</v>
          </cell>
          <cell r="CF318">
            <v>0</v>
          </cell>
          <cell r="CG318">
            <v>25000</v>
          </cell>
          <cell r="CJ318">
            <v>9</v>
          </cell>
          <cell r="CK318">
            <v>45635</v>
          </cell>
          <cell r="CL318" t="str">
            <v>Monday</v>
          </cell>
          <cell r="CM318" t="str">
            <v/>
          </cell>
          <cell r="CN318" t="str">
            <v/>
          </cell>
          <cell r="CO318">
            <v>0</v>
          </cell>
          <cell r="CP318">
            <v>57.66</v>
          </cell>
          <cell r="CQ318" t="str">
            <v/>
          </cell>
          <cell r="CR318" t="str">
            <v/>
          </cell>
          <cell r="CS318">
            <v>57.66</v>
          </cell>
          <cell r="CT318">
            <v>0</v>
          </cell>
          <cell r="CU318">
            <v>57.66</v>
          </cell>
          <cell r="CV318">
            <v>-17.093400000000006</v>
          </cell>
          <cell r="CW318" t="str">
            <v/>
          </cell>
          <cell r="CX318" t="str">
            <v/>
          </cell>
          <cell r="CY318">
            <v>-17.093400000000006</v>
          </cell>
          <cell r="CZ318">
            <v>0</v>
          </cell>
          <cell r="DA318">
            <v>-17.093400000000006</v>
          </cell>
          <cell r="DB318">
            <v>27400</v>
          </cell>
          <cell r="DC318" t="str">
            <v/>
          </cell>
          <cell r="DD318">
            <v>27400</v>
          </cell>
          <cell r="DE318">
            <v>0</v>
          </cell>
          <cell r="DF318">
            <v>27400</v>
          </cell>
        </row>
        <row r="319">
          <cell r="BJ319">
            <v>0</v>
          </cell>
          <cell r="BK319">
            <v>10</v>
          </cell>
          <cell r="BL319">
            <v>45636</v>
          </cell>
          <cell r="BM319" t="str">
            <v>Tuesday</v>
          </cell>
          <cell r="BN319" t="str">
            <v/>
          </cell>
          <cell r="BO319" t="str">
            <v/>
          </cell>
          <cell r="BP319">
            <v>0</v>
          </cell>
          <cell r="BQ319">
            <v>11.020000000000005</v>
          </cell>
          <cell r="BR319" t="str">
            <v/>
          </cell>
          <cell r="BS319" t="str">
            <v/>
          </cell>
          <cell r="BT319">
            <v>11.020000000000005</v>
          </cell>
          <cell r="BU319">
            <v>0</v>
          </cell>
          <cell r="BV319">
            <v>11.020000000000005</v>
          </cell>
          <cell r="BW319">
            <v>-24.828800000000001</v>
          </cell>
          <cell r="BX319" t="str">
            <v/>
          </cell>
          <cell r="BY319" t="str">
            <v/>
          </cell>
          <cell r="BZ319">
            <v>-24.828800000000001</v>
          </cell>
          <cell r="CA319">
            <v>0</v>
          </cell>
          <cell r="CB319">
            <v>-24.828800000000001</v>
          </cell>
          <cell r="CC319">
            <v>25000</v>
          </cell>
          <cell r="CD319" t="str">
            <v/>
          </cell>
          <cell r="CE319">
            <v>25000</v>
          </cell>
          <cell r="CF319">
            <v>0</v>
          </cell>
          <cell r="CG319">
            <v>25000</v>
          </cell>
          <cell r="CJ319">
            <v>10</v>
          </cell>
          <cell r="CK319">
            <v>45636</v>
          </cell>
          <cell r="CL319" t="str">
            <v>Tuesday</v>
          </cell>
          <cell r="CM319" t="str">
            <v/>
          </cell>
          <cell r="CN319" t="str">
            <v/>
          </cell>
          <cell r="CO319">
            <v>0</v>
          </cell>
          <cell r="CP319">
            <v>57.66</v>
          </cell>
          <cell r="CQ319" t="str">
            <v/>
          </cell>
          <cell r="CR319" t="str">
            <v/>
          </cell>
          <cell r="CS319">
            <v>57.66</v>
          </cell>
          <cell r="CT319">
            <v>0</v>
          </cell>
          <cell r="CU319">
            <v>57.66</v>
          </cell>
          <cell r="CV319">
            <v>-17.093400000000006</v>
          </cell>
          <cell r="CW319" t="str">
            <v/>
          </cell>
          <cell r="CX319" t="str">
            <v/>
          </cell>
          <cell r="CY319">
            <v>-17.093400000000006</v>
          </cell>
          <cell r="CZ319">
            <v>0</v>
          </cell>
          <cell r="DA319">
            <v>-17.093400000000006</v>
          </cell>
          <cell r="DB319">
            <v>27400</v>
          </cell>
          <cell r="DC319" t="str">
            <v/>
          </cell>
          <cell r="DD319">
            <v>27400</v>
          </cell>
          <cell r="DE319">
            <v>0</v>
          </cell>
          <cell r="DF319">
            <v>27400</v>
          </cell>
        </row>
        <row r="320">
          <cell r="BJ320">
            <v>0</v>
          </cell>
          <cell r="BK320">
            <v>11</v>
          </cell>
          <cell r="BL320">
            <v>45637</v>
          </cell>
          <cell r="BM320" t="str">
            <v>Wednesday</v>
          </cell>
          <cell r="BN320" t="str">
            <v/>
          </cell>
          <cell r="BO320" t="str">
            <v/>
          </cell>
          <cell r="BP320">
            <v>0</v>
          </cell>
          <cell r="BQ320">
            <v>11.020000000000005</v>
          </cell>
          <cell r="BR320" t="str">
            <v/>
          </cell>
          <cell r="BS320" t="str">
            <v/>
          </cell>
          <cell r="BT320">
            <v>11.020000000000005</v>
          </cell>
          <cell r="BU320">
            <v>0</v>
          </cell>
          <cell r="BV320">
            <v>11.020000000000005</v>
          </cell>
          <cell r="BW320">
            <v>-24.828800000000001</v>
          </cell>
          <cell r="BX320" t="str">
            <v/>
          </cell>
          <cell r="BY320" t="str">
            <v/>
          </cell>
          <cell r="BZ320">
            <v>-24.828800000000001</v>
          </cell>
          <cell r="CA320">
            <v>0</v>
          </cell>
          <cell r="CB320">
            <v>-24.828800000000001</v>
          </cell>
          <cell r="CC320">
            <v>25000</v>
          </cell>
          <cell r="CD320" t="str">
            <v/>
          </cell>
          <cell r="CE320">
            <v>25000</v>
          </cell>
          <cell r="CF320">
            <v>0</v>
          </cell>
          <cell r="CG320">
            <v>25000</v>
          </cell>
          <cell r="CJ320">
            <v>11</v>
          </cell>
          <cell r="CK320">
            <v>45637</v>
          </cell>
          <cell r="CL320" t="str">
            <v>Wednesday</v>
          </cell>
          <cell r="CM320" t="str">
            <v/>
          </cell>
          <cell r="CN320" t="str">
            <v/>
          </cell>
          <cell r="CO320">
            <v>0</v>
          </cell>
          <cell r="CP320">
            <v>57.66</v>
          </cell>
          <cell r="CQ320" t="str">
            <v/>
          </cell>
          <cell r="CR320" t="str">
            <v/>
          </cell>
          <cell r="CS320">
            <v>57.66</v>
          </cell>
          <cell r="CT320">
            <v>0</v>
          </cell>
          <cell r="CU320">
            <v>57.66</v>
          </cell>
          <cell r="CV320">
            <v>-17.093400000000006</v>
          </cell>
          <cell r="CW320" t="str">
            <v/>
          </cell>
          <cell r="CX320" t="str">
            <v/>
          </cell>
          <cell r="CY320">
            <v>-17.093400000000006</v>
          </cell>
          <cell r="CZ320">
            <v>0</v>
          </cell>
          <cell r="DA320">
            <v>-17.093400000000006</v>
          </cell>
          <cell r="DB320">
            <v>27400</v>
          </cell>
          <cell r="DC320" t="str">
            <v/>
          </cell>
          <cell r="DD320">
            <v>27400</v>
          </cell>
          <cell r="DE320">
            <v>0</v>
          </cell>
          <cell r="DF320">
            <v>27400</v>
          </cell>
        </row>
        <row r="321">
          <cell r="BJ321">
            <v>0</v>
          </cell>
          <cell r="BK321">
            <v>12</v>
          </cell>
          <cell r="BL321">
            <v>45638</v>
          </cell>
          <cell r="BM321" t="str">
            <v>Thursday</v>
          </cell>
          <cell r="BN321" t="str">
            <v/>
          </cell>
          <cell r="BO321" t="str">
            <v/>
          </cell>
          <cell r="BP321">
            <v>0</v>
          </cell>
          <cell r="BQ321">
            <v>11.020000000000005</v>
          </cell>
          <cell r="BR321" t="str">
            <v/>
          </cell>
          <cell r="BS321" t="str">
            <v/>
          </cell>
          <cell r="BT321">
            <v>11.020000000000005</v>
          </cell>
          <cell r="BU321">
            <v>0</v>
          </cell>
          <cell r="BV321">
            <v>11.020000000000005</v>
          </cell>
          <cell r="BW321">
            <v>-24.828800000000001</v>
          </cell>
          <cell r="BX321" t="str">
            <v/>
          </cell>
          <cell r="BY321" t="str">
            <v/>
          </cell>
          <cell r="BZ321">
            <v>-24.828800000000001</v>
          </cell>
          <cell r="CA321">
            <v>0</v>
          </cell>
          <cell r="CB321">
            <v>-24.828800000000001</v>
          </cell>
          <cell r="CC321">
            <v>25000</v>
          </cell>
          <cell r="CD321" t="str">
            <v/>
          </cell>
          <cell r="CE321">
            <v>25000</v>
          </cell>
          <cell r="CF321">
            <v>0</v>
          </cell>
          <cell r="CG321">
            <v>25000</v>
          </cell>
          <cell r="CJ321">
            <v>12</v>
          </cell>
          <cell r="CK321">
            <v>45638</v>
          </cell>
          <cell r="CL321" t="str">
            <v>Thursday</v>
          </cell>
          <cell r="CM321" t="str">
            <v/>
          </cell>
          <cell r="CN321" t="str">
            <v/>
          </cell>
          <cell r="CO321">
            <v>0</v>
          </cell>
          <cell r="CP321">
            <v>57.66</v>
          </cell>
          <cell r="CQ321" t="str">
            <v/>
          </cell>
          <cell r="CR321" t="str">
            <v/>
          </cell>
          <cell r="CS321">
            <v>57.66</v>
          </cell>
          <cell r="CT321">
            <v>0</v>
          </cell>
          <cell r="CU321">
            <v>57.66</v>
          </cell>
          <cell r="CV321">
            <v>-17.093400000000006</v>
          </cell>
          <cell r="CW321" t="str">
            <v/>
          </cell>
          <cell r="CX321" t="str">
            <v/>
          </cell>
          <cell r="CY321">
            <v>-17.093400000000006</v>
          </cell>
          <cell r="CZ321">
            <v>0</v>
          </cell>
          <cell r="DA321">
            <v>-17.093400000000006</v>
          </cell>
          <cell r="DB321">
            <v>27400</v>
          </cell>
          <cell r="DC321" t="str">
            <v/>
          </cell>
          <cell r="DD321">
            <v>27400</v>
          </cell>
          <cell r="DE321">
            <v>0</v>
          </cell>
          <cell r="DF321">
            <v>27400</v>
          </cell>
        </row>
        <row r="322">
          <cell r="BJ322">
            <v>0</v>
          </cell>
          <cell r="BK322">
            <v>13</v>
          </cell>
          <cell r="BL322">
            <v>45639</v>
          </cell>
          <cell r="BM322" t="str">
            <v>Friday</v>
          </cell>
          <cell r="BN322" t="str">
            <v/>
          </cell>
          <cell r="BO322" t="str">
            <v/>
          </cell>
          <cell r="BP322">
            <v>0</v>
          </cell>
          <cell r="BQ322">
            <v>11.020000000000005</v>
          </cell>
          <cell r="BR322" t="str">
            <v/>
          </cell>
          <cell r="BS322" t="str">
            <v/>
          </cell>
          <cell r="BT322">
            <v>11.020000000000005</v>
          </cell>
          <cell r="BU322">
            <v>0</v>
          </cell>
          <cell r="BV322">
            <v>11.020000000000005</v>
          </cell>
          <cell r="BW322">
            <v>-24.828800000000001</v>
          </cell>
          <cell r="BX322" t="str">
            <v/>
          </cell>
          <cell r="BY322" t="str">
            <v/>
          </cell>
          <cell r="BZ322">
            <v>-24.828800000000001</v>
          </cell>
          <cell r="CA322">
            <v>0</v>
          </cell>
          <cell r="CB322">
            <v>-24.828800000000001</v>
          </cell>
          <cell r="CC322">
            <v>25000</v>
          </cell>
          <cell r="CD322" t="str">
            <v/>
          </cell>
          <cell r="CE322">
            <v>25000</v>
          </cell>
          <cell r="CF322">
            <v>0</v>
          </cell>
          <cell r="CG322">
            <v>25000</v>
          </cell>
          <cell r="CJ322">
            <v>13</v>
          </cell>
          <cell r="CK322">
            <v>45639</v>
          </cell>
          <cell r="CL322" t="str">
            <v>Friday</v>
          </cell>
          <cell r="CM322" t="str">
            <v/>
          </cell>
          <cell r="CN322" t="str">
            <v/>
          </cell>
          <cell r="CO322">
            <v>0</v>
          </cell>
          <cell r="CP322">
            <v>57.66</v>
          </cell>
          <cell r="CQ322" t="str">
            <v/>
          </cell>
          <cell r="CR322" t="str">
            <v/>
          </cell>
          <cell r="CS322">
            <v>57.66</v>
          </cell>
          <cell r="CT322">
            <v>0</v>
          </cell>
          <cell r="CU322">
            <v>57.66</v>
          </cell>
          <cell r="CV322">
            <v>-17.093400000000006</v>
          </cell>
          <cell r="CW322" t="str">
            <v/>
          </cell>
          <cell r="CX322" t="str">
            <v/>
          </cell>
          <cell r="CY322">
            <v>-17.093400000000006</v>
          </cell>
          <cell r="CZ322">
            <v>0</v>
          </cell>
          <cell r="DA322">
            <v>-17.093400000000006</v>
          </cell>
          <cell r="DB322">
            <v>27400</v>
          </cell>
          <cell r="DC322" t="str">
            <v/>
          </cell>
          <cell r="DD322">
            <v>27400</v>
          </cell>
          <cell r="DE322">
            <v>0</v>
          </cell>
          <cell r="DF322">
            <v>27400</v>
          </cell>
        </row>
        <row r="323">
          <cell r="BJ323">
            <v>0</v>
          </cell>
          <cell r="BK323">
            <v>14</v>
          </cell>
          <cell r="BL323">
            <v>45640</v>
          </cell>
          <cell r="BM323" t="str">
            <v>Saturday</v>
          </cell>
          <cell r="BN323" t="str">
            <v/>
          </cell>
          <cell r="BO323" t="str">
            <v/>
          </cell>
          <cell r="BP323">
            <v>0</v>
          </cell>
          <cell r="BQ323">
            <v>11.020000000000005</v>
          </cell>
          <cell r="BR323" t="str">
            <v/>
          </cell>
          <cell r="BS323" t="str">
            <v/>
          </cell>
          <cell r="BT323">
            <v>11.020000000000005</v>
          </cell>
          <cell r="BU323">
            <v>0</v>
          </cell>
          <cell r="BV323">
            <v>11.020000000000005</v>
          </cell>
          <cell r="BW323">
            <v>-24.828800000000001</v>
          </cell>
          <cell r="BX323" t="str">
            <v/>
          </cell>
          <cell r="BY323" t="str">
            <v/>
          </cell>
          <cell r="BZ323">
            <v>-24.828800000000001</v>
          </cell>
          <cell r="CA323">
            <v>0</v>
          </cell>
          <cell r="CB323">
            <v>-24.828800000000001</v>
          </cell>
          <cell r="CC323">
            <v>25000</v>
          </cell>
          <cell r="CD323" t="str">
            <v/>
          </cell>
          <cell r="CE323">
            <v>25000</v>
          </cell>
          <cell r="CF323">
            <v>0</v>
          </cell>
          <cell r="CG323">
            <v>25000</v>
          </cell>
          <cell r="CJ323">
            <v>14</v>
          </cell>
          <cell r="CK323">
            <v>45640</v>
          </cell>
          <cell r="CL323" t="str">
            <v>Saturday</v>
          </cell>
          <cell r="CM323" t="str">
            <v/>
          </cell>
          <cell r="CN323" t="str">
            <v/>
          </cell>
          <cell r="CO323">
            <v>0</v>
          </cell>
          <cell r="CP323">
            <v>57.66</v>
          </cell>
          <cell r="CQ323" t="str">
            <v/>
          </cell>
          <cell r="CR323" t="str">
            <v/>
          </cell>
          <cell r="CS323">
            <v>57.66</v>
          </cell>
          <cell r="CT323">
            <v>0</v>
          </cell>
          <cell r="CU323">
            <v>57.66</v>
          </cell>
          <cell r="CV323">
            <v>-17.093400000000006</v>
          </cell>
          <cell r="CW323" t="str">
            <v/>
          </cell>
          <cell r="CX323" t="str">
            <v/>
          </cell>
          <cell r="CY323">
            <v>-17.093400000000006</v>
          </cell>
          <cell r="CZ323">
            <v>0</v>
          </cell>
          <cell r="DA323">
            <v>-17.093400000000006</v>
          </cell>
          <cell r="DB323">
            <v>27400</v>
          </cell>
          <cell r="DC323" t="str">
            <v/>
          </cell>
          <cell r="DD323">
            <v>27400</v>
          </cell>
          <cell r="DE323">
            <v>0</v>
          </cell>
          <cell r="DF323">
            <v>27400</v>
          </cell>
        </row>
        <row r="324">
          <cell r="BJ324">
            <v>0</v>
          </cell>
          <cell r="BK324">
            <v>15</v>
          </cell>
          <cell r="BL324">
            <v>45641</v>
          </cell>
          <cell r="BM324" t="str">
            <v>Sunday</v>
          </cell>
          <cell r="BN324" t="str">
            <v/>
          </cell>
          <cell r="BO324" t="str">
            <v/>
          </cell>
          <cell r="BP324">
            <v>0</v>
          </cell>
          <cell r="BQ324">
            <v>11.020000000000005</v>
          </cell>
          <cell r="BR324" t="str">
            <v/>
          </cell>
          <cell r="BS324" t="str">
            <v/>
          </cell>
          <cell r="BT324">
            <v>11.020000000000005</v>
          </cell>
          <cell r="BU324">
            <v>0</v>
          </cell>
          <cell r="BV324">
            <v>11.020000000000005</v>
          </cell>
          <cell r="BW324">
            <v>-24.828800000000001</v>
          </cell>
          <cell r="BX324" t="str">
            <v/>
          </cell>
          <cell r="BY324" t="str">
            <v/>
          </cell>
          <cell r="BZ324">
            <v>-24.828800000000001</v>
          </cell>
          <cell r="CA324">
            <v>0</v>
          </cell>
          <cell r="CB324">
            <v>-24.828800000000001</v>
          </cell>
          <cell r="CC324">
            <v>25000</v>
          </cell>
          <cell r="CD324" t="str">
            <v/>
          </cell>
          <cell r="CE324">
            <v>25000</v>
          </cell>
          <cell r="CF324">
            <v>0</v>
          </cell>
          <cell r="CG324">
            <v>25000</v>
          </cell>
          <cell r="CJ324">
            <v>15</v>
          </cell>
          <cell r="CK324">
            <v>45641</v>
          </cell>
          <cell r="CL324" t="str">
            <v>Sunday</v>
          </cell>
          <cell r="CM324" t="str">
            <v/>
          </cell>
          <cell r="CN324" t="str">
            <v/>
          </cell>
          <cell r="CO324">
            <v>0</v>
          </cell>
          <cell r="CP324">
            <v>57.66</v>
          </cell>
          <cell r="CQ324" t="str">
            <v/>
          </cell>
          <cell r="CR324" t="str">
            <v/>
          </cell>
          <cell r="CS324">
            <v>57.66</v>
          </cell>
          <cell r="CT324">
            <v>0</v>
          </cell>
          <cell r="CU324">
            <v>57.66</v>
          </cell>
          <cell r="CV324">
            <v>-17.093400000000006</v>
          </cell>
          <cell r="CW324" t="str">
            <v/>
          </cell>
          <cell r="CX324" t="str">
            <v/>
          </cell>
          <cell r="CY324">
            <v>-17.093400000000006</v>
          </cell>
          <cell r="CZ324">
            <v>0</v>
          </cell>
          <cell r="DA324">
            <v>-17.093400000000006</v>
          </cell>
          <cell r="DB324">
            <v>27400</v>
          </cell>
          <cell r="DC324" t="str">
            <v/>
          </cell>
          <cell r="DD324">
            <v>27400</v>
          </cell>
          <cell r="DE324">
            <v>0</v>
          </cell>
          <cell r="DF324">
            <v>27400</v>
          </cell>
        </row>
        <row r="325">
          <cell r="BJ325">
            <v>0</v>
          </cell>
          <cell r="BK325">
            <v>16</v>
          </cell>
          <cell r="BL325">
            <v>45642</v>
          </cell>
          <cell r="BM325" t="str">
            <v>Monday</v>
          </cell>
          <cell r="BN325" t="str">
            <v/>
          </cell>
          <cell r="BO325" t="str">
            <v/>
          </cell>
          <cell r="BP325">
            <v>0</v>
          </cell>
          <cell r="BQ325">
            <v>11.020000000000005</v>
          </cell>
          <cell r="BR325" t="str">
            <v/>
          </cell>
          <cell r="BS325" t="str">
            <v/>
          </cell>
          <cell r="BT325">
            <v>11.020000000000005</v>
          </cell>
          <cell r="BU325">
            <v>0</v>
          </cell>
          <cell r="BV325">
            <v>11.020000000000005</v>
          </cell>
          <cell r="BW325">
            <v>-24.828800000000001</v>
          </cell>
          <cell r="BX325" t="str">
            <v/>
          </cell>
          <cell r="BY325" t="str">
            <v/>
          </cell>
          <cell r="BZ325">
            <v>-24.828800000000001</v>
          </cell>
          <cell r="CA325">
            <v>0</v>
          </cell>
          <cell r="CB325">
            <v>-24.828800000000001</v>
          </cell>
          <cell r="CC325">
            <v>25000</v>
          </cell>
          <cell r="CD325" t="str">
            <v/>
          </cell>
          <cell r="CE325">
            <v>25000</v>
          </cell>
          <cell r="CF325">
            <v>0</v>
          </cell>
          <cell r="CG325">
            <v>25000</v>
          </cell>
          <cell r="CJ325">
            <v>16</v>
          </cell>
          <cell r="CK325">
            <v>45642</v>
          </cell>
          <cell r="CL325" t="str">
            <v>Monday</v>
          </cell>
          <cell r="CM325" t="str">
            <v/>
          </cell>
          <cell r="CN325" t="str">
            <v/>
          </cell>
          <cell r="CO325">
            <v>0</v>
          </cell>
          <cell r="CP325">
            <v>57.66</v>
          </cell>
          <cell r="CQ325" t="str">
            <v/>
          </cell>
          <cell r="CR325" t="str">
            <v/>
          </cell>
          <cell r="CS325">
            <v>57.66</v>
          </cell>
          <cell r="CT325">
            <v>0</v>
          </cell>
          <cell r="CU325">
            <v>57.66</v>
          </cell>
          <cell r="CV325">
            <v>-17.093400000000006</v>
          </cell>
          <cell r="CW325" t="str">
            <v/>
          </cell>
          <cell r="CX325" t="str">
            <v/>
          </cell>
          <cell r="CY325">
            <v>-17.093400000000006</v>
          </cell>
          <cell r="CZ325">
            <v>0</v>
          </cell>
          <cell r="DA325">
            <v>-17.093400000000006</v>
          </cell>
          <cell r="DB325">
            <v>27400</v>
          </cell>
          <cell r="DC325" t="str">
            <v/>
          </cell>
          <cell r="DD325">
            <v>27400</v>
          </cell>
          <cell r="DE325">
            <v>0</v>
          </cell>
          <cell r="DF325">
            <v>27400</v>
          </cell>
        </row>
        <row r="326">
          <cell r="BJ326">
            <v>0</v>
          </cell>
          <cell r="BK326">
            <v>17</v>
          </cell>
          <cell r="BL326">
            <v>45643</v>
          </cell>
          <cell r="BM326" t="str">
            <v>Tuesday</v>
          </cell>
          <cell r="BN326" t="str">
            <v/>
          </cell>
          <cell r="BO326" t="str">
            <v/>
          </cell>
          <cell r="BP326">
            <v>0</v>
          </cell>
          <cell r="BQ326">
            <v>11.020000000000005</v>
          </cell>
          <cell r="BR326" t="str">
            <v/>
          </cell>
          <cell r="BS326" t="str">
            <v/>
          </cell>
          <cell r="BT326">
            <v>11.020000000000005</v>
          </cell>
          <cell r="BU326">
            <v>0</v>
          </cell>
          <cell r="BV326">
            <v>11.020000000000005</v>
          </cell>
          <cell r="BW326">
            <v>-24.828800000000001</v>
          </cell>
          <cell r="BX326" t="str">
            <v/>
          </cell>
          <cell r="BY326" t="str">
            <v/>
          </cell>
          <cell r="BZ326">
            <v>-24.828800000000001</v>
          </cell>
          <cell r="CA326">
            <v>0</v>
          </cell>
          <cell r="CB326">
            <v>-24.828800000000001</v>
          </cell>
          <cell r="CC326">
            <v>25000</v>
          </cell>
          <cell r="CD326" t="str">
            <v/>
          </cell>
          <cell r="CE326">
            <v>25000</v>
          </cell>
          <cell r="CF326">
            <v>0</v>
          </cell>
          <cell r="CG326">
            <v>25000</v>
          </cell>
          <cell r="CJ326">
            <v>17</v>
          </cell>
          <cell r="CK326">
            <v>45643</v>
          </cell>
          <cell r="CL326" t="str">
            <v>Tuesday</v>
          </cell>
          <cell r="CM326" t="str">
            <v/>
          </cell>
          <cell r="CN326" t="str">
            <v/>
          </cell>
          <cell r="CO326">
            <v>0</v>
          </cell>
          <cell r="CP326">
            <v>57.66</v>
          </cell>
          <cell r="CQ326" t="str">
            <v/>
          </cell>
          <cell r="CR326" t="str">
            <v/>
          </cell>
          <cell r="CS326">
            <v>57.66</v>
          </cell>
          <cell r="CT326">
            <v>0</v>
          </cell>
          <cell r="CU326">
            <v>57.66</v>
          </cell>
          <cell r="CV326">
            <v>-17.093400000000006</v>
          </cell>
          <cell r="CW326" t="str">
            <v/>
          </cell>
          <cell r="CX326" t="str">
            <v/>
          </cell>
          <cell r="CY326">
            <v>-17.093400000000006</v>
          </cell>
          <cell r="CZ326">
            <v>0</v>
          </cell>
          <cell r="DA326">
            <v>-17.093400000000006</v>
          </cell>
          <cell r="DB326">
            <v>27400</v>
          </cell>
          <cell r="DC326" t="str">
            <v/>
          </cell>
          <cell r="DD326">
            <v>27400</v>
          </cell>
          <cell r="DE326">
            <v>0</v>
          </cell>
          <cell r="DF326">
            <v>27400</v>
          </cell>
        </row>
        <row r="327">
          <cell r="BJ327">
            <v>0</v>
          </cell>
          <cell r="BK327">
            <v>18</v>
          </cell>
          <cell r="BL327">
            <v>45644</v>
          </cell>
          <cell r="BM327" t="str">
            <v>Wednesday</v>
          </cell>
          <cell r="BN327" t="str">
            <v/>
          </cell>
          <cell r="BO327" t="str">
            <v/>
          </cell>
          <cell r="BP327">
            <v>0</v>
          </cell>
          <cell r="BQ327">
            <v>11.020000000000005</v>
          </cell>
          <cell r="BR327" t="str">
            <v/>
          </cell>
          <cell r="BS327" t="str">
            <v/>
          </cell>
          <cell r="BT327">
            <v>11.020000000000005</v>
          </cell>
          <cell r="BU327">
            <v>0</v>
          </cell>
          <cell r="BV327">
            <v>11.020000000000005</v>
          </cell>
          <cell r="BW327">
            <v>-24.828800000000001</v>
          </cell>
          <cell r="BX327" t="str">
            <v/>
          </cell>
          <cell r="BY327" t="str">
            <v/>
          </cell>
          <cell r="BZ327">
            <v>-24.828800000000001</v>
          </cell>
          <cell r="CA327">
            <v>0</v>
          </cell>
          <cell r="CB327">
            <v>-24.828800000000001</v>
          </cell>
          <cell r="CC327">
            <v>25000</v>
          </cell>
          <cell r="CD327" t="str">
            <v/>
          </cell>
          <cell r="CE327">
            <v>25000</v>
          </cell>
          <cell r="CF327">
            <v>0</v>
          </cell>
          <cell r="CG327">
            <v>25000</v>
          </cell>
          <cell r="CJ327">
            <v>18</v>
          </cell>
          <cell r="CK327">
            <v>45644</v>
          </cell>
          <cell r="CL327" t="str">
            <v>Wednesday</v>
          </cell>
          <cell r="CM327" t="str">
            <v/>
          </cell>
          <cell r="CN327" t="str">
            <v/>
          </cell>
          <cell r="CO327">
            <v>0</v>
          </cell>
          <cell r="CP327">
            <v>57.66</v>
          </cell>
          <cell r="CQ327" t="str">
            <v/>
          </cell>
          <cell r="CR327" t="str">
            <v/>
          </cell>
          <cell r="CS327">
            <v>57.66</v>
          </cell>
          <cell r="CT327">
            <v>0</v>
          </cell>
          <cell r="CU327">
            <v>57.66</v>
          </cell>
          <cell r="CV327">
            <v>-17.093400000000006</v>
          </cell>
          <cell r="CW327" t="str">
            <v/>
          </cell>
          <cell r="CX327" t="str">
            <v/>
          </cell>
          <cell r="CY327">
            <v>-17.093400000000006</v>
          </cell>
          <cell r="CZ327">
            <v>0</v>
          </cell>
          <cell r="DA327">
            <v>-17.093400000000006</v>
          </cell>
          <cell r="DB327">
            <v>27400</v>
          </cell>
          <cell r="DC327" t="str">
            <v/>
          </cell>
          <cell r="DD327">
            <v>27400</v>
          </cell>
          <cell r="DE327">
            <v>0</v>
          </cell>
          <cell r="DF327">
            <v>27400</v>
          </cell>
        </row>
        <row r="328">
          <cell r="BJ328">
            <v>0</v>
          </cell>
          <cell r="BK328">
            <v>19</v>
          </cell>
          <cell r="BL328">
            <v>45645</v>
          </cell>
          <cell r="BM328" t="str">
            <v>Thursday</v>
          </cell>
          <cell r="BN328" t="str">
            <v/>
          </cell>
          <cell r="BO328" t="str">
            <v/>
          </cell>
          <cell r="BP328">
            <v>0</v>
          </cell>
          <cell r="BQ328">
            <v>11.020000000000005</v>
          </cell>
          <cell r="BR328" t="str">
            <v/>
          </cell>
          <cell r="BS328" t="str">
            <v/>
          </cell>
          <cell r="BT328">
            <v>11.020000000000005</v>
          </cell>
          <cell r="BU328">
            <v>0</v>
          </cell>
          <cell r="BV328">
            <v>11.020000000000005</v>
          </cell>
          <cell r="BW328">
            <v>-24.828800000000001</v>
          </cell>
          <cell r="BX328" t="str">
            <v/>
          </cell>
          <cell r="BY328" t="str">
            <v/>
          </cell>
          <cell r="BZ328">
            <v>-24.828800000000001</v>
          </cell>
          <cell r="CA328">
            <v>0</v>
          </cell>
          <cell r="CB328">
            <v>-24.828800000000001</v>
          </cell>
          <cell r="CC328">
            <v>25000</v>
          </cell>
          <cell r="CD328" t="str">
            <v/>
          </cell>
          <cell r="CE328">
            <v>25000</v>
          </cell>
          <cell r="CF328">
            <v>0</v>
          </cell>
          <cell r="CG328">
            <v>25000</v>
          </cell>
          <cell r="CJ328">
            <v>19</v>
          </cell>
          <cell r="CK328">
            <v>45645</v>
          </cell>
          <cell r="CL328" t="str">
            <v>Thursday</v>
          </cell>
          <cell r="CM328" t="str">
            <v/>
          </cell>
          <cell r="CN328" t="str">
            <v/>
          </cell>
          <cell r="CO328">
            <v>0</v>
          </cell>
          <cell r="CP328">
            <v>57.66</v>
          </cell>
          <cell r="CQ328" t="str">
            <v/>
          </cell>
          <cell r="CR328" t="str">
            <v/>
          </cell>
          <cell r="CS328">
            <v>57.66</v>
          </cell>
          <cell r="CT328">
            <v>0</v>
          </cell>
          <cell r="CU328">
            <v>57.66</v>
          </cell>
          <cell r="CV328">
            <v>-17.093400000000006</v>
          </cell>
          <cell r="CW328" t="str">
            <v/>
          </cell>
          <cell r="CX328" t="str">
            <v/>
          </cell>
          <cell r="CY328">
            <v>-17.093400000000006</v>
          </cell>
          <cell r="CZ328">
            <v>0</v>
          </cell>
          <cell r="DA328">
            <v>-17.093400000000006</v>
          </cell>
          <cell r="DB328">
            <v>27400</v>
          </cell>
          <cell r="DC328" t="str">
            <v/>
          </cell>
          <cell r="DD328">
            <v>27400</v>
          </cell>
          <cell r="DE328">
            <v>0</v>
          </cell>
          <cell r="DF328">
            <v>27400</v>
          </cell>
        </row>
        <row r="329">
          <cell r="BJ329">
            <v>0</v>
          </cell>
          <cell r="BK329">
            <v>20</v>
          </cell>
          <cell r="BL329">
            <v>45646</v>
          </cell>
          <cell r="BM329" t="str">
            <v>Friday</v>
          </cell>
          <cell r="BN329" t="str">
            <v/>
          </cell>
          <cell r="BO329" t="str">
            <v/>
          </cell>
          <cell r="BP329">
            <v>0</v>
          </cell>
          <cell r="BQ329">
            <v>11.020000000000005</v>
          </cell>
          <cell r="BR329" t="str">
            <v/>
          </cell>
          <cell r="BS329" t="str">
            <v/>
          </cell>
          <cell r="BT329">
            <v>11.020000000000005</v>
          </cell>
          <cell r="BU329">
            <v>0</v>
          </cell>
          <cell r="BV329">
            <v>11.020000000000005</v>
          </cell>
          <cell r="BW329">
            <v>-24.828800000000001</v>
          </cell>
          <cell r="BX329" t="str">
            <v/>
          </cell>
          <cell r="BY329" t="str">
            <v/>
          </cell>
          <cell r="BZ329">
            <v>-24.828800000000001</v>
          </cell>
          <cell r="CA329">
            <v>0</v>
          </cell>
          <cell r="CB329">
            <v>-24.828800000000001</v>
          </cell>
          <cell r="CC329">
            <v>25000</v>
          </cell>
          <cell r="CD329" t="str">
            <v/>
          </cell>
          <cell r="CE329">
            <v>25000</v>
          </cell>
          <cell r="CF329">
            <v>0</v>
          </cell>
          <cell r="CG329">
            <v>25000</v>
          </cell>
          <cell r="CJ329">
            <v>20</v>
          </cell>
          <cell r="CK329">
            <v>45646</v>
          </cell>
          <cell r="CL329" t="str">
            <v>Friday</v>
          </cell>
          <cell r="CM329" t="str">
            <v/>
          </cell>
          <cell r="CN329" t="str">
            <v/>
          </cell>
          <cell r="CO329">
            <v>0</v>
          </cell>
          <cell r="CP329">
            <v>57.66</v>
          </cell>
          <cell r="CQ329" t="str">
            <v/>
          </cell>
          <cell r="CR329" t="str">
            <v/>
          </cell>
          <cell r="CS329">
            <v>57.66</v>
          </cell>
          <cell r="CT329">
            <v>0</v>
          </cell>
          <cell r="CU329">
            <v>57.66</v>
          </cell>
          <cell r="CV329">
            <v>-17.093400000000006</v>
          </cell>
          <cell r="CW329" t="str">
            <v/>
          </cell>
          <cell r="CX329" t="str">
            <v/>
          </cell>
          <cell r="CY329">
            <v>-17.093400000000006</v>
          </cell>
          <cell r="CZ329">
            <v>0</v>
          </cell>
          <cell r="DA329">
            <v>-17.093400000000006</v>
          </cell>
          <cell r="DB329">
            <v>27400</v>
          </cell>
          <cell r="DC329" t="str">
            <v/>
          </cell>
          <cell r="DD329">
            <v>27400</v>
          </cell>
          <cell r="DE329">
            <v>0</v>
          </cell>
          <cell r="DF329">
            <v>27400</v>
          </cell>
        </row>
        <row r="330">
          <cell r="BJ330">
            <v>0</v>
          </cell>
          <cell r="BK330">
            <v>21</v>
          </cell>
          <cell r="BL330">
            <v>45647</v>
          </cell>
          <cell r="BM330" t="str">
            <v>Saturday</v>
          </cell>
          <cell r="BN330" t="str">
            <v/>
          </cell>
          <cell r="BO330" t="str">
            <v/>
          </cell>
          <cell r="BP330">
            <v>0</v>
          </cell>
          <cell r="BQ330">
            <v>11.020000000000005</v>
          </cell>
          <cell r="BR330" t="str">
            <v/>
          </cell>
          <cell r="BS330" t="str">
            <v/>
          </cell>
          <cell r="BT330">
            <v>11.020000000000005</v>
          </cell>
          <cell r="BU330">
            <v>0</v>
          </cell>
          <cell r="BV330">
            <v>11.020000000000005</v>
          </cell>
          <cell r="BW330">
            <v>-24.828800000000001</v>
          </cell>
          <cell r="BX330" t="str">
            <v/>
          </cell>
          <cell r="BY330" t="str">
            <v/>
          </cell>
          <cell r="BZ330">
            <v>-24.828800000000001</v>
          </cell>
          <cell r="CA330">
            <v>0</v>
          </cell>
          <cell r="CB330">
            <v>-24.828800000000001</v>
          </cell>
          <cell r="CC330">
            <v>25000</v>
          </cell>
          <cell r="CD330" t="str">
            <v/>
          </cell>
          <cell r="CE330">
            <v>25000</v>
          </cell>
          <cell r="CF330">
            <v>0</v>
          </cell>
          <cell r="CG330">
            <v>25000</v>
          </cell>
          <cell r="CJ330">
            <v>21</v>
          </cell>
          <cell r="CK330">
            <v>45647</v>
          </cell>
          <cell r="CL330" t="str">
            <v>Saturday</v>
          </cell>
          <cell r="CM330" t="str">
            <v/>
          </cell>
          <cell r="CN330" t="str">
            <v/>
          </cell>
          <cell r="CO330">
            <v>0</v>
          </cell>
          <cell r="CP330">
            <v>57.66</v>
          </cell>
          <cell r="CQ330" t="str">
            <v/>
          </cell>
          <cell r="CR330" t="str">
            <v/>
          </cell>
          <cell r="CS330">
            <v>57.66</v>
          </cell>
          <cell r="CT330">
            <v>0</v>
          </cell>
          <cell r="CU330">
            <v>57.66</v>
          </cell>
          <cell r="CV330">
            <v>-17.093400000000006</v>
          </cell>
          <cell r="CW330" t="str">
            <v/>
          </cell>
          <cell r="CX330" t="str">
            <v/>
          </cell>
          <cell r="CY330">
            <v>-17.093400000000006</v>
          </cell>
          <cell r="CZ330">
            <v>0</v>
          </cell>
          <cell r="DA330">
            <v>-17.093400000000006</v>
          </cell>
          <cell r="DB330">
            <v>27400</v>
          </cell>
          <cell r="DC330" t="str">
            <v/>
          </cell>
          <cell r="DD330">
            <v>27400</v>
          </cell>
          <cell r="DE330">
            <v>0</v>
          </cell>
          <cell r="DF330">
            <v>27400</v>
          </cell>
        </row>
        <row r="331">
          <cell r="BJ331">
            <v>0</v>
          </cell>
          <cell r="BK331">
            <v>22</v>
          </cell>
          <cell r="BL331">
            <v>45648</v>
          </cell>
          <cell r="BM331" t="str">
            <v>Sunday</v>
          </cell>
          <cell r="BN331" t="str">
            <v/>
          </cell>
          <cell r="BO331" t="str">
            <v/>
          </cell>
          <cell r="BP331">
            <v>0</v>
          </cell>
          <cell r="BQ331">
            <v>11.020000000000005</v>
          </cell>
          <cell r="BR331" t="str">
            <v/>
          </cell>
          <cell r="BS331" t="str">
            <v/>
          </cell>
          <cell r="BT331">
            <v>11.020000000000005</v>
          </cell>
          <cell r="BU331">
            <v>0</v>
          </cell>
          <cell r="BV331">
            <v>11.020000000000005</v>
          </cell>
          <cell r="BW331">
            <v>-24.828800000000001</v>
          </cell>
          <cell r="BX331" t="str">
            <v/>
          </cell>
          <cell r="BY331" t="str">
            <v/>
          </cell>
          <cell r="BZ331">
            <v>-24.828800000000001</v>
          </cell>
          <cell r="CA331">
            <v>0</v>
          </cell>
          <cell r="CB331">
            <v>-24.828800000000001</v>
          </cell>
          <cell r="CC331">
            <v>25000</v>
          </cell>
          <cell r="CD331" t="str">
            <v/>
          </cell>
          <cell r="CE331">
            <v>25000</v>
          </cell>
          <cell r="CF331">
            <v>0</v>
          </cell>
          <cell r="CG331">
            <v>25000</v>
          </cell>
          <cell r="CJ331">
            <v>22</v>
          </cell>
          <cell r="CK331">
            <v>45648</v>
          </cell>
          <cell r="CL331" t="str">
            <v>Sunday</v>
          </cell>
          <cell r="CM331" t="str">
            <v/>
          </cell>
          <cell r="CN331" t="str">
            <v/>
          </cell>
          <cell r="CO331">
            <v>0</v>
          </cell>
          <cell r="CP331">
            <v>57.66</v>
          </cell>
          <cell r="CQ331" t="str">
            <v/>
          </cell>
          <cell r="CR331" t="str">
            <v/>
          </cell>
          <cell r="CS331">
            <v>57.66</v>
          </cell>
          <cell r="CT331">
            <v>0</v>
          </cell>
          <cell r="CU331">
            <v>57.66</v>
          </cell>
          <cell r="CV331">
            <v>-17.093400000000006</v>
          </cell>
          <cell r="CW331" t="str">
            <v/>
          </cell>
          <cell r="CX331" t="str">
            <v/>
          </cell>
          <cell r="CY331">
            <v>-17.093400000000006</v>
          </cell>
          <cell r="CZ331">
            <v>0</v>
          </cell>
          <cell r="DA331">
            <v>-17.093400000000006</v>
          </cell>
          <cell r="DB331">
            <v>27400</v>
          </cell>
          <cell r="DC331" t="str">
            <v/>
          </cell>
          <cell r="DD331">
            <v>27400</v>
          </cell>
          <cell r="DE331">
            <v>0</v>
          </cell>
          <cell r="DF331">
            <v>27400</v>
          </cell>
        </row>
        <row r="332">
          <cell r="BJ332">
            <v>0</v>
          </cell>
          <cell r="BK332">
            <v>23</v>
          </cell>
          <cell r="BL332">
            <v>45649</v>
          </cell>
          <cell r="BM332" t="str">
            <v>Monday</v>
          </cell>
          <cell r="BN332" t="str">
            <v/>
          </cell>
          <cell r="BO332" t="str">
            <v/>
          </cell>
          <cell r="BP332">
            <v>0</v>
          </cell>
          <cell r="BQ332">
            <v>11.020000000000005</v>
          </cell>
          <cell r="BR332" t="str">
            <v/>
          </cell>
          <cell r="BS332" t="str">
            <v/>
          </cell>
          <cell r="BT332">
            <v>11.020000000000005</v>
          </cell>
          <cell r="BU332">
            <v>0</v>
          </cell>
          <cell r="BV332">
            <v>11.020000000000005</v>
          </cell>
          <cell r="BW332">
            <v>-24.828800000000001</v>
          </cell>
          <cell r="BX332" t="str">
            <v/>
          </cell>
          <cell r="BY332" t="str">
            <v/>
          </cell>
          <cell r="BZ332">
            <v>-24.828800000000001</v>
          </cell>
          <cell r="CA332">
            <v>0</v>
          </cell>
          <cell r="CB332">
            <v>-24.828800000000001</v>
          </cell>
          <cell r="CC332">
            <v>25000</v>
          </cell>
          <cell r="CD332" t="str">
            <v/>
          </cell>
          <cell r="CE332">
            <v>25000</v>
          </cell>
          <cell r="CF332">
            <v>0</v>
          </cell>
          <cell r="CG332">
            <v>25000</v>
          </cell>
          <cell r="CJ332">
            <v>23</v>
          </cell>
          <cell r="CK332">
            <v>45649</v>
          </cell>
          <cell r="CL332" t="str">
            <v>Monday</v>
          </cell>
          <cell r="CM332" t="str">
            <v/>
          </cell>
          <cell r="CN332" t="str">
            <v/>
          </cell>
          <cell r="CO332">
            <v>0</v>
          </cell>
          <cell r="CP332">
            <v>57.66</v>
          </cell>
          <cell r="CQ332" t="str">
            <v/>
          </cell>
          <cell r="CR332" t="str">
            <v/>
          </cell>
          <cell r="CS332">
            <v>57.66</v>
          </cell>
          <cell r="CT332">
            <v>0</v>
          </cell>
          <cell r="CU332">
            <v>57.66</v>
          </cell>
          <cell r="CV332">
            <v>-17.093400000000006</v>
          </cell>
          <cell r="CW332" t="str">
            <v/>
          </cell>
          <cell r="CX332" t="str">
            <v/>
          </cell>
          <cell r="CY332">
            <v>-17.093400000000006</v>
          </cell>
          <cell r="CZ332">
            <v>0</v>
          </cell>
          <cell r="DA332">
            <v>-17.093400000000006</v>
          </cell>
          <cell r="DB332">
            <v>27400</v>
          </cell>
          <cell r="DC332" t="str">
            <v/>
          </cell>
          <cell r="DD332">
            <v>27400</v>
          </cell>
          <cell r="DE332">
            <v>0</v>
          </cell>
          <cell r="DF332">
            <v>27400</v>
          </cell>
        </row>
        <row r="333">
          <cell r="BJ333">
            <v>0</v>
          </cell>
          <cell r="BK333">
            <v>24</v>
          </cell>
          <cell r="BL333">
            <v>45650</v>
          </cell>
          <cell r="BM333" t="str">
            <v>Tuesday</v>
          </cell>
          <cell r="BN333" t="str">
            <v/>
          </cell>
          <cell r="BO333" t="str">
            <v/>
          </cell>
          <cell r="BP333">
            <v>0</v>
          </cell>
          <cell r="BQ333">
            <v>11.020000000000005</v>
          </cell>
          <cell r="BR333" t="str">
            <v/>
          </cell>
          <cell r="BS333" t="str">
            <v/>
          </cell>
          <cell r="BT333">
            <v>11.020000000000005</v>
          </cell>
          <cell r="BU333">
            <v>0</v>
          </cell>
          <cell r="BV333">
            <v>11.020000000000005</v>
          </cell>
          <cell r="BW333">
            <v>-24.828800000000001</v>
          </cell>
          <cell r="BX333" t="str">
            <v/>
          </cell>
          <cell r="BY333" t="str">
            <v/>
          </cell>
          <cell r="BZ333">
            <v>-24.828800000000001</v>
          </cell>
          <cell r="CA333">
            <v>0</v>
          </cell>
          <cell r="CB333">
            <v>-24.828800000000001</v>
          </cell>
          <cell r="CC333">
            <v>25000</v>
          </cell>
          <cell r="CD333" t="str">
            <v/>
          </cell>
          <cell r="CE333">
            <v>25000</v>
          </cell>
          <cell r="CF333">
            <v>0</v>
          </cell>
          <cell r="CG333">
            <v>25000</v>
          </cell>
          <cell r="CJ333">
            <v>24</v>
          </cell>
          <cell r="CK333">
            <v>45650</v>
          </cell>
          <cell r="CL333" t="str">
            <v>Tuesday</v>
          </cell>
          <cell r="CM333" t="str">
            <v/>
          </cell>
          <cell r="CN333" t="str">
            <v/>
          </cell>
          <cell r="CO333">
            <v>0</v>
          </cell>
          <cell r="CP333">
            <v>57.66</v>
          </cell>
          <cell r="CQ333" t="str">
            <v/>
          </cell>
          <cell r="CR333" t="str">
            <v/>
          </cell>
          <cell r="CS333">
            <v>57.66</v>
          </cell>
          <cell r="CT333">
            <v>0</v>
          </cell>
          <cell r="CU333">
            <v>57.66</v>
          </cell>
          <cell r="CV333">
            <v>-17.093400000000006</v>
          </cell>
          <cell r="CW333" t="str">
            <v/>
          </cell>
          <cell r="CX333" t="str">
            <v/>
          </cell>
          <cell r="CY333">
            <v>-17.093400000000006</v>
          </cell>
          <cell r="CZ333">
            <v>0</v>
          </cell>
          <cell r="DA333">
            <v>-17.093400000000006</v>
          </cell>
          <cell r="DB333">
            <v>27400</v>
          </cell>
          <cell r="DC333" t="str">
            <v/>
          </cell>
          <cell r="DD333">
            <v>27400</v>
          </cell>
          <cell r="DE333">
            <v>0</v>
          </cell>
          <cell r="DF333">
            <v>27400</v>
          </cell>
        </row>
        <row r="334">
          <cell r="BJ334">
            <v>0</v>
          </cell>
          <cell r="BK334">
            <v>25</v>
          </cell>
          <cell r="BL334">
            <v>45651</v>
          </cell>
          <cell r="BM334" t="str">
            <v>Wednesday</v>
          </cell>
          <cell r="BN334" t="str">
            <v/>
          </cell>
          <cell r="BO334" t="str">
            <v/>
          </cell>
          <cell r="BP334">
            <v>0</v>
          </cell>
          <cell r="BQ334">
            <v>11.020000000000005</v>
          </cell>
          <cell r="BR334" t="str">
            <v/>
          </cell>
          <cell r="BS334" t="str">
            <v/>
          </cell>
          <cell r="BT334">
            <v>11.020000000000005</v>
          </cell>
          <cell r="BU334">
            <v>0</v>
          </cell>
          <cell r="BV334">
            <v>11.020000000000005</v>
          </cell>
          <cell r="BW334">
            <v>-24.828800000000001</v>
          </cell>
          <cell r="BX334" t="str">
            <v/>
          </cell>
          <cell r="BY334" t="str">
            <v/>
          </cell>
          <cell r="BZ334">
            <v>-24.828800000000001</v>
          </cell>
          <cell r="CA334">
            <v>0</v>
          </cell>
          <cell r="CB334">
            <v>-24.828800000000001</v>
          </cell>
          <cell r="CC334">
            <v>25000</v>
          </cell>
          <cell r="CD334" t="str">
            <v/>
          </cell>
          <cell r="CE334">
            <v>25000</v>
          </cell>
          <cell r="CF334">
            <v>0</v>
          </cell>
          <cell r="CG334">
            <v>25000</v>
          </cell>
          <cell r="CJ334">
            <v>25</v>
          </cell>
          <cell r="CK334">
            <v>45651</v>
          </cell>
          <cell r="CL334" t="str">
            <v>Wednesday</v>
          </cell>
          <cell r="CM334" t="str">
            <v/>
          </cell>
          <cell r="CN334" t="str">
            <v/>
          </cell>
          <cell r="CO334">
            <v>0</v>
          </cell>
          <cell r="CP334">
            <v>57.66</v>
          </cell>
          <cell r="CQ334" t="str">
            <v/>
          </cell>
          <cell r="CR334" t="str">
            <v/>
          </cell>
          <cell r="CS334">
            <v>57.66</v>
          </cell>
          <cell r="CT334">
            <v>0</v>
          </cell>
          <cell r="CU334">
            <v>57.66</v>
          </cell>
          <cell r="CV334">
            <v>-17.093400000000006</v>
          </cell>
          <cell r="CW334" t="str">
            <v/>
          </cell>
          <cell r="CX334" t="str">
            <v/>
          </cell>
          <cell r="CY334">
            <v>-17.093400000000006</v>
          </cell>
          <cell r="CZ334">
            <v>0</v>
          </cell>
          <cell r="DA334">
            <v>-17.093400000000006</v>
          </cell>
          <cell r="DB334">
            <v>27400</v>
          </cell>
          <cell r="DC334" t="str">
            <v/>
          </cell>
          <cell r="DD334">
            <v>27400</v>
          </cell>
          <cell r="DE334">
            <v>0</v>
          </cell>
          <cell r="DF334">
            <v>27400</v>
          </cell>
        </row>
        <row r="335">
          <cell r="BJ335">
            <v>0</v>
          </cell>
          <cell r="BK335">
            <v>26</v>
          </cell>
          <cell r="BL335">
            <v>45652</v>
          </cell>
          <cell r="BM335" t="str">
            <v>Thursday</v>
          </cell>
          <cell r="BN335" t="str">
            <v/>
          </cell>
          <cell r="BO335" t="str">
            <v/>
          </cell>
          <cell r="BP335">
            <v>0</v>
          </cell>
          <cell r="BQ335">
            <v>11.020000000000005</v>
          </cell>
          <cell r="BR335" t="str">
            <v/>
          </cell>
          <cell r="BS335" t="str">
            <v/>
          </cell>
          <cell r="BT335">
            <v>11.020000000000005</v>
          </cell>
          <cell r="BU335">
            <v>0</v>
          </cell>
          <cell r="BV335">
            <v>11.020000000000005</v>
          </cell>
          <cell r="BW335">
            <v>-24.828800000000001</v>
          </cell>
          <cell r="BX335" t="str">
            <v/>
          </cell>
          <cell r="BY335" t="str">
            <v/>
          </cell>
          <cell r="BZ335">
            <v>-24.828800000000001</v>
          </cell>
          <cell r="CA335">
            <v>0</v>
          </cell>
          <cell r="CB335">
            <v>-24.828800000000001</v>
          </cell>
          <cell r="CC335">
            <v>25000</v>
          </cell>
          <cell r="CD335" t="str">
            <v/>
          </cell>
          <cell r="CE335">
            <v>25000</v>
          </cell>
          <cell r="CF335">
            <v>0</v>
          </cell>
          <cell r="CG335">
            <v>25000</v>
          </cell>
          <cell r="CJ335">
            <v>26</v>
          </cell>
          <cell r="CK335">
            <v>45652</v>
          </cell>
          <cell r="CL335" t="str">
            <v>Thursday</v>
          </cell>
          <cell r="CM335" t="str">
            <v/>
          </cell>
          <cell r="CN335" t="str">
            <v/>
          </cell>
          <cell r="CO335">
            <v>0</v>
          </cell>
          <cell r="CP335">
            <v>57.66</v>
          </cell>
          <cell r="CQ335" t="str">
            <v/>
          </cell>
          <cell r="CR335" t="str">
            <v/>
          </cell>
          <cell r="CS335">
            <v>57.66</v>
          </cell>
          <cell r="CT335">
            <v>0</v>
          </cell>
          <cell r="CU335">
            <v>57.66</v>
          </cell>
          <cell r="CV335">
            <v>-17.093400000000006</v>
          </cell>
          <cell r="CW335" t="str">
            <v/>
          </cell>
          <cell r="CX335" t="str">
            <v/>
          </cell>
          <cell r="CY335">
            <v>-17.093400000000006</v>
          </cell>
          <cell r="CZ335">
            <v>0</v>
          </cell>
          <cell r="DA335">
            <v>-17.093400000000006</v>
          </cell>
          <cell r="DB335">
            <v>27400</v>
          </cell>
          <cell r="DC335" t="str">
            <v/>
          </cell>
          <cell r="DD335">
            <v>27400</v>
          </cell>
          <cell r="DE335">
            <v>0</v>
          </cell>
          <cell r="DF335">
            <v>27400</v>
          </cell>
        </row>
        <row r="336">
          <cell r="BJ336">
            <v>0</v>
          </cell>
          <cell r="BK336">
            <v>27</v>
          </cell>
          <cell r="BL336">
            <v>45653</v>
          </cell>
          <cell r="BM336" t="str">
            <v>Friday</v>
          </cell>
          <cell r="BN336" t="str">
            <v/>
          </cell>
          <cell r="BO336" t="str">
            <v/>
          </cell>
          <cell r="BP336">
            <v>0</v>
          </cell>
          <cell r="BQ336">
            <v>11.020000000000005</v>
          </cell>
          <cell r="BR336" t="str">
            <v/>
          </cell>
          <cell r="BS336" t="str">
            <v/>
          </cell>
          <cell r="BT336">
            <v>11.020000000000005</v>
          </cell>
          <cell r="BU336">
            <v>0</v>
          </cell>
          <cell r="BV336">
            <v>11.020000000000005</v>
          </cell>
          <cell r="BW336">
            <v>-24.828800000000001</v>
          </cell>
          <cell r="BX336" t="str">
            <v/>
          </cell>
          <cell r="BY336" t="str">
            <v/>
          </cell>
          <cell r="BZ336">
            <v>-24.828800000000001</v>
          </cell>
          <cell r="CA336">
            <v>0</v>
          </cell>
          <cell r="CB336">
            <v>-24.828800000000001</v>
          </cell>
          <cell r="CC336">
            <v>25000</v>
          </cell>
          <cell r="CD336" t="str">
            <v/>
          </cell>
          <cell r="CE336">
            <v>25000</v>
          </cell>
          <cell r="CF336">
            <v>0</v>
          </cell>
          <cell r="CG336">
            <v>25000</v>
          </cell>
          <cell r="CJ336">
            <v>27</v>
          </cell>
          <cell r="CK336">
            <v>45653</v>
          </cell>
          <cell r="CL336" t="str">
            <v>Friday</v>
          </cell>
          <cell r="CM336" t="str">
            <v/>
          </cell>
          <cell r="CN336" t="str">
            <v/>
          </cell>
          <cell r="CO336">
            <v>0</v>
          </cell>
          <cell r="CP336">
            <v>57.66</v>
          </cell>
          <cell r="CQ336" t="str">
            <v/>
          </cell>
          <cell r="CR336" t="str">
            <v/>
          </cell>
          <cell r="CS336">
            <v>57.66</v>
          </cell>
          <cell r="CT336">
            <v>0</v>
          </cell>
          <cell r="CU336">
            <v>57.66</v>
          </cell>
          <cell r="CV336">
            <v>-17.093400000000006</v>
          </cell>
          <cell r="CW336" t="str">
            <v/>
          </cell>
          <cell r="CX336" t="str">
            <v/>
          </cell>
          <cell r="CY336">
            <v>-17.093400000000006</v>
          </cell>
          <cell r="CZ336">
            <v>0</v>
          </cell>
          <cell r="DA336">
            <v>-17.093400000000006</v>
          </cell>
          <cell r="DB336">
            <v>27400</v>
          </cell>
          <cell r="DC336" t="str">
            <v/>
          </cell>
          <cell r="DD336">
            <v>27400</v>
          </cell>
          <cell r="DE336">
            <v>0</v>
          </cell>
          <cell r="DF336">
            <v>27400</v>
          </cell>
        </row>
        <row r="337">
          <cell r="BJ337">
            <v>0</v>
          </cell>
          <cell r="BK337">
            <v>28</v>
          </cell>
          <cell r="BL337">
            <v>45654</v>
          </cell>
          <cell r="BM337" t="str">
            <v>Saturday</v>
          </cell>
          <cell r="BN337" t="str">
            <v/>
          </cell>
          <cell r="BO337" t="str">
            <v/>
          </cell>
          <cell r="BP337">
            <v>0</v>
          </cell>
          <cell r="BQ337">
            <v>11.020000000000005</v>
          </cell>
          <cell r="BR337" t="str">
            <v/>
          </cell>
          <cell r="BS337" t="str">
            <v/>
          </cell>
          <cell r="BT337">
            <v>11.020000000000005</v>
          </cell>
          <cell r="BU337">
            <v>0</v>
          </cell>
          <cell r="BV337">
            <v>11.020000000000005</v>
          </cell>
          <cell r="BW337">
            <v>-24.828800000000001</v>
          </cell>
          <cell r="BX337" t="str">
            <v/>
          </cell>
          <cell r="BY337" t="str">
            <v/>
          </cell>
          <cell r="BZ337">
            <v>-24.828800000000001</v>
          </cell>
          <cell r="CA337">
            <v>0</v>
          </cell>
          <cell r="CB337">
            <v>-24.828800000000001</v>
          </cell>
          <cell r="CC337">
            <v>25000</v>
          </cell>
          <cell r="CD337" t="str">
            <v/>
          </cell>
          <cell r="CE337">
            <v>25000</v>
          </cell>
          <cell r="CF337">
            <v>0</v>
          </cell>
          <cell r="CG337">
            <v>25000</v>
          </cell>
          <cell r="CJ337">
            <v>28</v>
          </cell>
          <cell r="CK337">
            <v>45654</v>
          </cell>
          <cell r="CL337" t="str">
            <v>Saturday</v>
          </cell>
          <cell r="CM337" t="str">
            <v/>
          </cell>
          <cell r="CN337" t="str">
            <v/>
          </cell>
          <cell r="CO337">
            <v>0</v>
          </cell>
          <cell r="CP337">
            <v>57.66</v>
          </cell>
          <cell r="CQ337" t="str">
            <v/>
          </cell>
          <cell r="CR337" t="str">
            <v/>
          </cell>
          <cell r="CS337">
            <v>57.66</v>
          </cell>
          <cell r="CT337">
            <v>0</v>
          </cell>
          <cell r="CU337">
            <v>57.66</v>
          </cell>
          <cell r="CV337">
            <v>-17.093400000000006</v>
          </cell>
          <cell r="CW337" t="str">
            <v/>
          </cell>
          <cell r="CX337" t="str">
            <v/>
          </cell>
          <cell r="CY337">
            <v>-17.093400000000006</v>
          </cell>
          <cell r="CZ337">
            <v>0</v>
          </cell>
          <cell r="DA337">
            <v>-17.093400000000006</v>
          </cell>
          <cell r="DB337">
            <v>27400</v>
          </cell>
          <cell r="DC337" t="str">
            <v/>
          </cell>
          <cell r="DD337">
            <v>27400</v>
          </cell>
          <cell r="DE337">
            <v>0</v>
          </cell>
          <cell r="DF337">
            <v>27400</v>
          </cell>
        </row>
        <row r="338">
          <cell r="BJ338">
            <v>0</v>
          </cell>
          <cell r="BK338">
            <v>29</v>
          </cell>
          <cell r="BL338">
            <v>45655</v>
          </cell>
          <cell r="BM338" t="str">
            <v>Sunday</v>
          </cell>
          <cell r="BN338" t="str">
            <v/>
          </cell>
          <cell r="BO338" t="str">
            <v/>
          </cell>
          <cell r="BP338">
            <v>0</v>
          </cell>
          <cell r="BQ338">
            <v>11.020000000000005</v>
          </cell>
          <cell r="BR338" t="str">
            <v/>
          </cell>
          <cell r="BS338" t="str">
            <v/>
          </cell>
          <cell r="BT338">
            <v>11.020000000000005</v>
          </cell>
          <cell r="BU338">
            <v>0</v>
          </cell>
          <cell r="BV338">
            <v>11.020000000000005</v>
          </cell>
          <cell r="BW338">
            <v>-24.828800000000001</v>
          </cell>
          <cell r="BX338" t="str">
            <v/>
          </cell>
          <cell r="BY338" t="str">
            <v/>
          </cell>
          <cell r="BZ338">
            <v>-24.828800000000001</v>
          </cell>
          <cell r="CA338">
            <v>0</v>
          </cell>
          <cell r="CB338">
            <v>-24.828800000000001</v>
          </cell>
          <cell r="CC338">
            <v>25000</v>
          </cell>
          <cell r="CD338" t="str">
            <v/>
          </cell>
          <cell r="CE338">
            <v>25000</v>
          </cell>
          <cell r="CF338">
            <v>0</v>
          </cell>
          <cell r="CG338">
            <v>25000</v>
          </cell>
          <cell r="CJ338">
            <v>29</v>
          </cell>
          <cell r="CK338">
            <v>45655</v>
          </cell>
          <cell r="CL338" t="str">
            <v>Sunday</v>
          </cell>
          <cell r="CM338" t="str">
            <v/>
          </cell>
          <cell r="CN338" t="str">
            <v/>
          </cell>
          <cell r="CO338">
            <v>0</v>
          </cell>
          <cell r="CP338">
            <v>57.66</v>
          </cell>
          <cell r="CQ338" t="str">
            <v/>
          </cell>
          <cell r="CR338" t="str">
            <v/>
          </cell>
          <cell r="CS338">
            <v>57.66</v>
          </cell>
          <cell r="CT338">
            <v>0</v>
          </cell>
          <cell r="CU338">
            <v>57.66</v>
          </cell>
          <cell r="CV338">
            <v>-17.093400000000006</v>
          </cell>
          <cell r="CW338" t="str">
            <v/>
          </cell>
          <cell r="CX338" t="str">
            <v/>
          </cell>
          <cell r="CY338">
            <v>-17.093400000000006</v>
          </cell>
          <cell r="CZ338">
            <v>0</v>
          </cell>
          <cell r="DA338">
            <v>-17.093400000000006</v>
          </cell>
          <cell r="DB338">
            <v>27400</v>
          </cell>
          <cell r="DC338" t="str">
            <v/>
          </cell>
          <cell r="DD338">
            <v>27400</v>
          </cell>
          <cell r="DE338">
            <v>0</v>
          </cell>
          <cell r="DF338">
            <v>27400</v>
          </cell>
        </row>
        <row r="339">
          <cell r="BJ339">
            <v>0</v>
          </cell>
          <cell r="BK339">
            <v>30</v>
          </cell>
          <cell r="BL339">
            <v>45656</v>
          </cell>
          <cell r="BM339" t="str">
            <v>Monday</v>
          </cell>
          <cell r="BN339" t="str">
            <v/>
          </cell>
          <cell r="BO339" t="str">
            <v/>
          </cell>
          <cell r="BP339">
            <v>0</v>
          </cell>
          <cell r="BQ339">
            <v>11.020000000000005</v>
          </cell>
          <cell r="BR339" t="str">
            <v/>
          </cell>
          <cell r="BS339" t="str">
            <v/>
          </cell>
          <cell r="BT339">
            <v>11.020000000000005</v>
          </cell>
          <cell r="BU339">
            <v>0</v>
          </cell>
          <cell r="BV339">
            <v>11.020000000000005</v>
          </cell>
          <cell r="BW339">
            <v>-24.828800000000001</v>
          </cell>
          <cell r="BX339" t="str">
            <v/>
          </cell>
          <cell r="BY339" t="str">
            <v/>
          </cell>
          <cell r="BZ339">
            <v>-24.828800000000001</v>
          </cell>
          <cell r="CA339">
            <v>0</v>
          </cell>
          <cell r="CB339">
            <v>-24.828800000000001</v>
          </cell>
          <cell r="CC339">
            <v>25000</v>
          </cell>
          <cell r="CD339" t="str">
            <v/>
          </cell>
          <cell r="CE339">
            <v>25000</v>
          </cell>
          <cell r="CF339">
            <v>0</v>
          </cell>
          <cell r="CG339">
            <v>25000</v>
          </cell>
          <cell r="CJ339">
            <v>30</v>
          </cell>
          <cell r="CK339">
            <v>45656</v>
          </cell>
          <cell r="CL339" t="str">
            <v>Monday</v>
          </cell>
          <cell r="CM339" t="str">
            <v/>
          </cell>
          <cell r="CN339" t="str">
            <v/>
          </cell>
          <cell r="CO339">
            <v>0</v>
          </cell>
          <cell r="CP339">
            <v>57.66</v>
          </cell>
          <cell r="CQ339" t="str">
            <v/>
          </cell>
          <cell r="CR339" t="str">
            <v/>
          </cell>
          <cell r="CS339">
            <v>57.66</v>
          </cell>
          <cell r="CT339">
            <v>0</v>
          </cell>
          <cell r="CU339">
            <v>57.66</v>
          </cell>
          <cell r="CV339">
            <v>-17.093400000000006</v>
          </cell>
          <cell r="CW339" t="str">
            <v/>
          </cell>
          <cell r="CX339" t="str">
            <v/>
          </cell>
          <cell r="CY339">
            <v>-17.093400000000006</v>
          </cell>
          <cell r="CZ339">
            <v>0</v>
          </cell>
          <cell r="DA339">
            <v>-17.093400000000006</v>
          </cell>
          <cell r="DB339">
            <v>27400</v>
          </cell>
          <cell r="DC339" t="str">
            <v/>
          </cell>
          <cell r="DD339">
            <v>27400</v>
          </cell>
          <cell r="DE339">
            <v>0</v>
          </cell>
          <cell r="DF339">
            <v>27400</v>
          </cell>
        </row>
        <row r="340">
          <cell r="BJ340">
            <v>0</v>
          </cell>
          <cell r="BK340">
            <v>31</v>
          </cell>
          <cell r="BL340">
            <v>45657</v>
          </cell>
          <cell r="BM340" t="str">
            <v>Tuesday</v>
          </cell>
          <cell r="BN340" t="str">
            <v/>
          </cell>
          <cell r="BO340" t="str">
            <v/>
          </cell>
          <cell r="BP340">
            <v>0</v>
          </cell>
          <cell r="BQ340">
            <v>11.020000000000005</v>
          </cell>
          <cell r="BR340" t="str">
            <v/>
          </cell>
          <cell r="BS340" t="str">
            <v/>
          </cell>
          <cell r="BT340">
            <v>11.020000000000005</v>
          </cell>
          <cell r="BU340">
            <v>0</v>
          </cell>
          <cell r="BV340">
            <v>11.020000000000005</v>
          </cell>
          <cell r="BW340">
            <v>-24.828800000000001</v>
          </cell>
          <cell r="BX340" t="str">
            <v/>
          </cell>
          <cell r="BY340" t="str">
            <v/>
          </cell>
          <cell r="BZ340">
            <v>-24.828800000000001</v>
          </cell>
          <cell r="CA340">
            <v>0</v>
          </cell>
          <cell r="CB340">
            <v>-24.828800000000001</v>
          </cell>
          <cell r="CC340">
            <v>25000</v>
          </cell>
          <cell r="CD340" t="str">
            <v/>
          </cell>
          <cell r="CE340">
            <v>25000</v>
          </cell>
          <cell r="CF340">
            <v>0</v>
          </cell>
          <cell r="CG340">
            <v>25000</v>
          </cell>
          <cell r="CJ340">
            <v>31</v>
          </cell>
          <cell r="CK340">
            <v>45657</v>
          </cell>
          <cell r="CL340" t="str">
            <v>Tuesday</v>
          </cell>
          <cell r="CM340" t="str">
            <v/>
          </cell>
          <cell r="CN340" t="str">
            <v/>
          </cell>
          <cell r="CO340">
            <v>0</v>
          </cell>
          <cell r="CP340">
            <v>57.66</v>
          </cell>
          <cell r="CQ340" t="str">
            <v/>
          </cell>
          <cell r="CR340" t="str">
            <v/>
          </cell>
          <cell r="CS340">
            <v>57.66</v>
          </cell>
          <cell r="CT340">
            <v>0</v>
          </cell>
          <cell r="CU340">
            <v>57.66</v>
          </cell>
          <cell r="CV340">
            <v>-17.093400000000006</v>
          </cell>
          <cell r="CW340" t="str">
            <v/>
          </cell>
          <cell r="CX340" t="str">
            <v/>
          </cell>
          <cell r="CY340">
            <v>-17.093400000000006</v>
          </cell>
          <cell r="CZ340">
            <v>0</v>
          </cell>
          <cell r="DA340">
            <v>-17.093400000000006</v>
          </cell>
          <cell r="DB340">
            <v>27400</v>
          </cell>
          <cell r="DC340" t="str">
            <v/>
          </cell>
          <cell r="DD340">
            <v>27400</v>
          </cell>
          <cell r="DE340">
            <v>0</v>
          </cell>
          <cell r="DF340">
            <v>27400</v>
          </cell>
        </row>
        <row r="341">
          <cell r="S341">
            <v>904</v>
          </cell>
          <cell r="AR341">
            <v>720</v>
          </cell>
          <cell r="BK341" t="str">
            <v>माह के अंत में कुल योग :-</v>
          </cell>
          <cell r="BN341">
            <v>327</v>
          </cell>
          <cell r="BO341">
            <v>331</v>
          </cell>
          <cell r="BP341">
            <v>658</v>
          </cell>
          <cell r="BR341">
            <v>0</v>
          </cell>
          <cell r="BS341">
            <v>0</v>
          </cell>
          <cell r="BU341">
            <v>9.8699999999999992</v>
          </cell>
          <cell r="BX341">
            <v>0</v>
          </cell>
          <cell r="BY341">
            <v>0</v>
          </cell>
          <cell r="CA341">
            <v>5.5271999999999997</v>
          </cell>
          <cell r="CD341">
            <v>0</v>
          </cell>
          <cell r="CF341">
            <v>0</v>
          </cell>
          <cell r="CJ341" t="str">
            <v>माह के अंत में कुल योग :-</v>
          </cell>
          <cell r="CM341">
            <v>263</v>
          </cell>
          <cell r="CN341">
            <v>267</v>
          </cell>
          <cell r="CO341">
            <v>530</v>
          </cell>
          <cell r="CQ341">
            <v>0</v>
          </cell>
          <cell r="CR341">
            <v>0</v>
          </cell>
          <cell r="CT341">
            <v>10.600000000000001</v>
          </cell>
          <cell r="CW341">
            <v>0</v>
          </cell>
          <cell r="CX341">
            <v>0</v>
          </cell>
          <cell r="CZ341">
            <v>5.4060000000000006</v>
          </cell>
          <cell r="DC341">
            <v>0</v>
          </cell>
          <cell r="DE341">
            <v>0</v>
          </cell>
          <cell r="DF341">
            <v>0</v>
          </cell>
        </row>
        <row r="344">
          <cell r="BM344" t="str">
            <v xml:space="preserve">           दुग्ध वितरण का दैनिक स्टॉक रजिस्टर एवं दिनांकवार  विवरण पंजिका (कक्षा 1 से 5)</v>
          </cell>
          <cell r="CE344" t="str">
            <v>माह :-</v>
          </cell>
          <cell r="CF344" t="str">
            <v>January-2025</v>
          </cell>
          <cell r="CL344" t="str">
            <v xml:space="preserve">           दुग्ध वितरण का दैनिक स्टॉक रजिस्टर एवं दिनांकवार  विवरण पंजिका (कक्षा 6 से 8)</v>
          </cell>
          <cell r="DD344" t="str">
            <v>माह :-</v>
          </cell>
          <cell r="DE344" t="str">
            <v>January-2025</v>
          </cell>
        </row>
        <row r="346">
          <cell r="BK346" t="str">
            <v xml:space="preserve">क्रम संख्या </v>
          </cell>
          <cell r="BL346" t="str">
            <v>दिनांक</v>
          </cell>
          <cell r="BM346" t="str">
            <v>वार</v>
          </cell>
          <cell r="BN346" t="str">
            <v>लाभान्वित कक्षा 1 से 5</v>
          </cell>
          <cell r="BQ346" t="str">
            <v>दुग्ध पाउडर वितरण</v>
          </cell>
          <cell r="BW346" t="str">
            <v>चीनी वितरण</v>
          </cell>
          <cell r="CC346" t="str">
            <v>वित्तीय स्थिति</v>
          </cell>
          <cell r="CJ346" t="str">
            <v xml:space="preserve">क्रम संख्या </v>
          </cell>
          <cell r="CK346" t="str">
            <v>दिनांक</v>
          </cell>
          <cell r="CL346" t="str">
            <v>वार</v>
          </cell>
          <cell r="CM346" t="str">
            <v>लाभान्वित कक्षा 6 से 8</v>
          </cell>
          <cell r="CP346" t="str">
            <v>दुग्ध पाउडर वितरण</v>
          </cell>
          <cell r="CV346" t="str">
            <v>चीनी वितरण</v>
          </cell>
          <cell r="DB346" t="str">
            <v>वित्तीय स्थिति</v>
          </cell>
        </row>
        <row r="347">
          <cell r="BN347" t="str">
            <v xml:space="preserve">छात्र </v>
          </cell>
          <cell r="BO347" t="str">
            <v xml:space="preserve">छात्रा </v>
          </cell>
          <cell r="BP347" t="str">
            <v>योग</v>
          </cell>
          <cell r="BQ347" t="str">
            <v>प्रारम्भिक  शेष स्टॉक</v>
          </cell>
          <cell r="BR347" t="str">
            <v>सप्लायर्स से प्राप्त</v>
          </cell>
          <cell r="BS347" t="str">
            <v>अन्य स्त्रोत से प्राप्त</v>
          </cell>
          <cell r="BT347" t="str">
            <v xml:space="preserve"> कुल योग</v>
          </cell>
          <cell r="BU347" t="str">
            <v xml:space="preserve">प्रतिदिन खर्च </v>
          </cell>
          <cell r="BV347" t="str">
            <v>शेष</v>
          </cell>
          <cell r="BW347" t="str">
            <v>प्रारम्भिक  शेष स्टॉक</v>
          </cell>
          <cell r="BX347" t="str">
            <v>खरीद से प्राप्त</v>
          </cell>
          <cell r="BY347" t="str">
            <v>अन्य स्त्रोत से प्राप्त</v>
          </cell>
          <cell r="BZ347" t="str">
            <v xml:space="preserve"> कुल योग</v>
          </cell>
          <cell r="CA347" t="str">
            <v xml:space="preserve">प्रतिदिन खर्च </v>
          </cell>
          <cell r="CB347" t="str">
            <v>शेष</v>
          </cell>
          <cell r="CC347" t="str">
            <v>प्रारम्भिक शेष</v>
          </cell>
          <cell r="CD347" t="str">
            <v>प्राप्त राशि</v>
          </cell>
          <cell r="CE347" t="str">
            <v>कुल योग</v>
          </cell>
          <cell r="CF347" t="str">
            <v>भुगतान राशि</v>
          </cell>
          <cell r="CG347" t="str">
            <v>शेष राशि</v>
          </cell>
          <cell r="CM347" t="str">
            <v xml:space="preserve">छात्र </v>
          </cell>
          <cell r="CN347" t="str">
            <v xml:space="preserve">छात्रा </v>
          </cell>
          <cell r="CO347" t="str">
            <v>योग</v>
          </cell>
          <cell r="CP347" t="str">
            <v>प्रारम्भिक  शेष स्टॉक</v>
          </cell>
          <cell r="CQ347" t="str">
            <v>सप्लायर्स से प्राप्त</v>
          </cell>
          <cell r="CR347" t="str">
            <v>अन्य स्त्रोत से प्राप्त</v>
          </cell>
          <cell r="CS347" t="str">
            <v xml:space="preserve"> कुल योग</v>
          </cell>
          <cell r="CT347" t="str">
            <v xml:space="preserve">कुल खर्च </v>
          </cell>
          <cell r="CU347" t="str">
            <v>शेष</v>
          </cell>
          <cell r="CV347" t="str">
            <v>प्रारम्भिक  शेष स्टॉक</v>
          </cell>
          <cell r="CW347" t="str">
            <v>खरीद से प्राप्त</v>
          </cell>
          <cell r="CX347" t="str">
            <v>अन्य स्त्रोत से प्राप्त</v>
          </cell>
          <cell r="CY347" t="str">
            <v xml:space="preserve"> कुल योग</v>
          </cell>
          <cell r="CZ347" t="str">
            <v xml:space="preserve">कुल खर्च </v>
          </cell>
          <cell r="DA347" t="str">
            <v>शेष</v>
          </cell>
          <cell r="DB347" t="str">
            <v>प्रारम्भिक शेष</v>
          </cell>
          <cell r="DC347" t="str">
            <v>प्राप्त राशि</v>
          </cell>
          <cell r="DD347" t="str">
            <v>कुल योग</v>
          </cell>
          <cell r="DE347" t="str">
            <v>भुगतान राशि</v>
          </cell>
          <cell r="DF347" t="str">
            <v>शेष राशि</v>
          </cell>
        </row>
        <row r="348">
          <cell r="BJ348">
            <v>0</v>
          </cell>
          <cell r="BK348">
            <v>1</v>
          </cell>
          <cell r="BL348">
            <v>45658</v>
          </cell>
          <cell r="BM348" t="str">
            <v>Wednesday</v>
          </cell>
          <cell r="BN348">
            <v>123</v>
          </cell>
          <cell r="BO348">
            <v>123</v>
          </cell>
          <cell r="BP348">
            <v>246</v>
          </cell>
          <cell r="BQ348">
            <v>11.020000000000005</v>
          </cell>
          <cell r="BR348" t="str">
            <v/>
          </cell>
          <cell r="BS348" t="str">
            <v/>
          </cell>
          <cell r="BT348">
            <v>11.020000000000005</v>
          </cell>
          <cell r="BU348">
            <v>3.69</v>
          </cell>
          <cell r="BV348">
            <v>7.3300000000000054</v>
          </cell>
          <cell r="BW348">
            <v>-24.828800000000001</v>
          </cell>
          <cell r="BX348" t="str">
            <v/>
          </cell>
          <cell r="BY348" t="str">
            <v/>
          </cell>
          <cell r="BZ348">
            <v>-24.828800000000001</v>
          </cell>
          <cell r="CA348">
            <v>2.0663999999999998</v>
          </cell>
          <cell r="CB348">
            <v>-26.895200000000003</v>
          </cell>
          <cell r="CC348">
            <v>28500</v>
          </cell>
          <cell r="CD348" t="str">
            <v/>
          </cell>
          <cell r="CE348">
            <v>28500</v>
          </cell>
          <cell r="CF348">
            <v>0</v>
          </cell>
          <cell r="CG348">
            <v>28500</v>
          </cell>
          <cell r="CJ348">
            <v>1</v>
          </cell>
          <cell r="CK348">
            <v>45658</v>
          </cell>
          <cell r="CL348" t="str">
            <v>Wednesday</v>
          </cell>
          <cell r="CM348">
            <v>90</v>
          </cell>
          <cell r="CN348">
            <v>100</v>
          </cell>
          <cell r="CO348">
            <v>190</v>
          </cell>
          <cell r="CP348">
            <v>57.66</v>
          </cell>
          <cell r="CQ348" t="str">
            <v/>
          </cell>
          <cell r="CR348" t="str">
            <v/>
          </cell>
          <cell r="CS348">
            <v>57.66</v>
          </cell>
          <cell r="CT348">
            <v>3.8000000000000003</v>
          </cell>
          <cell r="CU348">
            <v>53.86</v>
          </cell>
          <cell r="CV348">
            <v>-17.093400000000006</v>
          </cell>
          <cell r="CW348" t="str">
            <v/>
          </cell>
          <cell r="CX348" t="str">
            <v/>
          </cell>
          <cell r="CY348">
            <v>-17.093400000000006</v>
          </cell>
          <cell r="CZ348">
            <v>1.9380000000000002</v>
          </cell>
          <cell r="DA348">
            <v>-19.031400000000005</v>
          </cell>
          <cell r="DB348">
            <v>31200</v>
          </cell>
          <cell r="DC348" t="str">
            <v/>
          </cell>
          <cell r="DD348">
            <v>31200</v>
          </cell>
          <cell r="DE348">
            <v>0</v>
          </cell>
          <cell r="DF348">
            <v>31200</v>
          </cell>
        </row>
        <row r="349">
          <cell r="BJ349">
            <v>0</v>
          </cell>
          <cell r="BK349">
            <v>2</v>
          </cell>
          <cell r="BL349">
            <v>45659</v>
          </cell>
          <cell r="BM349" t="str">
            <v>Thursday</v>
          </cell>
          <cell r="BN349">
            <v>120</v>
          </cell>
          <cell r="BO349">
            <v>110</v>
          </cell>
          <cell r="BP349">
            <v>230</v>
          </cell>
          <cell r="BQ349">
            <v>7.3300000000000054</v>
          </cell>
          <cell r="BR349" t="str">
            <v/>
          </cell>
          <cell r="BS349" t="str">
            <v/>
          </cell>
          <cell r="BT349">
            <v>7.3300000000000054</v>
          </cell>
          <cell r="BU349">
            <v>3.4499999999999997</v>
          </cell>
          <cell r="BV349">
            <v>3.8800000000000057</v>
          </cell>
          <cell r="BW349">
            <v>-26.895200000000003</v>
          </cell>
          <cell r="BX349" t="str">
            <v/>
          </cell>
          <cell r="BY349" t="str">
            <v/>
          </cell>
          <cell r="BZ349">
            <v>-26.895200000000003</v>
          </cell>
          <cell r="CA349">
            <v>1.9319999999999999</v>
          </cell>
          <cell r="CB349">
            <v>-28.827200000000001</v>
          </cell>
          <cell r="CC349">
            <v>28500</v>
          </cell>
          <cell r="CD349" t="str">
            <v/>
          </cell>
          <cell r="CE349">
            <v>28500</v>
          </cell>
          <cell r="CF349">
            <v>0</v>
          </cell>
          <cell r="CG349">
            <v>28500</v>
          </cell>
          <cell r="CJ349">
            <v>2</v>
          </cell>
          <cell r="CK349">
            <v>45659</v>
          </cell>
          <cell r="CL349" t="str">
            <v>Thursday</v>
          </cell>
          <cell r="CM349">
            <v>80</v>
          </cell>
          <cell r="CN349">
            <v>90</v>
          </cell>
          <cell r="CO349">
            <v>170</v>
          </cell>
          <cell r="CP349">
            <v>53.86</v>
          </cell>
          <cell r="CQ349" t="str">
            <v/>
          </cell>
          <cell r="CR349" t="str">
            <v/>
          </cell>
          <cell r="CS349">
            <v>53.86</v>
          </cell>
          <cell r="CT349">
            <v>3.4</v>
          </cell>
          <cell r="CU349">
            <v>50.46</v>
          </cell>
          <cell r="CV349">
            <v>-19.031400000000005</v>
          </cell>
          <cell r="CW349" t="str">
            <v/>
          </cell>
          <cell r="CX349" t="str">
            <v/>
          </cell>
          <cell r="CY349">
            <v>-19.031400000000005</v>
          </cell>
          <cell r="CZ349">
            <v>1.7340000000000002</v>
          </cell>
          <cell r="DA349">
            <v>-20.765400000000007</v>
          </cell>
          <cell r="DB349">
            <v>31200</v>
          </cell>
          <cell r="DC349" t="str">
            <v/>
          </cell>
          <cell r="DD349">
            <v>31200</v>
          </cell>
          <cell r="DE349">
            <v>0</v>
          </cell>
          <cell r="DF349">
            <v>31200</v>
          </cell>
        </row>
        <row r="350">
          <cell r="BJ350">
            <v>0</v>
          </cell>
          <cell r="BK350">
            <v>3</v>
          </cell>
          <cell r="BL350">
            <v>45660</v>
          </cell>
          <cell r="BM350" t="str">
            <v>Friday</v>
          </cell>
          <cell r="BN350">
            <v>115</v>
          </cell>
          <cell r="BO350">
            <v>116</v>
          </cell>
          <cell r="BP350">
            <v>231</v>
          </cell>
          <cell r="BQ350">
            <v>3.8800000000000057</v>
          </cell>
          <cell r="BR350" t="str">
            <v/>
          </cell>
          <cell r="BS350" t="str">
            <v/>
          </cell>
          <cell r="BT350">
            <v>3.8800000000000057</v>
          </cell>
          <cell r="BU350">
            <v>3.4649999999999999</v>
          </cell>
          <cell r="BV350">
            <v>0.41500000000000581</v>
          </cell>
          <cell r="BW350">
            <v>-28.827200000000001</v>
          </cell>
          <cell r="BX350" t="str">
            <v/>
          </cell>
          <cell r="BY350" t="str">
            <v/>
          </cell>
          <cell r="BZ350">
            <v>-28.827200000000001</v>
          </cell>
          <cell r="CA350">
            <v>1.9403999999999999</v>
          </cell>
          <cell r="CB350">
            <v>-30.767600000000002</v>
          </cell>
          <cell r="CC350">
            <v>28500</v>
          </cell>
          <cell r="CD350" t="str">
            <v/>
          </cell>
          <cell r="CE350">
            <v>28500</v>
          </cell>
          <cell r="CF350">
            <v>0</v>
          </cell>
          <cell r="CG350">
            <v>28500</v>
          </cell>
          <cell r="CJ350">
            <v>3</v>
          </cell>
          <cell r="CK350">
            <v>45660</v>
          </cell>
          <cell r="CL350" t="str">
            <v>Friday</v>
          </cell>
          <cell r="CM350">
            <v>85</v>
          </cell>
          <cell r="CN350">
            <v>95</v>
          </cell>
          <cell r="CO350">
            <v>180</v>
          </cell>
          <cell r="CP350">
            <v>50.46</v>
          </cell>
          <cell r="CQ350" t="str">
            <v/>
          </cell>
          <cell r="CR350" t="str">
            <v/>
          </cell>
          <cell r="CS350">
            <v>50.46</v>
          </cell>
          <cell r="CT350">
            <v>3.6</v>
          </cell>
          <cell r="CU350">
            <v>46.86</v>
          </cell>
          <cell r="CV350">
            <v>-20.765400000000007</v>
          </cell>
          <cell r="CW350" t="str">
            <v/>
          </cell>
          <cell r="CX350" t="str">
            <v/>
          </cell>
          <cell r="CY350">
            <v>-20.765400000000007</v>
          </cell>
          <cell r="CZ350">
            <v>1.8360000000000001</v>
          </cell>
          <cell r="DA350">
            <v>-22.601400000000005</v>
          </cell>
          <cell r="DB350">
            <v>31200</v>
          </cell>
          <cell r="DC350" t="str">
            <v/>
          </cell>
          <cell r="DD350">
            <v>31200</v>
          </cell>
          <cell r="DE350">
            <v>0</v>
          </cell>
          <cell r="DF350">
            <v>31200</v>
          </cell>
        </row>
        <row r="351">
          <cell r="BJ351">
            <v>0</v>
          </cell>
          <cell r="BK351">
            <v>4</v>
          </cell>
          <cell r="BL351">
            <v>45661</v>
          </cell>
          <cell r="BM351" t="str">
            <v>Saturday</v>
          </cell>
          <cell r="BN351">
            <v>114</v>
          </cell>
          <cell r="BO351">
            <v>111</v>
          </cell>
          <cell r="BP351">
            <v>225</v>
          </cell>
          <cell r="BQ351">
            <v>0.41500000000000581</v>
          </cell>
          <cell r="BR351" t="str">
            <v/>
          </cell>
          <cell r="BS351" t="str">
            <v/>
          </cell>
          <cell r="BT351">
            <v>0.41500000000000581</v>
          </cell>
          <cell r="BU351">
            <v>3.375</v>
          </cell>
          <cell r="BV351">
            <v>-2.9599999999999942</v>
          </cell>
          <cell r="BW351">
            <v>-30.767600000000002</v>
          </cell>
          <cell r="BX351" t="str">
            <v/>
          </cell>
          <cell r="BY351" t="str">
            <v/>
          </cell>
          <cell r="BZ351">
            <v>-30.767600000000002</v>
          </cell>
          <cell r="CA351">
            <v>1.89</v>
          </cell>
          <cell r="CB351">
            <v>-32.657600000000002</v>
          </cell>
          <cell r="CC351">
            <v>28500</v>
          </cell>
          <cell r="CD351" t="str">
            <v/>
          </cell>
          <cell r="CE351">
            <v>28500</v>
          </cell>
          <cell r="CF351">
            <v>0</v>
          </cell>
          <cell r="CG351">
            <v>28500</v>
          </cell>
          <cell r="CJ351">
            <v>4</v>
          </cell>
          <cell r="CK351">
            <v>45661</v>
          </cell>
          <cell r="CL351" t="str">
            <v>Saturday</v>
          </cell>
          <cell r="CM351">
            <v>82</v>
          </cell>
          <cell r="CN351">
            <v>88</v>
          </cell>
          <cell r="CO351">
            <v>170</v>
          </cell>
          <cell r="CP351">
            <v>46.86</v>
          </cell>
          <cell r="CQ351" t="str">
            <v/>
          </cell>
          <cell r="CR351" t="str">
            <v/>
          </cell>
          <cell r="CS351">
            <v>46.86</v>
          </cell>
          <cell r="CT351">
            <v>3.4</v>
          </cell>
          <cell r="CU351">
            <v>43.46</v>
          </cell>
          <cell r="CV351">
            <v>-22.601400000000005</v>
          </cell>
          <cell r="CW351" t="str">
            <v/>
          </cell>
          <cell r="CX351" t="str">
            <v/>
          </cell>
          <cell r="CY351">
            <v>-22.601400000000005</v>
          </cell>
          <cell r="CZ351">
            <v>1.7340000000000002</v>
          </cell>
          <cell r="DA351">
            <v>-24.335400000000007</v>
          </cell>
          <cell r="DB351">
            <v>31200</v>
          </cell>
          <cell r="DC351" t="str">
            <v/>
          </cell>
          <cell r="DD351">
            <v>31200</v>
          </cell>
          <cell r="DE351">
            <v>0</v>
          </cell>
          <cell r="DF351">
            <v>31200</v>
          </cell>
        </row>
        <row r="352">
          <cell r="BJ352">
            <v>0</v>
          </cell>
          <cell r="BK352">
            <v>5</v>
          </cell>
          <cell r="BL352">
            <v>45662</v>
          </cell>
          <cell r="BM352" t="str">
            <v>Sunday</v>
          </cell>
          <cell r="BN352" t="str">
            <v/>
          </cell>
          <cell r="BO352" t="str">
            <v/>
          </cell>
          <cell r="BP352">
            <v>0</v>
          </cell>
          <cell r="BQ352">
            <v>-2.9599999999999942</v>
          </cell>
          <cell r="BR352" t="str">
            <v/>
          </cell>
          <cell r="BS352" t="str">
            <v/>
          </cell>
          <cell r="BT352">
            <v>-2.9599999999999942</v>
          </cell>
          <cell r="BU352">
            <v>0</v>
          </cell>
          <cell r="BV352">
            <v>-2.9599999999999942</v>
          </cell>
          <cell r="BW352">
            <v>-32.657600000000002</v>
          </cell>
          <cell r="BX352" t="str">
            <v/>
          </cell>
          <cell r="BY352" t="str">
            <v/>
          </cell>
          <cell r="BZ352">
            <v>-32.657600000000002</v>
          </cell>
          <cell r="CA352">
            <v>0</v>
          </cell>
          <cell r="CB352">
            <v>-32.657600000000002</v>
          </cell>
          <cell r="CC352">
            <v>28500</v>
          </cell>
          <cell r="CD352" t="str">
            <v/>
          </cell>
          <cell r="CE352">
            <v>28500</v>
          </cell>
          <cell r="CF352">
            <v>0</v>
          </cell>
          <cell r="CG352">
            <v>28500</v>
          </cell>
          <cell r="CJ352">
            <v>5</v>
          </cell>
          <cell r="CK352">
            <v>45662</v>
          </cell>
          <cell r="CL352" t="str">
            <v>Sunday</v>
          </cell>
          <cell r="CM352" t="str">
            <v/>
          </cell>
          <cell r="CN352" t="str">
            <v/>
          </cell>
          <cell r="CO352">
            <v>0</v>
          </cell>
          <cell r="CP352">
            <v>43.46</v>
          </cell>
          <cell r="CQ352" t="str">
            <v/>
          </cell>
          <cell r="CR352" t="str">
            <v/>
          </cell>
          <cell r="CS352">
            <v>43.46</v>
          </cell>
          <cell r="CT352">
            <v>0</v>
          </cell>
          <cell r="CU352">
            <v>43.46</v>
          </cell>
          <cell r="CV352">
            <v>-24.335400000000007</v>
          </cell>
          <cell r="CW352" t="str">
            <v/>
          </cell>
          <cell r="CX352" t="str">
            <v/>
          </cell>
          <cell r="CY352">
            <v>-24.335400000000007</v>
          </cell>
          <cell r="CZ352">
            <v>0</v>
          </cell>
          <cell r="DA352">
            <v>-24.335400000000007</v>
          </cell>
          <cell r="DB352">
            <v>31200</v>
          </cell>
          <cell r="DC352" t="str">
            <v/>
          </cell>
          <cell r="DD352">
            <v>31200</v>
          </cell>
          <cell r="DE352">
            <v>0</v>
          </cell>
          <cell r="DF352">
            <v>31200</v>
          </cell>
        </row>
        <row r="353">
          <cell r="BJ353">
            <v>0</v>
          </cell>
          <cell r="BK353">
            <v>6</v>
          </cell>
          <cell r="BL353">
            <v>45663</v>
          </cell>
          <cell r="BM353" t="str">
            <v>Monday</v>
          </cell>
          <cell r="BN353" t="str">
            <v/>
          </cell>
          <cell r="BO353" t="str">
            <v/>
          </cell>
          <cell r="BP353">
            <v>0</v>
          </cell>
          <cell r="BQ353">
            <v>-2.9599999999999942</v>
          </cell>
          <cell r="BR353" t="str">
            <v/>
          </cell>
          <cell r="BS353" t="str">
            <v/>
          </cell>
          <cell r="BT353">
            <v>-2.9599999999999942</v>
          </cell>
          <cell r="BU353">
            <v>0</v>
          </cell>
          <cell r="BV353">
            <v>-2.9599999999999942</v>
          </cell>
          <cell r="BW353">
            <v>-32.657600000000002</v>
          </cell>
          <cell r="BX353" t="str">
            <v/>
          </cell>
          <cell r="BY353" t="str">
            <v/>
          </cell>
          <cell r="BZ353">
            <v>-32.657600000000002</v>
          </cell>
          <cell r="CA353">
            <v>0</v>
          </cell>
          <cell r="CB353">
            <v>-32.657600000000002</v>
          </cell>
          <cell r="CC353">
            <v>28500</v>
          </cell>
          <cell r="CD353" t="str">
            <v/>
          </cell>
          <cell r="CE353">
            <v>28500</v>
          </cell>
          <cell r="CF353">
            <v>0</v>
          </cell>
          <cell r="CG353">
            <v>28500</v>
          </cell>
          <cell r="CJ353">
            <v>6</v>
          </cell>
          <cell r="CK353">
            <v>45663</v>
          </cell>
          <cell r="CL353" t="str">
            <v>Monday</v>
          </cell>
          <cell r="CM353" t="str">
            <v/>
          </cell>
          <cell r="CN353" t="str">
            <v/>
          </cell>
          <cell r="CO353">
            <v>0</v>
          </cell>
          <cell r="CP353">
            <v>43.46</v>
          </cell>
          <cell r="CQ353" t="str">
            <v/>
          </cell>
          <cell r="CR353" t="str">
            <v/>
          </cell>
          <cell r="CS353">
            <v>43.46</v>
          </cell>
          <cell r="CT353">
            <v>0</v>
          </cell>
          <cell r="CU353">
            <v>43.46</v>
          </cell>
          <cell r="CV353">
            <v>-24.335400000000007</v>
          </cell>
          <cell r="CW353" t="str">
            <v/>
          </cell>
          <cell r="CX353" t="str">
            <v/>
          </cell>
          <cell r="CY353">
            <v>-24.335400000000007</v>
          </cell>
          <cell r="CZ353">
            <v>0</v>
          </cell>
          <cell r="DA353">
            <v>-24.335400000000007</v>
          </cell>
          <cell r="DB353">
            <v>31200</v>
          </cell>
          <cell r="DC353" t="str">
            <v/>
          </cell>
          <cell r="DD353">
            <v>31200</v>
          </cell>
          <cell r="DE353">
            <v>0</v>
          </cell>
          <cell r="DF353">
            <v>31200</v>
          </cell>
        </row>
        <row r="354">
          <cell r="BJ354">
            <v>0</v>
          </cell>
          <cell r="BK354">
            <v>7</v>
          </cell>
          <cell r="BL354">
            <v>45664</v>
          </cell>
          <cell r="BM354" t="str">
            <v>Tuesday</v>
          </cell>
          <cell r="BN354" t="str">
            <v/>
          </cell>
          <cell r="BO354" t="str">
            <v/>
          </cell>
          <cell r="BP354">
            <v>0</v>
          </cell>
          <cell r="BQ354">
            <v>-2.9599999999999942</v>
          </cell>
          <cell r="BR354" t="str">
            <v/>
          </cell>
          <cell r="BS354" t="str">
            <v/>
          </cell>
          <cell r="BT354">
            <v>-2.9599999999999942</v>
          </cell>
          <cell r="BU354">
            <v>0</v>
          </cell>
          <cell r="BV354">
            <v>-2.9599999999999942</v>
          </cell>
          <cell r="BW354">
            <v>-32.657600000000002</v>
          </cell>
          <cell r="BX354" t="str">
            <v/>
          </cell>
          <cell r="BY354" t="str">
            <v/>
          </cell>
          <cell r="BZ354">
            <v>-32.657600000000002</v>
          </cell>
          <cell r="CA354">
            <v>0</v>
          </cell>
          <cell r="CB354">
            <v>-32.657600000000002</v>
          </cell>
          <cell r="CC354">
            <v>28500</v>
          </cell>
          <cell r="CD354" t="str">
            <v/>
          </cell>
          <cell r="CE354">
            <v>28500</v>
          </cell>
          <cell r="CF354">
            <v>0</v>
          </cell>
          <cell r="CG354">
            <v>28500</v>
          </cell>
          <cell r="CJ354">
            <v>7</v>
          </cell>
          <cell r="CK354">
            <v>45664</v>
          </cell>
          <cell r="CL354" t="str">
            <v>Tuesday</v>
          </cell>
          <cell r="CM354" t="str">
            <v/>
          </cell>
          <cell r="CN354" t="str">
            <v/>
          </cell>
          <cell r="CO354">
            <v>0</v>
          </cell>
          <cell r="CP354">
            <v>43.46</v>
          </cell>
          <cell r="CQ354" t="str">
            <v/>
          </cell>
          <cell r="CR354" t="str">
            <v/>
          </cell>
          <cell r="CS354">
            <v>43.46</v>
          </cell>
          <cell r="CT354">
            <v>0</v>
          </cell>
          <cell r="CU354">
            <v>43.46</v>
          </cell>
          <cell r="CV354">
            <v>-24.335400000000007</v>
          </cell>
          <cell r="CW354" t="str">
            <v/>
          </cell>
          <cell r="CX354" t="str">
            <v/>
          </cell>
          <cell r="CY354">
            <v>-24.335400000000007</v>
          </cell>
          <cell r="CZ354">
            <v>0</v>
          </cell>
          <cell r="DA354">
            <v>-24.335400000000007</v>
          </cell>
          <cell r="DB354">
            <v>31200</v>
          </cell>
          <cell r="DC354" t="str">
            <v/>
          </cell>
          <cell r="DD354">
            <v>31200</v>
          </cell>
          <cell r="DE354">
            <v>0</v>
          </cell>
          <cell r="DF354">
            <v>31200</v>
          </cell>
        </row>
        <row r="355">
          <cell r="BJ355">
            <v>0</v>
          </cell>
          <cell r="BK355">
            <v>8</v>
          </cell>
          <cell r="BL355">
            <v>45665</v>
          </cell>
          <cell r="BM355" t="str">
            <v>Wednesday</v>
          </cell>
          <cell r="BN355" t="str">
            <v/>
          </cell>
          <cell r="BO355" t="str">
            <v/>
          </cell>
          <cell r="BP355">
            <v>0</v>
          </cell>
          <cell r="BQ355">
            <v>-2.9599999999999942</v>
          </cell>
          <cell r="BR355" t="str">
            <v/>
          </cell>
          <cell r="BS355" t="str">
            <v/>
          </cell>
          <cell r="BT355">
            <v>-2.9599999999999942</v>
          </cell>
          <cell r="BU355">
            <v>0</v>
          </cell>
          <cell r="BV355">
            <v>-2.9599999999999942</v>
          </cell>
          <cell r="BW355">
            <v>-32.657600000000002</v>
          </cell>
          <cell r="BX355" t="str">
            <v/>
          </cell>
          <cell r="BY355" t="str">
            <v/>
          </cell>
          <cell r="BZ355">
            <v>-32.657600000000002</v>
          </cell>
          <cell r="CA355">
            <v>0</v>
          </cell>
          <cell r="CB355">
            <v>-32.657600000000002</v>
          </cell>
          <cell r="CC355">
            <v>28500</v>
          </cell>
          <cell r="CD355" t="str">
            <v/>
          </cell>
          <cell r="CE355">
            <v>28500</v>
          </cell>
          <cell r="CF355">
            <v>0</v>
          </cell>
          <cell r="CG355">
            <v>28500</v>
          </cell>
          <cell r="CJ355">
            <v>8</v>
          </cell>
          <cell r="CK355">
            <v>45665</v>
          </cell>
          <cell r="CL355" t="str">
            <v>Wednesday</v>
          </cell>
          <cell r="CM355" t="str">
            <v/>
          </cell>
          <cell r="CN355" t="str">
            <v/>
          </cell>
          <cell r="CO355">
            <v>0</v>
          </cell>
          <cell r="CP355">
            <v>43.46</v>
          </cell>
          <cell r="CQ355" t="str">
            <v/>
          </cell>
          <cell r="CR355" t="str">
            <v/>
          </cell>
          <cell r="CS355">
            <v>43.46</v>
          </cell>
          <cell r="CT355">
            <v>0</v>
          </cell>
          <cell r="CU355">
            <v>43.46</v>
          </cell>
          <cell r="CV355">
            <v>-24.335400000000007</v>
          </cell>
          <cell r="CW355" t="str">
            <v/>
          </cell>
          <cell r="CX355" t="str">
            <v/>
          </cell>
          <cell r="CY355">
            <v>-24.335400000000007</v>
          </cell>
          <cell r="CZ355">
            <v>0</v>
          </cell>
          <cell r="DA355">
            <v>-24.335400000000007</v>
          </cell>
          <cell r="DB355">
            <v>31200</v>
          </cell>
          <cell r="DC355" t="str">
            <v/>
          </cell>
          <cell r="DD355">
            <v>31200</v>
          </cell>
          <cell r="DE355">
            <v>0</v>
          </cell>
          <cell r="DF355">
            <v>31200</v>
          </cell>
        </row>
        <row r="356">
          <cell r="BJ356">
            <v>0</v>
          </cell>
          <cell r="BK356">
            <v>9</v>
          </cell>
          <cell r="BL356">
            <v>45666</v>
          </cell>
          <cell r="BM356" t="str">
            <v>Thursday</v>
          </cell>
          <cell r="BN356" t="str">
            <v/>
          </cell>
          <cell r="BO356" t="str">
            <v/>
          </cell>
          <cell r="BP356">
            <v>0</v>
          </cell>
          <cell r="BQ356">
            <v>-2.9599999999999942</v>
          </cell>
          <cell r="BR356" t="str">
            <v/>
          </cell>
          <cell r="BS356" t="str">
            <v/>
          </cell>
          <cell r="BT356">
            <v>-2.9599999999999942</v>
          </cell>
          <cell r="BU356">
            <v>0</v>
          </cell>
          <cell r="BV356">
            <v>-2.9599999999999942</v>
          </cell>
          <cell r="BW356">
            <v>-32.657600000000002</v>
          </cell>
          <cell r="BX356" t="str">
            <v/>
          </cell>
          <cell r="BY356" t="str">
            <v/>
          </cell>
          <cell r="BZ356">
            <v>-32.657600000000002</v>
          </cell>
          <cell r="CA356">
            <v>0</v>
          </cell>
          <cell r="CB356">
            <v>-32.657600000000002</v>
          </cell>
          <cell r="CC356">
            <v>28500</v>
          </cell>
          <cell r="CD356" t="str">
            <v/>
          </cell>
          <cell r="CE356">
            <v>28500</v>
          </cell>
          <cell r="CF356">
            <v>0</v>
          </cell>
          <cell r="CG356">
            <v>28500</v>
          </cell>
          <cell r="CJ356">
            <v>9</v>
          </cell>
          <cell r="CK356">
            <v>45666</v>
          </cell>
          <cell r="CL356" t="str">
            <v>Thursday</v>
          </cell>
          <cell r="CM356" t="str">
            <v/>
          </cell>
          <cell r="CN356" t="str">
            <v/>
          </cell>
          <cell r="CO356">
            <v>0</v>
          </cell>
          <cell r="CP356">
            <v>43.46</v>
          </cell>
          <cell r="CQ356" t="str">
            <v/>
          </cell>
          <cell r="CR356" t="str">
            <v/>
          </cell>
          <cell r="CS356">
            <v>43.46</v>
          </cell>
          <cell r="CT356">
            <v>0</v>
          </cell>
          <cell r="CU356">
            <v>43.46</v>
          </cell>
          <cell r="CV356">
            <v>-24.335400000000007</v>
          </cell>
          <cell r="CW356" t="str">
            <v/>
          </cell>
          <cell r="CX356" t="str">
            <v/>
          </cell>
          <cell r="CY356">
            <v>-24.335400000000007</v>
          </cell>
          <cell r="CZ356">
            <v>0</v>
          </cell>
          <cell r="DA356">
            <v>-24.335400000000007</v>
          </cell>
          <cell r="DB356">
            <v>31200</v>
          </cell>
          <cell r="DC356" t="str">
            <v/>
          </cell>
          <cell r="DD356">
            <v>31200</v>
          </cell>
          <cell r="DE356">
            <v>0</v>
          </cell>
          <cell r="DF356">
            <v>31200</v>
          </cell>
        </row>
        <row r="357">
          <cell r="BJ357">
            <v>0</v>
          </cell>
          <cell r="BK357">
            <v>10</v>
          </cell>
          <cell r="BL357">
            <v>45667</v>
          </cell>
          <cell r="BM357" t="str">
            <v>Friday</v>
          </cell>
          <cell r="BN357" t="str">
            <v/>
          </cell>
          <cell r="BO357" t="str">
            <v/>
          </cell>
          <cell r="BP357">
            <v>0</v>
          </cell>
          <cell r="BQ357">
            <v>-2.9599999999999942</v>
          </cell>
          <cell r="BR357" t="str">
            <v/>
          </cell>
          <cell r="BS357" t="str">
            <v/>
          </cell>
          <cell r="BT357">
            <v>-2.9599999999999942</v>
          </cell>
          <cell r="BU357">
            <v>0</v>
          </cell>
          <cell r="BV357">
            <v>-2.9599999999999942</v>
          </cell>
          <cell r="BW357">
            <v>-32.657600000000002</v>
          </cell>
          <cell r="BX357" t="str">
            <v/>
          </cell>
          <cell r="BY357" t="str">
            <v/>
          </cell>
          <cell r="BZ357">
            <v>-32.657600000000002</v>
          </cell>
          <cell r="CA357">
            <v>0</v>
          </cell>
          <cell r="CB357">
            <v>-32.657600000000002</v>
          </cell>
          <cell r="CC357">
            <v>28500</v>
          </cell>
          <cell r="CD357" t="str">
            <v/>
          </cell>
          <cell r="CE357">
            <v>28500</v>
          </cell>
          <cell r="CF357">
            <v>0</v>
          </cell>
          <cell r="CG357">
            <v>28500</v>
          </cell>
          <cell r="CJ357">
            <v>10</v>
          </cell>
          <cell r="CK357">
            <v>45667</v>
          </cell>
          <cell r="CL357" t="str">
            <v>Friday</v>
          </cell>
          <cell r="CM357" t="str">
            <v/>
          </cell>
          <cell r="CN357" t="str">
            <v/>
          </cell>
          <cell r="CO357">
            <v>0</v>
          </cell>
          <cell r="CP357">
            <v>43.46</v>
          </cell>
          <cell r="CQ357" t="str">
            <v/>
          </cell>
          <cell r="CR357" t="str">
            <v/>
          </cell>
          <cell r="CS357">
            <v>43.46</v>
          </cell>
          <cell r="CT357">
            <v>0</v>
          </cell>
          <cell r="CU357">
            <v>43.46</v>
          </cell>
          <cell r="CV357">
            <v>-24.335400000000007</v>
          </cell>
          <cell r="CW357" t="str">
            <v/>
          </cell>
          <cell r="CX357" t="str">
            <v/>
          </cell>
          <cell r="CY357">
            <v>-24.335400000000007</v>
          </cell>
          <cell r="CZ357">
            <v>0</v>
          </cell>
          <cell r="DA357">
            <v>-24.335400000000007</v>
          </cell>
          <cell r="DB357">
            <v>31200</v>
          </cell>
          <cell r="DC357" t="str">
            <v/>
          </cell>
          <cell r="DD357">
            <v>31200</v>
          </cell>
          <cell r="DE357">
            <v>0</v>
          </cell>
          <cell r="DF357">
            <v>31200</v>
          </cell>
        </row>
        <row r="358">
          <cell r="BJ358">
            <v>0</v>
          </cell>
          <cell r="BK358">
            <v>11</v>
          </cell>
          <cell r="BL358">
            <v>45668</v>
          </cell>
          <cell r="BM358" t="str">
            <v>Saturday</v>
          </cell>
          <cell r="BN358" t="str">
            <v/>
          </cell>
          <cell r="BO358" t="str">
            <v/>
          </cell>
          <cell r="BP358">
            <v>0</v>
          </cell>
          <cell r="BQ358">
            <v>-2.9599999999999942</v>
          </cell>
          <cell r="BR358" t="str">
            <v/>
          </cell>
          <cell r="BS358" t="str">
            <v/>
          </cell>
          <cell r="BT358">
            <v>-2.9599999999999942</v>
          </cell>
          <cell r="BU358">
            <v>0</v>
          </cell>
          <cell r="BV358">
            <v>-2.9599999999999942</v>
          </cell>
          <cell r="BW358">
            <v>-32.657600000000002</v>
          </cell>
          <cell r="BX358" t="str">
            <v/>
          </cell>
          <cell r="BY358" t="str">
            <v/>
          </cell>
          <cell r="BZ358">
            <v>-32.657600000000002</v>
          </cell>
          <cell r="CA358">
            <v>0</v>
          </cell>
          <cell r="CB358">
            <v>-32.657600000000002</v>
          </cell>
          <cell r="CC358">
            <v>28500</v>
          </cell>
          <cell r="CD358" t="str">
            <v/>
          </cell>
          <cell r="CE358">
            <v>28500</v>
          </cell>
          <cell r="CF358">
            <v>0</v>
          </cell>
          <cell r="CG358">
            <v>28500</v>
          </cell>
          <cell r="CJ358">
            <v>11</v>
          </cell>
          <cell r="CK358">
            <v>45668</v>
          </cell>
          <cell r="CL358" t="str">
            <v>Saturday</v>
          </cell>
          <cell r="CM358" t="str">
            <v/>
          </cell>
          <cell r="CN358" t="str">
            <v/>
          </cell>
          <cell r="CO358">
            <v>0</v>
          </cell>
          <cell r="CP358">
            <v>43.46</v>
          </cell>
          <cell r="CQ358" t="str">
            <v/>
          </cell>
          <cell r="CR358" t="str">
            <v/>
          </cell>
          <cell r="CS358">
            <v>43.46</v>
          </cell>
          <cell r="CT358">
            <v>0</v>
          </cell>
          <cell r="CU358">
            <v>43.46</v>
          </cell>
          <cell r="CV358">
            <v>-24.335400000000007</v>
          </cell>
          <cell r="CW358" t="str">
            <v/>
          </cell>
          <cell r="CX358" t="str">
            <v/>
          </cell>
          <cell r="CY358">
            <v>-24.335400000000007</v>
          </cell>
          <cell r="CZ358">
            <v>0</v>
          </cell>
          <cell r="DA358">
            <v>-24.335400000000007</v>
          </cell>
          <cell r="DB358">
            <v>31200</v>
          </cell>
          <cell r="DC358" t="str">
            <v/>
          </cell>
          <cell r="DD358">
            <v>31200</v>
          </cell>
          <cell r="DE358">
            <v>0</v>
          </cell>
          <cell r="DF358">
            <v>31200</v>
          </cell>
        </row>
        <row r="359">
          <cell r="BJ359">
            <v>0</v>
          </cell>
          <cell r="BK359">
            <v>12</v>
          </cell>
          <cell r="BL359">
            <v>45669</v>
          </cell>
          <cell r="BM359" t="str">
            <v>Sunday</v>
          </cell>
          <cell r="BN359" t="str">
            <v/>
          </cell>
          <cell r="BO359" t="str">
            <v/>
          </cell>
          <cell r="BP359">
            <v>0</v>
          </cell>
          <cell r="BQ359">
            <v>-2.9599999999999942</v>
          </cell>
          <cell r="BR359" t="str">
            <v/>
          </cell>
          <cell r="BS359" t="str">
            <v/>
          </cell>
          <cell r="BT359">
            <v>-2.9599999999999942</v>
          </cell>
          <cell r="BU359">
            <v>0</v>
          </cell>
          <cell r="BV359">
            <v>-2.9599999999999942</v>
          </cell>
          <cell r="BW359">
            <v>-32.657600000000002</v>
          </cell>
          <cell r="BX359" t="str">
            <v/>
          </cell>
          <cell r="BY359" t="str">
            <v/>
          </cell>
          <cell r="BZ359">
            <v>-32.657600000000002</v>
          </cell>
          <cell r="CA359">
            <v>0</v>
          </cell>
          <cell r="CB359">
            <v>-32.657600000000002</v>
          </cell>
          <cell r="CC359">
            <v>28500</v>
          </cell>
          <cell r="CD359" t="str">
            <v/>
          </cell>
          <cell r="CE359">
            <v>28500</v>
          </cell>
          <cell r="CF359">
            <v>0</v>
          </cell>
          <cell r="CG359">
            <v>28500</v>
          </cell>
          <cell r="CJ359">
            <v>12</v>
          </cell>
          <cell r="CK359">
            <v>45669</v>
          </cell>
          <cell r="CL359" t="str">
            <v>Sunday</v>
          </cell>
          <cell r="CM359" t="str">
            <v/>
          </cell>
          <cell r="CN359" t="str">
            <v/>
          </cell>
          <cell r="CO359">
            <v>0</v>
          </cell>
          <cell r="CP359">
            <v>43.46</v>
          </cell>
          <cell r="CQ359" t="str">
            <v/>
          </cell>
          <cell r="CR359" t="str">
            <v/>
          </cell>
          <cell r="CS359">
            <v>43.46</v>
          </cell>
          <cell r="CT359">
            <v>0</v>
          </cell>
          <cell r="CU359">
            <v>43.46</v>
          </cell>
          <cell r="CV359">
            <v>-24.335400000000007</v>
          </cell>
          <cell r="CW359" t="str">
            <v/>
          </cell>
          <cell r="CX359" t="str">
            <v/>
          </cell>
          <cell r="CY359">
            <v>-24.335400000000007</v>
          </cell>
          <cell r="CZ359">
            <v>0</v>
          </cell>
          <cell r="DA359">
            <v>-24.335400000000007</v>
          </cell>
          <cell r="DB359">
            <v>31200</v>
          </cell>
          <cell r="DC359" t="str">
            <v/>
          </cell>
          <cell r="DD359">
            <v>31200</v>
          </cell>
          <cell r="DE359">
            <v>0</v>
          </cell>
          <cell r="DF359">
            <v>31200</v>
          </cell>
        </row>
        <row r="360">
          <cell r="BJ360">
            <v>0</v>
          </cell>
          <cell r="BK360">
            <v>13</v>
          </cell>
          <cell r="BL360">
            <v>45670</v>
          </cell>
          <cell r="BM360" t="str">
            <v>Monday</v>
          </cell>
          <cell r="BN360" t="str">
            <v/>
          </cell>
          <cell r="BO360" t="str">
            <v/>
          </cell>
          <cell r="BP360">
            <v>0</v>
          </cell>
          <cell r="BQ360">
            <v>-2.9599999999999942</v>
          </cell>
          <cell r="BR360" t="str">
            <v/>
          </cell>
          <cell r="BS360" t="str">
            <v/>
          </cell>
          <cell r="BT360">
            <v>-2.9599999999999942</v>
          </cell>
          <cell r="BU360">
            <v>0</v>
          </cell>
          <cell r="BV360">
            <v>-2.9599999999999942</v>
          </cell>
          <cell r="BW360">
            <v>-32.657600000000002</v>
          </cell>
          <cell r="BX360" t="str">
            <v/>
          </cell>
          <cell r="BY360" t="str">
            <v/>
          </cell>
          <cell r="BZ360">
            <v>-32.657600000000002</v>
          </cell>
          <cell r="CA360">
            <v>0</v>
          </cell>
          <cell r="CB360">
            <v>-32.657600000000002</v>
          </cell>
          <cell r="CC360">
            <v>28500</v>
          </cell>
          <cell r="CD360" t="str">
            <v/>
          </cell>
          <cell r="CE360">
            <v>28500</v>
          </cell>
          <cell r="CF360">
            <v>0</v>
          </cell>
          <cell r="CG360">
            <v>28500</v>
          </cell>
          <cell r="CJ360">
            <v>13</v>
          </cell>
          <cell r="CK360">
            <v>45670</v>
          </cell>
          <cell r="CL360" t="str">
            <v>Monday</v>
          </cell>
          <cell r="CM360" t="str">
            <v/>
          </cell>
          <cell r="CN360" t="str">
            <v/>
          </cell>
          <cell r="CO360">
            <v>0</v>
          </cell>
          <cell r="CP360">
            <v>43.46</v>
          </cell>
          <cell r="CQ360" t="str">
            <v/>
          </cell>
          <cell r="CR360" t="str">
            <v/>
          </cell>
          <cell r="CS360">
            <v>43.46</v>
          </cell>
          <cell r="CT360">
            <v>0</v>
          </cell>
          <cell r="CU360">
            <v>43.46</v>
          </cell>
          <cell r="CV360">
            <v>-24.335400000000007</v>
          </cell>
          <cell r="CW360" t="str">
            <v/>
          </cell>
          <cell r="CX360" t="str">
            <v/>
          </cell>
          <cell r="CY360">
            <v>-24.335400000000007</v>
          </cell>
          <cell r="CZ360">
            <v>0</v>
          </cell>
          <cell r="DA360">
            <v>-24.335400000000007</v>
          </cell>
          <cell r="DB360">
            <v>31200</v>
          </cell>
          <cell r="DC360" t="str">
            <v/>
          </cell>
          <cell r="DD360">
            <v>31200</v>
          </cell>
          <cell r="DE360">
            <v>0</v>
          </cell>
          <cell r="DF360">
            <v>31200</v>
          </cell>
        </row>
        <row r="361">
          <cell r="BJ361">
            <v>0</v>
          </cell>
          <cell r="BK361">
            <v>14</v>
          </cell>
          <cell r="BL361">
            <v>45671</v>
          </cell>
          <cell r="BM361" t="str">
            <v>Tuesday</v>
          </cell>
          <cell r="BN361" t="str">
            <v/>
          </cell>
          <cell r="BO361" t="str">
            <v/>
          </cell>
          <cell r="BP361">
            <v>0</v>
          </cell>
          <cell r="BQ361">
            <v>-2.9599999999999942</v>
          </cell>
          <cell r="BR361" t="str">
            <v/>
          </cell>
          <cell r="BS361" t="str">
            <v/>
          </cell>
          <cell r="BT361">
            <v>-2.9599999999999942</v>
          </cell>
          <cell r="BU361">
            <v>0</v>
          </cell>
          <cell r="BV361">
            <v>-2.9599999999999942</v>
          </cell>
          <cell r="BW361">
            <v>-32.657600000000002</v>
          </cell>
          <cell r="BX361" t="str">
            <v/>
          </cell>
          <cell r="BY361" t="str">
            <v/>
          </cell>
          <cell r="BZ361">
            <v>-32.657600000000002</v>
          </cell>
          <cell r="CA361">
            <v>0</v>
          </cell>
          <cell r="CB361">
            <v>-32.657600000000002</v>
          </cell>
          <cell r="CC361">
            <v>28500</v>
          </cell>
          <cell r="CD361" t="str">
            <v/>
          </cell>
          <cell r="CE361">
            <v>28500</v>
          </cell>
          <cell r="CF361">
            <v>0</v>
          </cell>
          <cell r="CG361">
            <v>28500</v>
          </cell>
          <cell r="CJ361">
            <v>14</v>
          </cell>
          <cell r="CK361">
            <v>45671</v>
          </cell>
          <cell r="CL361" t="str">
            <v>Tuesday</v>
          </cell>
          <cell r="CM361" t="str">
            <v/>
          </cell>
          <cell r="CN361" t="str">
            <v/>
          </cell>
          <cell r="CO361">
            <v>0</v>
          </cell>
          <cell r="CP361">
            <v>43.46</v>
          </cell>
          <cell r="CQ361" t="str">
            <v/>
          </cell>
          <cell r="CR361" t="str">
            <v/>
          </cell>
          <cell r="CS361">
            <v>43.46</v>
          </cell>
          <cell r="CT361">
            <v>0</v>
          </cell>
          <cell r="CU361">
            <v>43.46</v>
          </cell>
          <cell r="CV361">
            <v>-24.335400000000007</v>
          </cell>
          <cell r="CW361" t="str">
            <v/>
          </cell>
          <cell r="CX361" t="str">
            <v/>
          </cell>
          <cell r="CY361">
            <v>-24.335400000000007</v>
          </cell>
          <cell r="CZ361">
            <v>0</v>
          </cell>
          <cell r="DA361">
            <v>-24.335400000000007</v>
          </cell>
          <cell r="DB361">
            <v>31200</v>
          </cell>
          <cell r="DC361" t="str">
            <v/>
          </cell>
          <cell r="DD361">
            <v>31200</v>
          </cell>
          <cell r="DE361">
            <v>0</v>
          </cell>
          <cell r="DF361">
            <v>31200</v>
          </cell>
        </row>
        <row r="362">
          <cell r="BJ362">
            <v>0</v>
          </cell>
          <cell r="BK362">
            <v>15</v>
          </cell>
          <cell r="BL362">
            <v>45672</v>
          </cell>
          <cell r="BM362" t="str">
            <v>Wednesday</v>
          </cell>
          <cell r="BN362" t="str">
            <v/>
          </cell>
          <cell r="BO362" t="str">
            <v/>
          </cell>
          <cell r="BP362">
            <v>0</v>
          </cell>
          <cell r="BQ362">
            <v>-2.9599999999999942</v>
          </cell>
          <cell r="BR362" t="str">
            <v/>
          </cell>
          <cell r="BS362" t="str">
            <v/>
          </cell>
          <cell r="BT362">
            <v>-2.9599999999999942</v>
          </cell>
          <cell r="BU362">
            <v>0</v>
          </cell>
          <cell r="BV362">
            <v>-2.9599999999999942</v>
          </cell>
          <cell r="BW362">
            <v>-32.657600000000002</v>
          </cell>
          <cell r="BX362" t="str">
            <v/>
          </cell>
          <cell r="BY362" t="str">
            <v/>
          </cell>
          <cell r="BZ362">
            <v>-32.657600000000002</v>
          </cell>
          <cell r="CA362">
            <v>0</v>
          </cell>
          <cell r="CB362">
            <v>-32.657600000000002</v>
          </cell>
          <cell r="CC362">
            <v>28500</v>
          </cell>
          <cell r="CD362" t="str">
            <v/>
          </cell>
          <cell r="CE362">
            <v>28500</v>
          </cell>
          <cell r="CF362">
            <v>0</v>
          </cell>
          <cell r="CG362">
            <v>28500</v>
          </cell>
          <cell r="CJ362">
            <v>15</v>
          </cell>
          <cell r="CK362">
            <v>45672</v>
          </cell>
          <cell r="CL362" t="str">
            <v>Wednesday</v>
          </cell>
          <cell r="CM362" t="str">
            <v/>
          </cell>
          <cell r="CN362" t="str">
            <v/>
          </cell>
          <cell r="CO362">
            <v>0</v>
          </cell>
          <cell r="CP362">
            <v>43.46</v>
          </cell>
          <cell r="CQ362" t="str">
            <v/>
          </cell>
          <cell r="CR362" t="str">
            <v/>
          </cell>
          <cell r="CS362">
            <v>43.46</v>
          </cell>
          <cell r="CT362">
            <v>0</v>
          </cell>
          <cell r="CU362">
            <v>43.46</v>
          </cell>
          <cell r="CV362">
            <v>-24.335400000000007</v>
          </cell>
          <cell r="CW362" t="str">
            <v/>
          </cell>
          <cell r="CX362" t="str">
            <v/>
          </cell>
          <cell r="CY362">
            <v>-24.335400000000007</v>
          </cell>
          <cell r="CZ362">
            <v>0</v>
          </cell>
          <cell r="DA362">
            <v>-24.335400000000007</v>
          </cell>
          <cell r="DB362">
            <v>31200</v>
          </cell>
          <cell r="DC362" t="str">
            <v/>
          </cell>
          <cell r="DD362">
            <v>31200</v>
          </cell>
          <cell r="DE362">
            <v>0</v>
          </cell>
          <cell r="DF362">
            <v>31200</v>
          </cell>
        </row>
        <row r="363">
          <cell r="BJ363">
            <v>0</v>
          </cell>
          <cell r="BK363">
            <v>16</v>
          </cell>
          <cell r="BL363">
            <v>45673</v>
          </cell>
          <cell r="BM363" t="str">
            <v>Thursday</v>
          </cell>
          <cell r="BN363" t="str">
            <v/>
          </cell>
          <cell r="BO363" t="str">
            <v/>
          </cell>
          <cell r="BP363">
            <v>0</v>
          </cell>
          <cell r="BQ363">
            <v>-2.9599999999999942</v>
          </cell>
          <cell r="BR363" t="str">
            <v/>
          </cell>
          <cell r="BS363" t="str">
            <v/>
          </cell>
          <cell r="BT363">
            <v>-2.9599999999999942</v>
          </cell>
          <cell r="BU363">
            <v>0</v>
          </cell>
          <cell r="BV363">
            <v>-2.9599999999999942</v>
          </cell>
          <cell r="BW363">
            <v>-32.657600000000002</v>
          </cell>
          <cell r="BX363" t="str">
            <v/>
          </cell>
          <cell r="BY363" t="str">
            <v/>
          </cell>
          <cell r="BZ363">
            <v>-32.657600000000002</v>
          </cell>
          <cell r="CA363">
            <v>0</v>
          </cell>
          <cell r="CB363">
            <v>-32.657600000000002</v>
          </cell>
          <cell r="CC363">
            <v>28500</v>
          </cell>
          <cell r="CD363" t="str">
            <v/>
          </cell>
          <cell r="CE363">
            <v>28500</v>
          </cell>
          <cell r="CF363">
            <v>0</v>
          </cell>
          <cell r="CG363">
            <v>28500</v>
          </cell>
          <cell r="CJ363">
            <v>16</v>
          </cell>
          <cell r="CK363">
            <v>45673</v>
          </cell>
          <cell r="CL363" t="str">
            <v>Thursday</v>
          </cell>
          <cell r="CM363" t="str">
            <v/>
          </cell>
          <cell r="CN363" t="str">
            <v/>
          </cell>
          <cell r="CO363">
            <v>0</v>
          </cell>
          <cell r="CP363">
            <v>43.46</v>
          </cell>
          <cell r="CQ363" t="str">
            <v/>
          </cell>
          <cell r="CR363" t="str">
            <v/>
          </cell>
          <cell r="CS363">
            <v>43.46</v>
          </cell>
          <cell r="CT363">
            <v>0</v>
          </cell>
          <cell r="CU363">
            <v>43.46</v>
          </cell>
          <cell r="CV363">
            <v>-24.335400000000007</v>
          </cell>
          <cell r="CW363" t="str">
            <v/>
          </cell>
          <cell r="CX363" t="str">
            <v/>
          </cell>
          <cell r="CY363">
            <v>-24.335400000000007</v>
          </cell>
          <cell r="CZ363">
            <v>0</v>
          </cell>
          <cell r="DA363">
            <v>-24.335400000000007</v>
          </cell>
          <cell r="DB363">
            <v>31200</v>
          </cell>
          <cell r="DC363" t="str">
            <v/>
          </cell>
          <cell r="DD363">
            <v>31200</v>
          </cell>
          <cell r="DE363">
            <v>0</v>
          </cell>
          <cell r="DF363">
            <v>31200</v>
          </cell>
        </row>
        <row r="364">
          <cell r="BJ364">
            <v>0</v>
          </cell>
          <cell r="BK364">
            <v>17</v>
          </cell>
          <cell r="BL364">
            <v>45674</v>
          </cell>
          <cell r="BM364" t="str">
            <v>Friday</v>
          </cell>
          <cell r="BN364" t="str">
            <v/>
          </cell>
          <cell r="BO364" t="str">
            <v/>
          </cell>
          <cell r="BP364">
            <v>0</v>
          </cell>
          <cell r="BQ364">
            <v>-2.9599999999999942</v>
          </cell>
          <cell r="BR364" t="str">
            <v/>
          </cell>
          <cell r="BS364" t="str">
            <v/>
          </cell>
          <cell r="BT364">
            <v>-2.9599999999999942</v>
          </cell>
          <cell r="BU364">
            <v>0</v>
          </cell>
          <cell r="BV364">
            <v>-2.9599999999999942</v>
          </cell>
          <cell r="BW364">
            <v>-32.657600000000002</v>
          </cell>
          <cell r="BX364" t="str">
            <v/>
          </cell>
          <cell r="BY364" t="str">
            <v/>
          </cell>
          <cell r="BZ364">
            <v>-32.657600000000002</v>
          </cell>
          <cell r="CA364">
            <v>0</v>
          </cell>
          <cell r="CB364">
            <v>-32.657600000000002</v>
          </cell>
          <cell r="CC364">
            <v>28500</v>
          </cell>
          <cell r="CD364" t="str">
            <v/>
          </cell>
          <cell r="CE364">
            <v>28500</v>
          </cell>
          <cell r="CF364">
            <v>0</v>
          </cell>
          <cell r="CG364">
            <v>28500</v>
          </cell>
          <cell r="CJ364">
            <v>17</v>
          </cell>
          <cell r="CK364">
            <v>45674</v>
          </cell>
          <cell r="CL364" t="str">
            <v>Friday</v>
          </cell>
          <cell r="CM364" t="str">
            <v/>
          </cell>
          <cell r="CN364" t="str">
            <v/>
          </cell>
          <cell r="CO364">
            <v>0</v>
          </cell>
          <cell r="CP364">
            <v>43.46</v>
          </cell>
          <cell r="CQ364" t="str">
            <v/>
          </cell>
          <cell r="CR364" t="str">
            <v/>
          </cell>
          <cell r="CS364">
            <v>43.46</v>
          </cell>
          <cell r="CT364">
            <v>0</v>
          </cell>
          <cell r="CU364">
            <v>43.46</v>
          </cell>
          <cell r="CV364">
            <v>-24.335400000000007</v>
          </cell>
          <cell r="CW364" t="str">
            <v/>
          </cell>
          <cell r="CX364" t="str">
            <v/>
          </cell>
          <cell r="CY364">
            <v>-24.335400000000007</v>
          </cell>
          <cell r="CZ364">
            <v>0</v>
          </cell>
          <cell r="DA364">
            <v>-24.335400000000007</v>
          </cell>
          <cell r="DB364">
            <v>31200</v>
          </cell>
          <cell r="DC364" t="str">
            <v/>
          </cell>
          <cell r="DD364">
            <v>31200</v>
          </cell>
          <cell r="DE364">
            <v>0</v>
          </cell>
          <cell r="DF364">
            <v>31200</v>
          </cell>
        </row>
        <row r="365">
          <cell r="BJ365">
            <v>0</v>
          </cell>
          <cell r="BK365">
            <v>18</v>
          </cell>
          <cell r="BL365">
            <v>45675</v>
          </cell>
          <cell r="BM365" t="str">
            <v>Saturday</v>
          </cell>
          <cell r="BN365" t="str">
            <v/>
          </cell>
          <cell r="BO365" t="str">
            <v/>
          </cell>
          <cell r="BP365">
            <v>0</v>
          </cell>
          <cell r="BQ365">
            <v>-2.9599999999999942</v>
          </cell>
          <cell r="BR365" t="str">
            <v/>
          </cell>
          <cell r="BS365" t="str">
            <v/>
          </cell>
          <cell r="BT365">
            <v>-2.9599999999999942</v>
          </cell>
          <cell r="BU365">
            <v>0</v>
          </cell>
          <cell r="BV365">
            <v>-2.9599999999999942</v>
          </cell>
          <cell r="BW365">
            <v>-32.657600000000002</v>
          </cell>
          <cell r="BX365" t="str">
            <v/>
          </cell>
          <cell r="BY365" t="str">
            <v/>
          </cell>
          <cell r="BZ365">
            <v>-32.657600000000002</v>
          </cell>
          <cell r="CA365">
            <v>0</v>
          </cell>
          <cell r="CB365">
            <v>-32.657600000000002</v>
          </cell>
          <cell r="CC365">
            <v>28500</v>
          </cell>
          <cell r="CD365" t="str">
            <v/>
          </cell>
          <cell r="CE365">
            <v>28500</v>
          </cell>
          <cell r="CF365">
            <v>0</v>
          </cell>
          <cell r="CG365">
            <v>28500</v>
          </cell>
          <cell r="CJ365">
            <v>18</v>
          </cell>
          <cell r="CK365">
            <v>45675</v>
          </cell>
          <cell r="CL365" t="str">
            <v>Saturday</v>
          </cell>
          <cell r="CM365" t="str">
            <v/>
          </cell>
          <cell r="CN365" t="str">
            <v/>
          </cell>
          <cell r="CO365">
            <v>0</v>
          </cell>
          <cell r="CP365">
            <v>43.46</v>
          </cell>
          <cell r="CQ365" t="str">
            <v/>
          </cell>
          <cell r="CR365" t="str">
            <v/>
          </cell>
          <cell r="CS365">
            <v>43.46</v>
          </cell>
          <cell r="CT365">
            <v>0</v>
          </cell>
          <cell r="CU365">
            <v>43.46</v>
          </cell>
          <cell r="CV365">
            <v>-24.335400000000007</v>
          </cell>
          <cell r="CW365" t="str">
            <v/>
          </cell>
          <cell r="CX365" t="str">
            <v/>
          </cell>
          <cell r="CY365">
            <v>-24.335400000000007</v>
          </cell>
          <cell r="CZ365">
            <v>0</v>
          </cell>
          <cell r="DA365">
            <v>-24.335400000000007</v>
          </cell>
          <cell r="DB365">
            <v>31200</v>
          </cell>
          <cell r="DC365" t="str">
            <v/>
          </cell>
          <cell r="DD365">
            <v>31200</v>
          </cell>
          <cell r="DE365">
            <v>0</v>
          </cell>
          <cell r="DF365">
            <v>31200</v>
          </cell>
        </row>
        <row r="366">
          <cell r="BJ366">
            <v>0</v>
          </cell>
          <cell r="BK366">
            <v>19</v>
          </cell>
          <cell r="BL366">
            <v>45676</v>
          </cell>
          <cell r="BM366" t="str">
            <v>Sunday</v>
          </cell>
          <cell r="BN366" t="str">
            <v/>
          </cell>
          <cell r="BO366" t="str">
            <v/>
          </cell>
          <cell r="BP366">
            <v>0</v>
          </cell>
          <cell r="BQ366">
            <v>-2.9599999999999942</v>
          </cell>
          <cell r="BR366" t="str">
            <v/>
          </cell>
          <cell r="BS366" t="str">
            <v/>
          </cell>
          <cell r="BT366">
            <v>-2.9599999999999942</v>
          </cell>
          <cell r="BU366">
            <v>0</v>
          </cell>
          <cell r="BV366">
            <v>-2.9599999999999942</v>
          </cell>
          <cell r="BW366">
            <v>-32.657600000000002</v>
          </cell>
          <cell r="BX366" t="str">
            <v/>
          </cell>
          <cell r="BY366" t="str">
            <v/>
          </cell>
          <cell r="BZ366">
            <v>-32.657600000000002</v>
          </cell>
          <cell r="CA366">
            <v>0</v>
          </cell>
          <cell r="CB366">
            <v>-32.657600000000002</v>
          </cell>
          <cell r="CC366">
            <v>28500</v>
          </cell>
          <cell r="CD366" t="str">
            <v/>
          </cell>
          <cell r="CE366">
            <v>28500</v>
          </cell>
          <cell r="CF366">
            <v>0</v>
          </cell>
          <cell r="CG366">
            <v>28500</v>
          </cell>
          <cell r="CJ366">
            <v>19</v>
          </cell>
          <cell r="CK366">
            <v>45676</v>
          </cell>
          <cell r="CL366" t="str">
            <v>Sunday</v>
          </cell>
          <cell r="CM366" t="str">
            <v/>
          </cell>
          <cell r="CN366" t="str">
            <v/>
          </cell>
          <cell r="CO366">
            <v>0</v>
          </cell>
          <cell r="CP366">
            <v>43.46</v>
          </cell>
          <cell r="CQ366" t="str">
            <v/>
          </cell>
          <cell r="CR366" t="str">
            <v/>
          </cell>
          <cell r="CS366">
            <v>43.46</v>
          </cell>
          <cell r="CT366">
            <v>0</v>
          </cell>
          <cell r="CU366">
            <v>43.46</v>
          </cell>
          <cell r="CV366">
            <v>-24.335400000000007</v>
          </cell>
          <cell r="CW366" t="str">
            <v/>
          </cell>
          <cell r="CX366" t="str">
            <v/>
          </cell>
          <cell r="CY366">
            <v>-24.335400000000007</v>
          </cell>
          <cell r="CZ366">
            <v>0</v>
          </cell>
          <cell r="DA366">
            <v>-24.335400000000007</v>
          </cell>
          <cell r="DB366">
            <v>31200</v>
          </cell>
          <cell r="DC366" t="str">
            <v/>
          </cell>
          <cell r="DD366">
            <v>31200</v>
          </cell>
          <cell r="DE366">
            <v>0</v>
          </cell>
          <cell r="DF366">
            <v>31200</v>
          </cell>
        </row>
        <row r="367">
          <cell r="BJ367">
            <v>0</v>
          </cell>
          <cell r="BK367">
            <v>20</v>
          </cell>
          <cell r="BL367">
            <v>45677</v>
          </cell>
          <cell r="BM367" t="str">
            <v>Monday</v>
          </cell>
          <cell r="BN367" t="str">
            <v/>
          </cell>
          <cell r="BO367" t="str">
            <v/>
          </cell>
          <cell r="BP367">
            <v>0</v>
          </cell>
          <cell r="BQ367">
            <v>-2.9599999999999942</v>
          </cell>
          <cell r="BR367" t="str">
            <v/>
          </cell>
          <cell r="BS367" t="str">
            <v/>
          </cell>
          <cell r="BT367">
            <v>-2.9599999999999942</v>
          </cell>
          <cell r="BU367">
            <v>0</v>
          </cell>
          <cell r="BV367">
            <v>-2.9599999999999942</v>
          </cell>
          <cell r="BW367">
            <v>-32.657600000000002</v>
          </cell>
          <cell r="BX367" t="str">
            <v/>
          </cell>
          <cell r="BY367" t="str">
            <v/>
          </cell>
          <cell r="BZ367">
            <v>-32.657600000000002</v>
          </cell>
          <cell r="CA367">
            <v>0</v>
          </cell>
          <cell r="CB367">
            <v>-32.657600000000002</v>
          </cell>
          <cell r="CC367">
            <v>28500</v>
          </cell>
          <cell r="CD367" t="str">
            <v/>
          </cell>
          <cell r="CE367">
            <v>28500</v>
          </cell>
          <cell r="CF367">
            <v>0</v>
          </cell>
          <cell r="CG367">
            <v>28500</v>
          </cell>
          <cell r="CJ367">
            <v>20</v>
          </cell>
          <cell r="CK367">
            <v>45677</v>
          </cell>
          <cell r="CL367" t="str">
            <v>Monday</v>
          </cell>
          <cell r="CM367" t="str">
            <v/>
          </cell>
          <cell r="CN367" t="str">
            <v/>
          </cell>
          <cell r="CO367">
            <v>0</v>
          </cell>
          <cell r="CP367">
            <v>43.46</v>
          </cell>
          <cell r="CQ367" t="str">
            <v/>
          </cell>
          <cell r="CR367" t="str">
            <v/>
          </cell>
          <cell r="CS367">
            <v>43.46</v>
          </cell>
          <cell r="CT367">
            <v>0</v>
          </cell>
          <cell r="CU367">
            <v>43.46</v>
          </cell>
          <cell r="CV367">
            <v>-24.335400000000007</v>
          </cell>
          <cell r="CW367" t="str">
            <v/>
          </cell>
          <cell r="CX367" t="str">
            <v/>
          </cell>
          <cell r="CY367">
            <v>-24.335400000000007</v>
          </cell>
          <cell r="CZ367">
            <v>0</v>
          </cell>
          <cell r="DA367">
            <v>-24.335400000000007</v>
          </cell>
          <cell r="DB367">
            <v>31200</v>
          </cell>
          <cell r="DC367" t="str">
            <v/>
          </cell>
          <cell r="DD367">
            <v>31200</v>
          </cell>
          <cell r="DE367">
            <v>0</v>
          </cell>
          <cell r="DF367">
            <v>31200</v>
          </cell>
        </row>
        <row r="368">
          <cell r="BJ368">
            <v>0</v>
          </cell>
          <cell r="BK368">
            <v>21</v>
          </cell>
          <cell r="BL368">
            <v>45678</v>
          </cell>
          <cell r="BM368" t="str">
            <v>Tuesday</v>
          </cell>
          <cell r="BN368" t="str">
            <v/>
          </cell>
          <cell r="BO368" t="str">
            <v/>
          </cell>
          <cell r="BP368">
            <v>0</v>
          </cell>
          <cell r="BQ368">
            <v>-2.9599999999999942</v>
          </cell>
          <cell r="BR368" t="str">
            <v/>
          </cell>
          <cell r="BS368" t="str">
            <v/>
          </cell>
          <cell r="BT368">
            <v>-2.9599999999999942</v>
          </cell>
          <cell r="BU368">
            <v>0</v>
          </cell>
          <cell r="BV368">
            <v>-2.9599999999999942</v>
          </cell>
          <cell r="BW368">
            <v>-32.657600000000002</v>
          </cell>
          <cell r="BX368" t="str">
            <v/>
          </cell>
          <cell r="BY368" t="str">
            <v/>
          </cell>
          <cell r="BZ368">
            <v>-32.657600000000002</v>
          </cell>
          <cell r="CA368">
            <v>0</v>
          </cell>
          <cell r="CB368">
            <v>-32.657600000000002</v>
          </cell>
          <cell r="CC368">
            <v>28500</v>
          </cell>
          <cell r="CD368" t="str">
            <v/>
          </cell>
          <cell r="CE368">
            <v>28500</v>
          </cell>
          <cell r="CF368">
            <v>0</v>
          </cell>
          <cell r="CG368">
            <v>28500</v>
          </cell>
          <cell r="CJ368">
            <v>21</v>
          </cell>
          <cell r="CK368">
            <v>45678</v>
          </cell>
          <cell r="CL368" t="str">
            <v>Tuesday</v>
          </cell>
          <cell r="CM368" t="str">
            <v/>
          </cell>
          <cell r="CN368" t="str">
            <v/>
          </cell>
          <cell r="CO368">
            <v>0</v>
          </cell>
          <cell r="CP368">
            <v>43.46</v>
          </cell>
          <cell r="CQ368" t="str">
            <v/>
          </cell>
          <cell r="CR368" t="str">
            <v/>
          </cell>
          <cell r="CS368">
            <v>43.46</v>
          </cell>
          <cell r="CT368">
            <v>0</v>
          </cell>
          <cell r="CU368">
            <v>43.46</v>
          </cell>
          <cell r="CV368">
            <v>-24.335400000000007</v>
          </cell>
          <cell r="CW368" t="str">
            <v/>
          </cell>
          <cell r="CX368" t="str">
            <v/>
          </cell>
          <cell r="CY368">
            <v>-24.335400000000007</v>
          </cell>
          <cell r="CZ368">
            <v>0</v>
          </cell>
          <cell r="DA368">
            <v>-24.335400000000007</v>
          </cell>
          <cell r="DB368">
            <v>31200</v>
          </cell>
          <cell r="DC368" t="str">
            <v/>
          </cell>
          <cell r="DD368">
            <v>31200</v>
          </cell>
          <cell r="DE368">
            <v>0</v>
          </cell>
          <cell r="DF368">
            <v>31200</v>
          </cell>
        </row>
        <row r="369">
          <cell r="BJ369">
            <v>0</v>
          </cell>
          <cell r="BK369">
            <v>22</v>
          </cell>
          <cell r="BL369">
            <v>45679</v>
          </cell>
          <cell r="BM369" t="str">
            <v>Wednesday</v>
          </cell>
          <cell r="BN369" t="str">
            <v/>
          </cell>
          <cell r="BO369" t="str">
            <v/>
          </cell>
          <cell r="BP369">
            <v>0</v>
          </cell>
          <cell r="BQ369">
            <v>-2.9599999999999942</v>
          </cell>
          <cell r="BR369" t="str">
            <v/>
          </cell>
          <cell r="BS369" t="str">
            <v/>
          </cell>
          <cell r="BT369">
            <v>-2.9599999999999942</v>
          </cell>
          <cell r="BU369">
            <v>0</v>
          </cell>
          <cell r="BV369">
            <v>-2.9599999999999942</v>
          </cell>
          <cell r="BW369">
            <v>-32.657600000000002</v>
          </cell>
          <cell r="BX369" t="str">
            <v/>
          </cell>
          <cell r="BY369" t="str">
            <v/>
          </cell>
          <cell r="BZ369">
            <v>-32.657600000000002</v>
          </cell>
          <cell r="CA369">
            <v>0</v>
          </cell>
          <cell r="CB369">
            <v>-32.657600000000002</v>
          </cell>
          <cell r="CC369">
            <v>28500</v>
          </cell>
          <cell r="CD369" t="str">
            <v/>
          </cell>
          <cell r="CE369">
            <v>28500</v>
          </cell>
          <cell r="CF369">
            <v>0</v>
          </cell>
          <cell r="CG369">
            <v>28500</v>
          </cell>
          <cell r="CJ369">
            <v>22</v>
          </cell>
          <cell r="CK369">
            <v>45679</v>
          </cell>
          <cell r="CL369" t="str">
            <v>Wednesday</v>
          </cell>
          <cell r="CM369" t="str">
            <v/>
          </cell>
          <cell r="CN369" t="str">
            <v/>
          </cell>
          <cell r="CO369">
            <v>0</v>
          </cell>
          <cell r="CP369">
            <v>43.46</v>
          </cell>
          <cell r="CQ369" t="str">
            <v/>
          </cell>
          <cell r="CR369" t="str">
            <v/>
          </cell>
          <cell r="CS369">
            <v>43.46</v>
          </cell>
          <cell r="CT369">
            <v>0</v>
          </cell>
          <cell r="CU369">
            <v>43.46</v>
          </cell>
          <cell r="CV369">
            <v>-24.335400000000007</v>
          </cell>
          <cell r="CW369" t="str">
            <v/>
          </cell>
          <cell r="CX369" t="str">
            <v/>
          </cell>
          <cell r="CY369">
            <v>-24.335400000000007</v>
          </cell>
          <cell r="CZ369">
            <v>0</v>
          </cell>
          <cell r="DA369">
            <v>-24.335400000000007</v>
          </cell>
          <cell r="DB369">
            <v>31200</v>
          </cell>
          <cell r="DC369" t="str">
            <v/>
          </cell>
          <cell r="DD369">
            <v>31200</v>
          </cell>
          <cell r="DE369">
            <v>0</v>
          </cell>
          <cell r="DF369">
            <v>31200</v>
          </cell>
        </row>
        <row r="370">
          <cell r="BJ370">
            <v>0</v>
          </cell>
          <cell r="BK370">
            <v>23</v>
          </cell>
          <cell r="BL370">
            <v>45680</v>
          </cell>
          <cell r="BM370" t="str">
            <v>Thursday</v>
          </cell>
          <cell r="BN370" t="str">
            <v/>
          </cell>
          <cell r="BO370" t="str">
            <v/>
          </cell>
          <cell r="BP370">
            <v>0</v>
          </cell>
          <cell r="BQ370">
            <v>-2.9599999999999942</v>
          </cell>
          <cell r="BR370" t="str">
            <v/>
          </cell>
          <cell r="BS370" t="str">
            <v/>
          </cell>
          <cell r="BT370">
            <v>-2.9599999999999942</v>
          </cell>
          <cell r="BU370">
            <v>0</v>
          </cell>
          <cell r="BV370">
            <v>-2.9599999999999942</v>
          </cell>
          <cell r="BW370">
            <v>-32.657600000000002</v>
          </cell>
          <cell r="BX370" t="str">
            <v/>
          </cell>
          <cell r="BY370" t="str">
            <v/>
          </cell>
          <cell r="BZ370">
            <v>-32.657600000000002</v>
          </cell>
          <cell r="CA370">
            <v>0</v>
          </cell>
          <cell r="CB370">
            <v>-32.657600000000002</v>
          </cell>
          <cell r="CC370">
            <v>28500</v>
          </cell>
          <cell r="CD370" t="str">
            <v/>
          </cell>
          <cell r="CE370">
            <v>28500</v>
          </cell>
          <cell r="CF370">
            <v>0</v>
          </cell>
          <cell r="CG370">
            <v>28500</v>
          </cell>
          <cell r="CJ370">
            <v>23</v>
          </cell>
          <cell r="CK370">
            <v>45680</v>
          </cell>
          <cell r="CL370" t="str">
            <v>Thursday</v>
          </cell>
          <cell r="CM370" t="str">
            <v/>
          </cell>
          <cell r="CN370" t="str">
            <v/>
          </cell>
          <cell r="CO370">
            <v>0</v>
          </cell>
          <cell r="CP370">
            <v>43.46</v>
          </cell>
          <cell r="CQ370" t="str">
            <v/>
          </cell>
          <cell r="CR370" t="str">
            <v/>
          </cell>
          <cell r="CS370">
            <v>43.46</v>
          </cell>
          <cell r="CT370">
            <v>0</v>
          </cell>
          <cell r="CU370">
            <v>43.46</v>
          </cell>
          <cell r="CV370">
            <v>-24.335400000000007</v>
          </cell>
          <cell r="CW370" t="str">
            <v/>
          </cell>
          <cell r="CX370" t="str">
            <v/>
          </cell>
          <cell r="CY370">
            <v>-24.335400000000007</v>
          </cell>
          <cell r="CZ370">
            <v>0</v>
          </cell>
          <cell r="DA370">
            <v>-24.335400000000007</v>
          </cell>
          <cell r="DB370">
            <v>31200</v>
          </cell>
          <cell r="DC370" t="str">
            <v/>
          </cell>
          <cell r="DD370">
            <v>31200</v>
          </cell>
          <cell r="DE370">
            <v>0</v>
          </cell>
          <cell r="DF370">
            <v>31200</v>
          </cell>
        </row>
        <row r="371">
          <cell r="BJ371">
            <v>0</v>
          </cell>
          <cell r="BK371">
            <v>24</v>
          </cell>
          <cell r="BL371">
            <v>45681</v>
          </cell>
          <cell r="BM371" t="str">
            <v>Friday</v>
          </cell>
          <cell r="BN371" t="str">
            <v/>
          </cell>
          <cell r="BO371" t="str">
            <v/>
          </cell>
          <cell r="BP371">
            <v>0</v>
          </cell>
          <cell r="BQ371">
            <v>-2.9599999999999942</v>
          </cell>
          <cell r="BR371" t="str">
            <v/>
          </cell>
          <cell r="BS371" t="str">
            <v/>
          </cell>
          <cell r="BT371">
            <v>-2.9599999999999942</v>
          </cell>
          <cell r="BU371">
            <v>0</v>
          </cell>
          <cell r="BV371">
            <v>-2.9599999999999942</v>
          </cell>
          <cell r="BW371">
            <v>-32.657600000000002</v>
          </cell>
          <cell r="BX371" t="str">
            <v/>
          </cell>
          <cell r="BY371" t="str">
            <v/>
          </cell>
          <cell r="BZ371">
            <v>-32.657600000000002</v>
          </cell>
          <cell r="CA371">
            <v>0</v>
          </cell>
          <cell r="CB371">
            <v>-32.657600000000002</v>
          </cell>
          <cell r="CC371">
            <v>28500</v>
          </cell>
          <cell r="CD371" t="str">
            <v/>
          </cell>
          <cell r="CE371">
            <v>28500</v>
          </cell>
          <cell r="CF371">
            <v>0</v>
          </cell>
          <cell r="CG371">
            <v>28500</v>
          </cell>
          <cell r="CJ371">
            <v>24</v>
          </cell>
          <cell r="CK371">
            <v>45681</v>
          </cell>
          <cell r="CL371" t="str">
            <v>Friday</v>
          </cell>
          <cell r="CM371" t="str">
            <v/>
          </cell>
          <cell r="CN371" t="str">
            <v/>
          </cell>
          <cell r="CO371">
            <v>0</v>
          </cell>
          <cell r="CP371">
            <v>43.46</v>
          </cell>
          <cell r="CQ371" t="str">
            <v/>
          </cell>
          <cell r="CR371" t="str">
            <v/>
          </cell>
          <cell r="CS371">
            <v>43.46</v>
          </cell>
          <cell r="CT371">
            <v>0</v>
          </cell>
          <cell r="CU371">
            <v>43.46</v>
          </cell>
          <cell r="CV371">
            <v>-24.335400000000007</v>
          </cell>
          <cell r="CW371" t="str">
            <v/>
          </cell>
          <cell r="CX371" t="str">
            <v/>
          </cell>
          <cell r="CY371">
            <v>-24.335400000000007</v>
          </cell>
          <cell r="CZ371">
            <v>0</v>
          </cell>
          <cell r="DA371">
            <v>-24.335400000000007</v>
          </cell>
          <cell r="DB371">
            <v>31200</v>
          </cell>
          <cell r="DC371" t="str">
            <v/>
          </cell>
          <cell r="DD371">
            <v>31200</v>
          </cell>
          <cell r="DE371">
            <v>0</v>
          </cell>
          <cell r="DF371">
            <v>31200</v>
          </cell>
        </row>
        <row r="372">
          <cell r="BJ372">
            <v>0</v>
          </cell>
          <cell r="BK372">
            <v>25</v>
          </cell>
          <cell r="BL372">
            <v>45682</v>
          </cell>
          <cell r="BM372" t="str">
            <v>Saturday</v>
          </cell>
          <cell r="BN372" t="str">
            <v/>
          </cell>
          <cell r="BO372" t="str">
            <v/>
          </cell>
          <cell r="BP372">
            <v>0</v>
          </cell>
          <cell r="BQ372">
            <v>-2.9599999999999942</v>
          </cell>
          <cell r="BR372" t="str">
            <v/>
          </cell>
          <cell r="BS372" t="str">
            <v/>
          </cell>
          <cell r="BT372">
            <v>-2.9599999999999942</v>
          </cell>
          <cell r="BU372">
            <v>0</v>
          </cell>
          <cell r="BV372">
            <v>-2.9599999999999942</v>
          </cell>
          <cell r="BW372">
            <v>-32.657600000000002</v>
          </cell>
          <cell r="BX372" t="str">
            <v/>
          </cell>
          <cell r="BY372" t="str">
            <v/>
          </cell>
          <cell r="BZ372">
            <v>-32.657600000000002</v>
          </cell>
          <cell r="CA372">
            <v>0</v>
          </cell>
          <cell r="CB372">
            <v>-32.657600000000002</v>
          </cell>
          <cell r="CC372">
            <v>28500</v>
          </cell>
          <cell r="CD372" t="str">
            <v/>
          </cell>
          <cell r="CE372">
            <v>28500</v>
          </cell>
          <cell r="CF372">
            <v>0</v>
          </cell>
          <cell r="CG372">
            <v>28500</v>
          </cell>
          <cell r="CJ372">
            <v>25</v>
          </cell>
          <cell r="CK372">
            <v>45682</v>
          </cell>
          <cell r="CL372" t="str">
            <v>Saturday</v>
          </cell>
          <cell r="CM372" t="str">
            <v/>
          </cell>
          <cell r="CN372" t="str">
            <v/>
          </cell>
          <cell r="CO372">
            <v>0</v>
          </cell>
          <cell r="CP372">
            <v>43.46</v>
          </cell>
          <cell r="CQ372" t="str">
            <v/>
          </cell>
          <cell r="CR372" t="str">
            <v/>
          </cell>
          <cell r="CS372">
            <v>43.46</v>
          </cell>
          <cell r="CT372">
            <v>0</v>
          </cell>
          <cell r="CU372">
            <v>43.46</v>
          </cell>
          <cell r="CV372">
            <v>-24.335400000000007</v>
          </cell>
          <cell r="CW372" t="str">
            <v/>
          </cell>
          <cell r="CX372" t="str">
            <v/>
          </cell>
          <cell r="CY372">
            <v>-24.335400000000007</v>
          </cell>
          <cell r="CZ372">
            <v>0</v>
          </cell>
          <cell r="DA372">
            <v>-24.335400000000007</v>
          </cell>
          <cell r="DB372">
            <v>31200</v>
          </cell>
          <cell r="DC372" t="str">
            <v/>
          </cell>
          <cell r="DD372">
            <v>31200</v>
          </cell>
          <cell r="DE372">
            <v>0</v>
          </cell>
          <cell r="DF372">
            <v>31200</v>
          </cell>
        </row>
        <row r="373">
          <cell r="BJ373">
            <v>0</v>
          </cell>
          <cell r="BK373">
            <v>26</v>
          </cell>
          <cell r="BL373">
            <v>45683</v>
          </cell>
          <cell r="BM373" t="str">
            <v>Sunday</v>
          </cell>
          <cell r="BN373" t="str">
            <v/>
          </cell>
          <cell r="BO373" t="str">
            <v/>
          </cell>
          <cell r="BP373">
            <v>0</v>
          </cell>
          <cell r="BQ373">
            <v>-2.9599999999999942</v>
          </cell>
          <cell r="BR373" t="str">
            <v/>
          </cell>
          <cell r="BS373" t="str">
            <v/>
          </cell>
          <cell r="BT373">
            <v>-2.9599999999999942</v>
          </cell>
          <cell r="BU373">
            <v>0</v>
          </cell>
          <cell r="BV373">
            <v>-2.9599999999999942</v>
          </cell>
          <cell r="BW373">
            <v>-32.657600000000002</v>
          </cell>
          <cell r="BX373" t="str">
            <v/>
          </cell>
          <cell r="BY373" t="str">
            <v/>
          </cell>
          <cell r="BZ373">
            <v>-32.657600000000002</v>
          </cell>
          <cell r="CA373">
            <v>0</v>
          </cell>
          <cell r="CB373">
            <v>-32.657600000000002</v>
          </cell>
          <cell r="CC373">
            <v>28500</v>
          </cell>
          <cell r="CD373" t="str">
            <v/>
          </cell>
          <cell r="CE373">
            <v>28500</v>
          </cell>
          <cell r="CF373">
            <v>0</v>
          </cell>
          <cell r="CG373">
            <v>28500</v>
          </cell>
          <cell r="CJ373">
            <v>26</v>
          </cell>
          <cell r="CK373">
            <v>45683</v>
          </cell>
          <cell r="CL373" t="str">
            <v>Sunday</v>
          </cell>
          <cell r="CM373" t="str">
            <v/>
          </cell>
          <cell r="CN373" t="str">
            <v/>
          </cell>
          <cell r="CO373">
            <v>0</v>
          </cell>
          <cell r="CP373">
            <v>43.46</v>
          </cell>
          <cell r="CQ373" t="str">
            <v/>
          </cell>
          <cell r="CR373" t="str">
            <v/>
          </cell>
          <cell r="CS373">
            <v>43.46</v>
          </cell>
          <cell r="CT373">
            <v>0</v>
          </cell>
          <cell r="CU373">
            <v>43.46</v>
          </cell>
          <cell r="CV373">
            <v>-24.335400000000007</v>
          </cell>
          <cell r="CW373" t="str">
            <v/>
          </cell>
          <cell r="CX373" t="str">
            <v/>
          </cell>
          <cell r="CY373">
            <v>-24.335400000000007</v>
          </cell>
          <cell r="CZ373">
            <v>0</v>
          </cell>
          <cell r="DA373">
            <v>-24.335400000000007</v>
          </cell>
          <cell r="DB373">
            <v>31200</v>
          </cell>
          <cell r="DC373" t="str">
            <v/>
          </cell>
          <cell r="DD373">
            <v>31200</v>
          </cell>
          <cell r="DE373">
            <v>0</v>
          </cell>
          <cell r="DF373">
            <v>31200</v>
          </cell>
        </row>
        <row r="374">
          <cell r="BJ374">
            <v>0</v>
          </cell>
          <cell r="BK374">
            <v>27</v>
          </cell>
          <cell r="BL374">
            <v>45684</v>
          </cell>
          <cell r="BM374" t="str">
            <v>Monday</v>
          </cell>
          <cell r="BN374" t="str">
            <v/>
          </cell>
          <cell r="BO374" t="str">
            <v/>
          </cell>
          <cell r="BP374">
            <v>0</v>
          </cell>
          <cell r="BQ374">
            <v>-2.9599999999999942</v>
          </cell>
          <cell r="BR374" t="str">
            <v/>
          </cell>
          <cell r="BS374" t="str">
            <v/>
          </cell>
          <cell r="BT374">
            <v>-2.9599999999999942</v>
          </cell>
          <cell r="BU374">
            <v>0</v>
          </cell>
          <cell r="BV374">
            <v>-2.9599999999999942</v>
          </cell>
          <cell r="BW374">
            <v>-32.657600000000002</v>
          </cell>
          <cell r="BX374" t="str">
            <v/>
          </cell>
          <cell r="BY374" t="str">
            <v/>
          </cell>
          <cell r="BZ374">
            <v>-32.657600000000002</v>
          </cell>
          <cell r="CA374">
            <v>0</v>
          </cell>
          <cell r="CB374">
            <v>-32.657600000000002</v>
          </cell>
          <cell r="CC374">
            <v>28500</v>
          </cell>
          <cell r="CD374" t="str">
            <v/>
          </cell>
          <cell r="CE374">
            <v>28500</v>
          </cell>
          <cell r="CF374">
            <v>0</v>
          </cell>
          <cell r="CG374">
            <v>28500</v>
          </cell>
          <cell r="CJ374">
            <v>27</v>
          </cell>
          <cell r="CK374">
            <v>45684</v>
          </cell>
          <cell r="CL374" t="str">
            <v>Monday</v>
          </cell>
          <cell r="CM374" t="str">
            <v/>
          </cell>
          <cell r="CN374" t="str">
            <v/>
          </cell>
          <cell r="CO374">
            <v>0</v>
          </cell>
          <cell r="CP374">
            <v>43.46</v>
          </cell>
          <cell r="CQ374" t="str">
            <v/>
          </cell>
          <cell r="CR374" t="str">
            <v/>
          </cell>
          <cell r="CS374">
            <v>43.46</v>
          </cell>
          <cell r="CT374">
            <v>0</v>
          </cell>
          <cell r="CU374">
            <v>43.46</v>
          </cell>
          <cell r="CV374">
            <v>-24.335400000000007</v>
          </cell>
          <cell r="CW374" t="str">
            <v/>
          </cell>
          <cell r="CX374" t="str">
            <v/>
          </cell>
          <cell r="CY374">
            <v>-24.335400000000007</v>
          </cell>
          <cell r="CZ374">
            <v>0</v>
          </cell>
          <cell r="DA374">
            <v>-24.335400000000007</v>
          </cell>
          <cell r="DB374">
            <v>31200</v>
          </cell>
          <cell r="DC374" t="str">
            <v/>
          </cell>
          <cell r="DD374">
            <v>31200</v>
          </cell>
          <cell r="DE374">
            <v>0</v>
          </cell>
          <cell r="DF374">
            <v>31200</v>
          </cell>
        </row>
        <row r="375">
          <cell r="BJ375">
            <v>0</v>
          </cell>
          <cell r="BK375">
            <v>28</v>
          </cell>
          <cell r="BL375">
            <v>45685</v>
          </cell>
          <cell r="BM375" t="str">
            <v>Tuesday</v>
          </cell>
          <cell r="BN375" t="str">
            <v/>
          </cell>
          <cell r="BO375" t="str">
            <v/>
          </cell>
          <cell r="BP375">
            <v>0</v>
          </cell>
          <cell r="BQ375">
            <v>-2.9599999999999942</v>
          </cell>
          <cell r="BR375" t="str">
            <v/>
          </cell>
          <cell r="BS375" t="str">
            <v/>
          </cell>
          <cell r="BT375">
            <v>-2.9599999999999942</v>
          </cell>
          <cell r="BU375">
            <v>0</v>
          </cell>
          <cell r="BV375">
            <v>-2.9599999999999942</v>
          </cell>
          <cell r="BW375">
            <v>-32.657600000000002</v>
          </cell>
          <cell r="BX375" t="str">
            <v/>
          </cell>
          <cell r="BY375" t="str">
            <v/>
          </cell>
          <cell r="BZ375">
            <v>-32.657600000000002</v>
          </cell>
          <cell r="CA375">
            <v>0</v>
          </cell>
          <cell r="CB375">
            <v>-32.657600000000002</v>
          </cell>
          <cell r="CC375">
            <v>28500</v>
          </cell>
          <cell r="CD375" t="str">
            <v/>
          </cell>
          <cell r="CE375">
            <v>28500</v>
          </cell>
          <cell r="CF375">
            <v>0</v>
          </cell>
          <cell r="CG375">
            <v>28500</v>
          </cell>
          <cell r="CJ375">
            <v>28</v>
          </cell>
          <cell r="CK375">
            <v>45685</v>
          </cell>
          <cell r="CL375" t="str">
            <v>Tuesday</v>
          </cell>
          <cell r="CM375" t="str">
            <v/>
          </cell>
          <cell r="CN375" t="str">
            <v/>
          </cell>
          <cell r="CO375">
            <v>0</v>
          </cell>
          <cell r="CP375">
            <v>43.46</v>
          </cell>
          <cell r="CQ375" t="str">
            <v/>
          </cell>
          <cell r="CR375" t="str">
            <v/>
          </cell>
          <cell r="CS375">
            <v>43.46</v>
          </cell>
          <cell r="CT375">
            <v>0</v>
          </cell>
          <cell r="CU375">
            <v>43.46</v>
          </cell>
          <cell r="CV375">
            <v>-24.335400000000007</v>
          </cell>
          <cell r="CW375" t="str">
            <v/>
          </cell>
          <cell r="CX375" t="str">
            <v/>
          </cell>
          <cell r="CY375">
            <v>-24.335400000000007</v>
          </cell>
          <cell r="CZ375">
            <v>0</v>
          </cell>
          <cell r="DA375">
            <v>-24.335400000000007</v>
          </cell>
          <cell r="DB375">
            <v>31200</v>
          </cell>
          <cell r="DC375" t="str">
            <v/>
          </cell>
          <cell r="DD375">
            <v>31200</v>
          </cell>
          <cell r="DE375">
            <v>0</v>
          </cell>
          <cell r="DF375">
            <v>31200</v>
          </cell>
        </row>
        <row r="376">
          <cell r="BJ376">
            <v>0</v>
          </cell>
          <cell r="BK376">
            <v>29</v>
          </cell>
          <cell r="BL376">
            <v>45686</v>
          </cell>
          <cell r="BM376" t="str">
            <v>Wednesday</v>
          </cell>
          <cell r="BN376" t="str">
            <v/>
          </cell>
          <cell r="BO376" t="str">
            <v/>
          </cell>
          <cell r="BP376">
            <v>0</v>
          </cell>
          <cell r="BQ376">
            <v>-2.9599999999999942</v>
          </cell>
          <cell r="BR376" t="str">
            <v/>
          </cell>
          <cell r="BS376" t="str">
            <v/>
          </cell>
          <cell r="BT376">
            <v>-2.9599999999999942</v>
          </cell>
          <cell r="BU376">
            <v>0</v>
          </cell>
          <cell r="BV376">
            <v>-2.9599999999999942</v>
          </cell>
          <cell r="BW376">
            <v>-32.657600000000002</v>
          </cell>
          <cell r="BX376" t="str">
            <v/>
          </cell>
          <cell r="BY376" t="str">
            <v/>
          </cell>
          <cell r="BZ376">
            <v>-32.657600000000002</v>
          </cell>
          <cell r="CA376">
            <v>0</v>
          </cell>
          <cell r="CB376">
            <v>-32.657600000000002</v>
          </cell>
          <cell r="CC376">
            <v>28500</v>
          </cell>
          <cell r="CD376" t="str">
            <v/>
          </cell>
          <cell r="CE376">
            <v>28500</v>
          </cell>
          <cell r="CF376">
            <v>0</v>
          </cell>
          <cell r="CG376">
            <v>28500</v>
          </cell>
          <cell r="CJ376">
            <v>29</v>
          </cell>
          <cell r="CK376">
            <v>45686</v>
          </cell>
          <cell r="CL376" t="str">
            <v>Wednesday</v>
          </cell>
          <cell r="CM376" t="str">
            <v/>
          </cell>
          <cell r="CN376" t="str">
            <v/>
          </cell>
          <cell r="CO376">
            <v>0</v>
          </cell>
          <cell r="CP376">
            <v>43.46</v>
          </cell>
          <cell r="CQ376" t="str">
            <v/>
          </cell>
          <cell r="CR376" t="str">
            <v/>
          </cell>
          <cell r="CS376">
            <v>43.46</v>
          </cell>
          <cell r="CT376">
            <v>0</v>
          </cell>
          <cell r="CU376">
            <v>43.46</v>
          </cell>
          <cell r="CV376">
            <v>-24.335400000000007</v>
          </cell>
          <cell r="CW376" t="str">
            <v/>
          </cell>
          <cell r="CX376" t="str">
            <v/>
          </cell>
          <cell r="CY376">
            <v>-24.335400000000007</v>
          </cell>
          <cell r="CZ376">
            <v>0</v>
          </cell>
          <cell r="DA376">
            <v>-24.335400000000007</v>
          </cell>
          <cell r="DB376">
            <v>31200</v>
          </cell>
          <cell r="DC376" t="str">
            <v/>
          </cell>
          <cell r="DD376">
            <v>31200</v>
          </cell>
          <cell r="DE376">
            <v>0</v>
          </cell>
          <cell r="DF376">
            <v>31200</v>
          </cell>
        </row>
        <row r="377">
          <cell r="BJ377">
            <v>0</v>
          </cell>
          <cell r="BK377">
            <v>30</v>
          </cell>
          <cell r="BL377">
            <v>45687</v>
          </cell>
          <cell r="BM377" t="str">
            <v>Thursday</v>
          </cell>
          <cell r="BN377" t="str">
            <v/>
          </cell>
          <cell r="BO377" t="str">
            <v/>
          </cell>
          <cell r="BP377">
            <v>0</v>
          </cell>
          <cell r="BQ377">
            <v>-2.9599999999999942</v>
          </cell>
          <cell r="BR377" t="str">
            <v/>
          </cell>
          <cell r="BS377" t="str">
            <v/>
          </cell>
          <cell r="BT377">
            <v>-2.9599999999999942</v>
          </cell>
          <cell r="BU377">
            <v>0</v>
          </cell>
          <cell r="BV377">
            <v>-2.9599999999999942</v>
          </cell>
          <cell r="BW377">
            <v>-32.657600000000002</v>
          </cell>
          <cell r="BX377" t="str">
            <v/>
          </cell>
          <cell r="BY377" t="str">
            <v/>
          </cell>
          <cell r="BZ377">
            <v>-32.657600000000002</v>
          </cell>
          <cell r="CA377">
            <v>0</v>
          </cell>
          <cell r="CB377">
            <v>-32.657600000000002</v>
          </cell>
          <cell r="CC377">
            <v>28500</v>
          </cell>
          <cell r="CD377" t="str">
            <v/>
          </cell>
          <cell r="CE377">
            <v>28500</v>
          </cell>
          <cell r="CF377">
            <v>0</v>
          </cell>
          <cell r="CG377">
            <v>28500</v>
          </cell>
          <cell r="CJ377">
            <v>30</v>
          </cell>
          <cell r="CK377">
            <v>45687</v>
          </cell>
          <cell r="CL377" t="str">
            <v>Thursday</v>
          </cell>
          <cell r="CM377" t="str">
            <v/>
          </cell>
          <cell r="CN377" t="str">
            <v/>
          </cell>
          <cell r="CO377">
            <v>0</v>
          </cell>
          <cell r="CP377">
            <v>43.46</v>
          </cell>
          <cell r="CQ377" t="str">
            <v/>
          </cell>
          <cell r="CR377" t="str">
            <v/>
          </cell>
          <cell r="CS377">
            <v>43.46</v>
          </cell>
          <cell r="CT377">
            <v>0</v>
          </cell>
          <cell r="CU377">
            <v>43.46</v>
          </cell>
          <cell r="CV377">
            <v>-24.335400000000007</v>
          </cell>
          <cell r="CW377" t="str">
            <v/>
          </cell>
          <cell r="CX377" t="str">
            <v/>
          </cell>
          <cell r="CY377">
            <v>-24.335400000000007</v>
          </cell>
          <cell r="CZ377">
            <v>0</v>
          </cell>
          <cell r="DA377">
            <v>-24.335400000000007</v>
          </cell>
          <cell r="DB377">
            <v>31200</v>
          </cell>
          <cell r="DC377" t="str">
            <v/>
          </cell>
          <cell r="DD377">
            <v>31200</v>
          </cell>
          <cell r="DE377">
            <v>0</v>
          </cell>
          <cell r="DF377">
            <v>31200</v>
          </cell>
        </row>
        <row r="378">
          <cell r="BJ378">
            <v>0</v>
          </cell>
          <cell r="BK378">
            <v>31</v>
          </cell>
          <cell r="BL378">
            <v>45688</v>
          </cell>
          <cell r="BM378" t="str">
            <v>Friday</v>
          </cell>
          <cell r="BN378" t="str">
            <v/>
          </cell>
          <cell r="BO378" t="str">
            <v/>
          </cell>
          <cell r="BP378">
            <v>0</v>
          </cell>
          <cell r="BQ378">
            <v>-2.9599999999999942</v>
          </cell>
          <cell r="BR378" t="str">
            <v/>
          </cell>
          <cell r="BS378" t="str">
            <v/>
          </cell>
          <cell r="BT378">
            <v>-2.9599999999999942</v>
          </cell>
          <cell r="BU378">
            <v>0</v>
          </cell>
          <cell r="BV378">
            <v>-2.9599999999999942</v>
          </cell>
          <cell r="BW378">
            <v>-32.657600000000002</v>
          </cell>
          <cell r="BX378" t="str">
            <v/>
          </cell>
          <cell r="BY378" t="str">
            <v/>
          </cell>
          <cell r="BZ378">
            <v>-32.657600000000002</v>
          </cell>
          <cell r="CA378">
            <v>0</v>
          </cell>
          <cell r="CB378">
            <v>-32.657600000000002</v>
          </cell>
          <cell r="CC378">
            <v>28500</v>
          </cell>
          <cell r="CD378" t="str">
            <v/>
          </cell>
          <cell r="CE378">
            <v>28500</v>
          </cell>
          <cell r="CF378">
            <v>0</v>
          </cell>
          <cell r="CG378">
            <v>28500</v>
          </cell>
          <cell r="CJ378">
            <v>31</v>
          </cell>
          <cell r="CK378">
            <v>45688</v>
          </cell>
          <cell r="CL378" t="str">
            <v>Friday</v>
          </cell>
          <cell r="CM378" t="str">
            <v/>
          </cell>
          <cell r="CN378" t="str">
            <v/>
          </cell>
          <cell r="CO378">
            <v>0</v>
          </cell>
          <cell r="CP378">
            <v>43.46</v>
          </cell>
          <cell r="CQ378" t="str">
            <v/>
          </cell>
          <cell r="CR378" t="str">
            <v/>
          </cell>
          <cell r="CS378">
            <v>43.46</v>
          </cell>
          <cell r="CT378">
            <v>0</v>
          </cell>
          <cell r="CU378">
            <v>43.46</v>
          </cell>
          <cell r="CV378">
            <v>-24.335400000000007</v>
          </cell>
          <cell r="CW378" t="str">
            <v/>
          </cell>
          <cell r="CX378" t="str">
            <v/>
          </cell>
          <cell r="CY378">
            <v>-24.335400000000007</v>
          </cell>
          <cell r="CZ378">
            <v>0</v>
          </cell>
          <cell r="DA378">
            <v>-24.335400000000007</v>
          </cell>
          <cell r="DB378">
            <v>31200</v>
          </cell>
          <cell r="DC378" t="str">
            <v/>
          </cell>
          <cell r="DD378">
            <v>31200</v>
          </cell>
          <cell r="DE378">
            <v>0</v>
          </cell>
          <cell r="DF378">
            <v>31200</v>
          </cell>
        </row>
        <row r="379">
          <cell r="S379">
            <v>932</v>
          </cell>
          <cell r="AR379">
            <v>710</v>
          </cell>
          <cell r="BK379" t="str">
            <v>माह के अंत में कुल योग :-</v>
          </cell>
          <cell r="BN379">
            <v>472</v>
          </cell>
          <cell r="BO379">
            <v>460</v>
          </cell>
          <cell r="BP379">
            <v>932</v>
          </cell>
          <cell r="BR379">
            <v>0</v>
          </cell>
          <cell r="BS379">
            <v>0</v>
          </cell>
          <cell r="BU379">
            <v>13.98</v>
          </cell>
          <cell r="BX379">
            <v>0</v>
          </cell>
          <cell r="BY379">
            <v>0</v>
          </cell>
          <cell r="CA379">
            <v>7.8287999999999993</v>
          </cell>
          <cell r="CD379">
            <v>0</v>
          </cell>
          <cell r="CF379">
            <v>0</v>
          </cell>
          <cell r="CJ379" t="str">
            <v>माह के अंत में कुल योग :-</v>
          </cell>
          <cell r="CM379">
            <v>337</v>
          </cell>
          <cell r="CN379">
            <v>373</v>
          </cell>
          <cell r="CO379">
            <v>710</v>
          </cell>
          <cell r="CQ379">
            <v>0</v>
          </cell>
          <cell r="CR379">
            <v>0</v>
          </cell>
          <cell r="CT379">
            <v>14.200000000000001</v>
          </cell>
          <cell r="CW379">
            <v>0</v>
          </cell>
          <cell r="CX379">
            <v>0</v>
          </cell>
          <cell r="CZ379">
            <v>7.2420000000000009</v>
          </cell>
          <cell r="DC379">
            <v>0</v>
          </cell>
          <cell r="DE379">
            <v>0</v>
          </cell>
          <cell r="DF379">
            <v>0</v>
          </cell>
        </row>
        <row r="382">
          <cell r="BM382" t="str">
            <v xml:space="preserve">           दुग्ध वितरण का दैनिक स्टॉक रजिस्टर एवं दिनांकवार  विवरण पंजिका (कक्षा 1 से 5)</v>
          </cell>
          <cell r="CE382" t="str">
            <v>माह :-</v>
          </cell>
          <cell r="CF382" t="str">
            <v>February-2025</v>
          </cell>
          <cell r="CL382" t="str">
            <v xml:space="preserve">           दुग्ध वितरण का दैनिक स्टॉक रजिस्टर एवं दिनांकवार  विवरण पंजिका (कक्षा 6 से 8)</v>
          </cell>
          <cell r="DD382" t="str">
            <v>माह :-</v>
          </cell>
          <cell r="DE382" t="str">
            <v>February-2025</v>
          </cell>
        </row>
        <row r="384">
          <cell r="BK384" t="str">
            <v xml:space="preserve">क्रम संख्या </v>
          </cell>
          <cell r="BL384" t="str">
            <v>दिनांक</v>
          </cell>
          <cell r="BM384" t="str">
            <v>वार</v>
          </cell>
          <cell r="BN384" t="str">
            <v>लाभान्वित कक्षा 1 से 5</v>
          </cell>
          <cell r="BQ384" t="str">
            <v>दुग्ध पाउडर वितरण</v>
          </cell>
          <cell r="BW384" t="str">
            <v>चीनी वितरण</v>
          </cell>
          <cell r="CC384" t="str">
            <v>वित्तीय स्थिति</v>
          </cell>
          <cell r="CJ384" t="str">
            <v xml:space="preserve">क्रम संख्या </v>
          </cell>
          <cell r="CK384" t="str">
            <v>दिनांक</v>
          </cell>
          <cell r="CL384" t="str">
            <v>वार</v>
          </cell>
          <cell r="CM384" t="str">
            <v>लाभान्वित कक्षा 6 से 8</v>
          </cell>
          <cell r="CP384" t="str">
            <v>दुग्ध पाउडर वितरण</v>
          </cell>
          <cell r="CV384" t="str">
            <v>चीनी वितरण</v>
          </cell>
          <cell r="DB384" t="str">
            <v>वित्तीय स्थिति</v>
          </cell>
        </row>
        <row r="385">
          <cell r="BN385" t="str">
            <v xml:space="preserve">छात्र </v>
          </cell>
          <cell r="BO385" t="str">
            <v xml:space="preserve">छात्रा </v>
          </cell>
          <cell r="BP385" t="str">
            <v>योग</v>
          </cell>
          <cell r="BQ385" t="str">
            <v>प्रारम्भिक  शेष स्टॉक</v>
          </cell>
          <cell r="BR385" t="str">
            <v>सप्लायर्स से प्राप्त</v>
          </cell>
          <cell r="BS385" t="str">
            <v>अन्य स्त्रोत से प्राप्त</v>
          </cell>
          <cell r="BT385" t="str">
            <v xml:space="preserve"> कुल योग</v>
          </cell>
          <cell r="BU385" t="str">
            <v xml:space="preserve">प्रतिदिन खर्च </v>
          </cell>
          <cell r="BV385" t="str">
            <v>शेष</v>
          </cell>
          <cell r="BW385" t="str">
            <v>प्रारम्भिक  शेष स्टॉक</v>
          </cell>
          <cell r="BX385" t="str">
            <v>खरीद से प्राप्त</v>
          </cell>
          <cell r="BY385" t="str">
            <v>अन्य स्त्रोत से प्राप्त</v>
          </cell>
          <cell r="BZ385" t="str">
            <v xml:space="preserve"> कुल योग</v>
          </cell>
          <cell r="CA385" t="str">
            <v xml:space="preserve">प्रतिदिन खर्च </v>
          </cell>
          <cell r="CB385" t="str">
            <v>शेष</v>
          </cell>
          <cell r="CC385" t="str">
            <v>प्रारम्भिक शेष</v>
          </cell>
          <cell r="CD385" t="str">
            <v>प्राप्त राशि</v>
          </cell>
          <cell r="CE385" t="str">
            <v>कुल योग</v>
          </cell>
          <cell r="CF385" t="str">
            <v>भुगतान राशि</v>
          </cell>
          <cell r="CG385" t="str">
            <v>शेष राशि</v>
          </cell>
          <cell r="CM385" t="str">
            <v xml:space="preserve">छात्र </v>
          </cell>
          <cell r="CN385" t="str">
            <v xml:space="preserve">छात्रा </v>
          </cell>
          <cell r="CO385" t="str">
            <v>योग</v>
          </cell>
          <cell r="CP385" t="str">
            <v>प्रारम्भिक  शेष स्टॉक</v>
          </cell>
          <cell r="CQ385" t="str">
            <v>सप्लायर्स से प्राप्त</v>
          </cell>
          <cell r="CR385" t="str">
            <v>अन्य स्त्रोत से प्राप्त</v>
          </cell>
          <cell r="CS385" t="str">
            <v xml:space="preserve"> कुल योग</v>
          </cell>
          <cell r="CT385" t="str">
            <v xml:space="preserve">कुल खर्च </v>
          </cell>
          <cell r="CU385" t="str">
            <v>शेष</v>
          </cell>
          <cell r="CV385" t="str">
            <v>प्रारम्भिक  शेष स्टॉक</v>
          </cell>
          <cell r="CW385" t="str">
            <v>खरीद से प्राप्त</v>
          </cell>
          <cell r="CX385" t="str">
            <v>अन्य स्त्रोत से प्राप्त</v>
          </cell>
          <cell r="CY385" t="str">
            <v xml:space="preserve"> कुल योग</v>
          </cell>
          <cell r="CZ385" t="str">
            <v xml:space="preserve">कुल खर्च </v>
          </cell>
          <cell r="DA385" t="str">
            <v>शेष</v>
          </cell>
          <cell r="DB385" t="str">
            <v>प्रारम्भिक शेष</v>
          </cell>
          <cell r="DC385" t="str">
            <v>प्राप्त राशि</v>
          </cell>
          <cell r="DD385" t="str">
            <v>कुल योग</v>
          </cell>
          <cell r="DE385" t="str">
            <v>भुगतान राशि</v>
          </cell>
          <cell r="DF385" t="str">
            <v>शेष राशि</v>
          </cell>
        </row>
        <row r="386">
          <cell r="BJ386">
            <v>0</v>
          </cell>
          <cell r="BK386">
            <v>1</v>
          </cell>
          <cell r="BL386">
            <v>45689</v>
          </cell>
          <cell r="BM386" t="str">
            <v>Saturday</v>
          </cell>
          <cell r="BN386">
            <v>123</v>
          </cell>
          <cell r="BO386">
            <v>123</v>
          </cell>
          <cell r="BP386">
            <v>246</v>
          </cell>
          <cell r="BQ386">
            <v>-2.9599999999999942</v>
          </cell>
          <cell r="BR386" t="str">
            <v/>
          </cell>
          <cell r="BS386" t="str">
            <v/>
          </cell>
          <cell r="BT386">
            <v>-2.9599999999999942</v>
          </cell>
          <cell r="BU386">
            <v>3.69</v>
          </cell>
          <cell r="BV386">
            <v>-6.6499999999999941</v>
          </cell>
          <cell r="BW386">
            <v>-32.657600000000002</v>
          </cell>
          <cell r="BX386" t="str">
            <v/>
          </cell>
          <cell r="BY386" t="str">
            <v/>
          </cell>
          <cell r="BZ386">
            <v>-32.657600000000002</v>
          </cell>
          <cell r="CA386">
            <v>2.0663999999999998</v>
          </cell>
          <cell r="CB386">
            <v>-34.724000000000004</v>
          </cell>
          <cell r="CC386">
            <v>32000</v>
          </cell>
          <cell r="CD386" t="str">
            <v/>
          </cell>
          <cell r="CE386">
            <v>32000</v>
          </cell>
          <cell r="CF386">
            <v>0</v>
          </cell>
          <cell r="CG386">
            <v>32000</v>
          </cell>
          <cell r="CJ386">
            <v>1</v>
          </cell>
          <cell r="CK386">
            <v>45689</v>
          </cell>
          <cell r="CL386" t="str">
            <v>Saturday</v>
          </cell>
          <cell r="CM386">
            <v>90</v>
          </cell>
          <cell r="CN386">
            <v>100</v>
          </cell>
          <cell r="CO386">
            <v>190</v>
          </cell>
          <cell r="CP386">
            <v>43.46</v>
          </cell>
          <cell r="CQ386" t="str">
            <v/>
          </cell>
          <cell r="CR386" t="str">
            <v/>
          </cell>
          <cell r="CS386">
            <v>43.46</v>
          </cell>
          <cell r="CT386">
            <v>3.8000000000000003</v>
          </cell>
          <cell r="CU386">
            <v>39.660000000000004</v>
          </cell>
          <cell r="CV386">
            <v>-24.335400000000007</v>
          </cell>
          <cell r="CW386" t="str">
            <v/>
          </cell>
          <cell r="CX386" t="str">
            <v/>
          </cell>
          <cell r="CY386">
            <v>-24.335400000000007</v>
          </cell>
          <cell r="CZ386">
            <v>1.9380000000000002</v>
          </cell>
          <cell r="DA386">
            <v>-26.273400000000006</v>
          </cell>
          <cell r="DB386">
            <v>35000</v>
          </cell>
          <cell r="DC386" t="str">
            <v/>
          </cell>
          <cell r="DD386">
            <v>35000</v>
          </cell>
          <cell r="DE386">
            <v>0</v>
          </cell>
          <cell r="DF386">
            <v>35000</v>
          </cell>
        </row>
        <row r="387">
          <cell r="BJ387">
            <v>0</v>
          </cell>
          <cell r="BK387">
            <v>2</v>
          </cell>
          <cell r="BL387">
            <v>45690</v>
          </cell>
          <cell r="BM387" t="str">
            <v>Sunday</v>
          </cell>
          <cell r="BN387" t="str">
            <v/>
          </cell>
          <cell r="BO387" t="str">
            <v/>
          </cell>
          <cell r="BP387">
            <v>0</v>
          </cell>
          <cell r="BQ387">
            <v>-6.6499999999999941</v>
          </cell>
          <cell r="BR387" t="str">
            <v/>
          </cell>
          <cell r="BS387" t="str">
            <v/>
          </cell>
          <cell r="BT387">
            <v>-6.6499999999999941</v>
          </cell>
          <cell r="BU387">
            <v>0</v>
          </cell>
          <cell r="BV387">
            <v>-6.6499999999999941</v>
          </cell>
          <cell r="BW387">
            <v>-34.724000000000004</v>
          </cell>
          <cell r="BX387" t="str">
            <v/>
          </cell>
          <cell r="BY387" t="str">
            <v/>
          </cell>
          <cell r="BZ387">
            <v>-34.724000000000004</v>
          </cell>
          <cell r="CA387">
            <v>0</v>
          </cell>
          <cell r="CB387">
            <v>-34.724000000000004</v>
          </cell>
          <cell r="CC387">
            <v>32000</v>
          </cell>
          <cell r="CD387" t="str">
            <v/>
          </cell>
          <cell r="CE387">
            <v>32000</v>
          </cell>
          <cell r="CF387">
            <v>0</v>
          </cell>
          <cell r="CG387">
            <v>32000</v>
          </cell>
          <cell r="CJ387">
            <v>2</v>
          </cell>
          <cell r="CK387">
            <v>45690</v>
          </cell>
          <cell r="CL387" t="str">
            <v>Sunday</v>
          </cell>
          <cell r="CM387" t="str">
            <v/>
          </cell>
          <cell r="CN387" t="str">
            <v/>
          </cell>
          <cell r="CO387">
            <v>0</v>
          </cell>
          <cell r="CP387">
            <v>39.660000000000004</v>
          </cell>
          <cell r="CQ387" t="str">
            <v/>
          </cell>
          <cell r="CR387" t="str">
            <v/>
          </cell>
          <cell r="CS387">
            <v>39.660000000000004</v>
          </cell>
          <cell r="CT387">
            <v>0</v>
          </cell>
          <cell r="CU387">
            <v>39.660000000000004</v>
          </cell>
          <cell r="CV387">
            <v>-26.273400000000006</v>
          </cell>
          <cell r="CW387" t="str">
            <v/>
          </cell>
          <cell r="CX387" t="str">
            <v/>
          </cell>
          <cell r="CY387">
            <v>-26.273400000000006</v>
          </cell>
          <cell r="CZ387">
            <v>0</v>
          </cell>
          <cell r="DA387">
            <v>-26.273400000000006</v>
          </cell>
          <cell r="DB387">
            <v>35000</v>
          </cell>
          <cell r="DC387" t="str">
            <v/>
          </cell>
          <cell r="DD387">
            <v>35000</v>
          </cell>
          <cell r="DE387">
            <v>0</v>
          </cell>
          <cell r="DF387">
            <v>35000</v>
          </cell>
        </row>
        <row r="388">
          <cell r="BJ388">
            <v>0</v>
          </cell>
          <cell r="BK388">
            <v>3</v>
          </cell>
          <cell r="BL388">
            <v>45691</v>
          </cell>
          <cell r="BM388" t="str">
            <v>Monday</v>
          </cell>
          <cell r="BN388">
            <v>121</v>
          </cell>
          <cell r="BO388">
            <v>120</v>
          </cell>
          <cell r="BP388">
            <v>241</v>
          </cell>
          <cell r="BQ388">
            <v>-6.6499999999999941</v>
          </cell>
          <cell r="BR388" t="str">
            <v/>
          </cell>
          <cell r="BS388" t="str">
            <v/>
          </cell>
          <cell r="BT388">
            <v>-6.6499999999999941</v>
          </cell>
          <cell r="BU388">
            <v>3.6149999999999998</v>
          </cell>
          <cell r="BV388">
            <v>-10.264999999999993</v>
          </cell>
          <cell r="BW388">
            <v>-34.724000000000004</v>
          </cell>
          <cell r="BX388" t="str">
            <v/>
          </cell>
          <cell r="BY388" t="str">
            <v/>
          </cell>
          <cell r="BZ388">
            <v>-34.724000000000004</v>
          </cell>
          <cell r="CA388">
            <v>2.0244</v>
          </cell>
          <cell r="CB388">
            <v>-36.748400000000004</v>
          </cell>
          <cell r="CC388">
            <v>32000</v>
          </cell>
          <cell r="CD388" t="str">
            <v/>
          </cell>
          <cell r="CE388">
            <v>32000</v>
          </cell>
          <cell r="CF388">
            <v>0</v>
          </cell>
          <cell r="CG388">
            <v>32000</v>
          </cell>
          <cell r="CJ388">
            <v>3</v>
          </cell>
          <cell r="CK388">
            <v>45691</v>
          </cell>
          <cell r="CL388" t="str">
            <v>Monday</v>
          </cell>
          <cell r="CM388">
            <v>91</v>
          </cell>
          <cell r="CN388">
            <v>96</v>
          </cell>
          <cell r="CO388">
            <v>187</v>
          </cell>
          <cell r="CP388">
            <v>39.660000000000004</v>
          </cell>
          <cell r="CQ388" t="str">
            <v/>
          </cell>
          <cell r="CR388" t="str">
            <v/>
          </cell>
          <cell r="CS388">
            <v>39.660000000000004</v>
          </cell>
          <cell r="CT388">
            <v>3.74</v>
          </cell>
          <cell r="CU388">
            <v>35.92</v>
          </cell>
          <cell r="CV388">
            <v>-26.273400000000006</v>
          </cell>
          <cell r="CW388" t="str">
            <v/>
          </cell>
          <cell r="CX388" t="str">
            <v/>
          </cell>
          <cell r="CY388">
            <v>-26.273400000000006</v>
          </cell>
          <cell r="CZ388">
            <v>1.9074000000000002</v>
          </cell>
          <cell r="DA388">
            <v>-28.180800000000005</v>
          </cell>
          <cell r="DB388">
            <v>35000</v>
          </cell>
          <cell r="DC388" t="str">
            <v/>
          </cell>
          <cell r="DD388">
            <v>35000</v>
          </cell>
          <cell r="DE388">
            <v>0</v>
          </cell>
          <cell r="DF388">
            <v>35000</v>
          </cell>
        </row>
        <row r="389">
          <cell r="BJ389">
            <v>0</v>
          </cell>
          <cell r="BK389">
            <v>4</v>
          </cell>
          <cell r="BL389">
            <v>45692</v>
          </cell>
          <cell r="BM389" t="str">
            <v>Tuesday</v>
          </cell>
          <cell r="BN389" t="str">
            <v/>
          </cell>
          <cell r="BO389" t="str">
            <v/>
          </cell>
          <cell r="BP389">
            <v>0</v>
          </cell>
          <cell r="BQ389">
            <v>-10.264999999999993</v>
          </cell>
          <cell r="BR389" t="str">
            <v/>
          </cell>
          <cell r="BS389" t="str">
            <v/>
          </cell>
          <cell r="BT389">
            <v>-10.264999999999993</v>
          </cell>
          <cell r="BU389">
            <v>0</v>
          </cell>
          <cell r="BV389">
            <v>-10.264999999999993</v>
          </cell>
          <cell r="BW389">
            <v>-36.748400000000004</v>
          </cell>
          <cell r="BX389" t="str">
            <v/>
          </cell>
          <cell r="BY389" t="str">
            <v/>
          </cell>
          <cell r="BZ389">
            <v>-36.748400000000004</v>
          </cell>
          <cell r="CA389">
            <v>0</v>
          </cell>
          <cell r="CB389">
            <v>-36.748400000000004</v>
          </cell>
          <cell r="CC389">
            <v>32000</v>
          </cell>
          <cell r="CD389" t="str">
            <v/>
          </cell>
          <cell r="CE389">
            <v>32000</v>
          </cell>
          <cell r="CF389">
            <v>0</v>
          </cell>
          <cell r="CG389">
            <v>32000</v>
          </cell>
          <cell r="CJ389">
            <v>4</v>
          </cell>
          <cell r="CK389">
            <v>45692</v>
          </cell>
          <cell r="CL389" t="str">
            <v>Tuesday</v>
          </cell>
          <cell r="CM389" t="str">
            <v/>
          </cell>
          <cell r="CN389" t="str">
            <v/>
          </cell>
          <cell r="CO389">
            <v>0</v>
          </cell>
          <cell r="CP389">
            <v>35.92</v>
          </cell>
          <cell r="CQ389" t="str">
            <v/>
          </cell>
          <cell r="CR389" t="str">
            <v/>
          </cell>
          <cell r="CS389">
            <v>35.92</v>
          </cell>
          <cell r="CT389">
            <v>0</v>
          </cell>
          <cell r="CU389">
            <v>35.92</v>
          </cell>
          <cell r="CV389">
            <v>-28.180800000000005</v>
          </cell>
          <cell r="CW389" t="str">
            <v/>
          </cell>
          <cell r="CX389" t="str">
            <v/>
          </cell>
          <cell r="CY389">
            <v>-28.180800000000005</v>
          </cell>
          <cell r="CZ389">
            <v>0</v>
          </cell>
          <cell r="DA389">
            <v>-28.180800000000005</v>
          </cell>
          <cell r="DB389">
            <v>35000</v>
          </cell>
          <cell r="DC389" t="str">
            <v/>
          </cell>
          <cell r="DD389">
            <v>35000</v>
          </cell>
          <cell r="DE389">
            <v>0</v>
          </cell>
          <cell r="DF389">
            <v>35000</v>
          </cell>
        </row>
        <row r="390">
          <cell r="BJ390">
            <v>0</v>
          </cell>
          <cell r="BK390">
            <v>5</v>
          </cell>
          <cell r="BL390">
            <v>45693</v>
          </cell>
          <cell r="BM390" t="str">
            <v>Wednesday</v>
          </cell>
          <cell r="BN390" t="str">
            <v/>
          </cell>
          <cell r="BO390" t="str">
            <v/>
          </cell>
          <cell r="BP390">
            <v>0</v>
          </cell>
          <cell r="BQ390">
            <v>-10.264999999999993</v>
          </cell>
          <cell r="BR390" t="str">
            <v/>
          </cell>
          <cell r="BS390" t="str">
            <v/>
          </cell>
          <cell r="BT390">
            <v>-10.264999999999993</v>
          </cell>
          <cell r="BU390">
            <v>0</v>
          </cell>
          <cell r="BV390">
            <v>-10.264999999999993</v>
          </cell>
          <cell r="BW390">
            <v>-36.748400000000004</v>
          </cell>
          <cell r="BX390" t="str">
            <v/>
          </cell>
          <cell r="BY390" t="str">
            <v/>
          </cell>
          <cell r="BZ390">
            <v>-36.748400000000004</v>
          </cell>
          <cell r="CA390">
            <v>0</v>
          </cell>
          <cell r="CB390">
            <v>-36.748400000000004</v>
          </cell>
          <cell r="CC390">
            <v>32000</v>
          </cell>
          <cell r="CD390" t="str">
            <v/>
          </cell>
          <cell r="CE390">
            <v>32000</v>
          </cell>
          <cell r="CF390">
            <v>0</v>
          </cell>
          <cell r="CG390">
            <v>32000</v>
          </cell>
          <cell r="CJ390">
            <v>5</v>
          </cell>
          <cell r="CK390">
            <v>45693</v>
          </cell>
          <cell r="CL390" t="str">
            <v>Wednesday</v>
          </cell>
          <cell r="CM390" t="str">
            <v/>
          </cell>
          <cell r="CN390" t="str">
            <v/>
          </cell>
          <cell r="CO390">
            <v>0</v>
          </cell>
          <cell r="CP390">
            <v>35.92</v>
          </cell>
          <cell r="CQ390" t="str">
            <v/>
          </cell>
          <cell r="CR390" t="str">
            <v/>
          </cell>
          <cell r="CS390">
            <v>35.92</v>
          </cell>
          <cell r="CT390">
            <v>0</v>
          </cell>
          <cell r="CU390">
            <v>35.92</v>
          </cell>
          <cell r="CV390">
            <v>-28.180800000000005</v>
          </cell>
          <cell r="CW390" t="str">
            <v/>
          </cell>
          <cell r="CX390" t="str">
            <v/>
          </cell>
          <cell r="CY390">
            <v>-28.180800000000005</v>
          </cell>
          <cell r="CZ390">
            <v>0</v>
          </cell>
          <cell r="DA390">
            <v>-28.180800000000005</v>
          </cell>
          <cell r="DB390">
            <v>35000</v>
          </cell>
          <cell r="DC390" t="str">
            <v/>
          </cell>
          <cell r="DD390">
            <v>35000</v>
          </cell>
          <cell r="DE390">
            <v>0</v>
          </cell>
          <cell r="DF390">
            <v>35000</v>
          </cell>
        </row>
        <row r="391">
          <cell r="BJ391">
            <v>0</v>
          </cell>
          <cell r="BK391">
            <v>6</v>
          </cell>
          <cell r="BL391">
            <v>45694</v>
          </cell>
          <cell r="BM391" t="str">
            <v>Thursday</v>
          </cell>
          <cell r="BN391" t="str">
            <v/>
          </cell>
          <cell r="BO391" t="str">
            <v/>
          </cell>
          <cell r="BP391">
            <v>0</v>
          </cell>
          <cell r="BQ391">
            <v>-10.264999999999993</v>
          </cell>
          <cell r="BR391" t="str">
            <v/>
          </cell>
          <cell r="BS391" t="str">
            <v/>
          </cell>
          <cell r="BT391">
            <v>-10.264999999999993</v>
          </cell>
          <cell r="BU391">
            <v>0</v>
          </cell>
          <cell r="BV391">
            <v>-10.264999999999993</v>
          </cell>
          <cell r="BW391">
            <v>-36.748400000000004</v>
          </cell>
          <cell r="BX391" t="str">
            <v/>
          </cell>
          <cell r="BY391" t="str">
            <v/>
          </cell>
          <cell r="BZ391">
            <v>-36.748400000000004</v>
          </cell>
          <cell r="CA391">
            <v>0</v>
          </cell>
          <cell r="CB391">
            <v>-36.748400000000004</v>
          </cell>
          <cell r="CC391">
            <v>32000</v>
          </cell>
          <cell r="CD391" t="str">
            <v/>
          </cell>
          <cell r="CE391">
            <v>32000</v>
          </cell>
          <cell r="CF391">
            <v>0</v>
          </cell>
          <cell r="CG391">
            <v>32000</v>
          </cell>
          <cell r="CJ391">
            <v>6</v>
          </cell>
          <cell r="CK391">
            <v>45694</v>
          </cell>
          <cell r="CL391" t="str">
            <v>Thursday</v>
          </cell>
          <cell r="CM391" t="str">
            <v/>
          </cell>
          <cell r="CN391" t="str">
            <v/>
          </cell>
          <cell r="CO391">
            <v>0</v>
          </cell>
          <cell r="CP391">
            <v>35.92</v>
          </cell>
          <cell r="CQ391" t="str">
            <v/>
          </cell>
          <cell r="CR391" t="str">
            <v/>
          </cell>
          <cell r="CS391">
            <v>35.92</v>
          </cell>
          <cell r="CT391">
            <v>0</v>
          </cell>
          <cell r="CU391">
            <v>35.92</v>
          </cell>
          <cell r="CV391">
            <v>-28.180800000000005</v>
          </cell>
          <cell r="CW391" t="str">
            <v/>
          </cell>
          <cell r="CX391" t="str">
            <v/>
          </cell>
          <cell r="CY391">
            <v>-28.180800000000005</v>
          </cell>
          <cell r="CZ391">
            <v>0</v>
          </cell>
          <cell r="DA391">
            <v>-28.180800000000005</v>
          </cell>
          <cell r="DB391">
            <v>35000</v>
          </cell>
          <cell r="DC391" t="str">
            <v/>
          </cell>
          <cell r="DD391">
            <v>35000</v>
          </cell>
          <cell r="DE391">
            <v>0</v>
          </cell>
          <cell r="DF391">
            <v>35000</v>
          </cell>
        </row>
        <row r="392">
          <cell r="BJ392">
            <v>0</v>
          </cell>
          <cell r="BK392">
            <v>7</v>
          </cell>
          <cell r="BL392">
            <v>45695</v>
          </cell>
          <cell r="BM392" t="str">
            <v>Friday</v>
          </cell>
          <cell r="BN392" t="str">
            <v/>
          </cell>
          <cell r="BO392" t="str">
            <v/>
          </cell>
          <cell r="BP392">
            <v>0</v>
          </cell>
          <cell r="BQ392">
            <v>-10.264999999999993</v>
          </cell>
          <cell r="BR392" t="str">
            <v/>
          </cell>
          <cell r="BS392" t="str">
            <v/>
          </cell>
          <cell r="BT392">
            <v>-10.264999999999993</v>
          </cell>
          <cell r="BU392">
            <v>0</v>
          </cell>
          <cell r="BV392">
            <v>-10.264999999999993</v>
          </cell>
          <cell r="BW392">
            <v>-36.748400000000004</v>
          </cell>
          <cell r="BX392" t="str">
            <v/>
          </cell>
          <cell r="BY392" t="str">
            <v/>
          </cell>
          <cell r="BZ392">
            <v>-36.748400000000004</v>
          </cell>
          <cell r="CA392">
            <v>0</v>
          </cell>
          <cell r="CB392">
            <v>-36.748400000000004</v>
          </cell>
          <cell r="CC392">
            <v>32000</v>
          </cell>
          <cell r="CD392" t="str">
            <v/>
          </cell>
          <cell r="CE392">
            <v>32000</v>
          </cell>
          <cell r="CF392">
            <v>0</v>
          </cell>
          <cell r="CG392">
            <v>32000</v>
          </cell>
          <cell r="CJ392">
            <v>7</v>
          </cell>
          <cell r="CK392">
            <v>45695</v>
          </cell>
          <cell r="CL392" t="str">
            <v>Friday</v>
          </cell>
          <cell r="CM392" t="str">
            <v/>
          </cell>
          <cell r="CN392" t="str">
            <v/>
          </cell>
          <cell r="CO392">
            <v>0</v>
          </cell>
          <cell r="CP392">
            <v>35.92</v>
          </cell>
          <cell r="CQ392" t="str">
            <v/>
          </cell>
          <cell r="CR392" t="str">
            <v/>
          </cell>
          <cell r="CS392">
            <v>35.92</v>
          </cell>
          <cell r="CT392">
            <v>0</v>
          </cell>
          <cell r="CU392">
            <v>35.92</v>
          </cell>
          <cell r="CV392">
            <v>-28.180800000000005</v>
          </cell>
          <cell r="CW392" t="str">
            <v/>
          </cell>
          <cell r="CX392" t="str">
            <v/>
          </cell>
          <cell r="CY392">
            <v>-28.180800000000005</v>
          </cell>
          <cell r="CZ392">
            <v>0</v>
          </cell>
          <cell r="DA392">
            <v>-28.180800000000005</v>
          </cell>
          <cell r="DB392">
            <v>35000</v>
          </cell>
          <cell r="DC392" t="str">
            <v/>
          </cell>
          <cell r="DD392">
            <v>35000</v>
          </cell>
          <cell r="DE392">
            <v>0</v>
          </cell>
          <cell r="DF392">
            <v>35000</v>
          </cell>
        </row>
        <row r="393">
          <cell r="BJ393">
            <v>0</v>
          </cell>
          <cell r="BK393">
            <v>8</v>
          </cell>
          <cell r="BL393">
            <v>45696</v>
          </cell>
          <cell r="BM393" t="str">
            <v>Saturday</v>
          </cell>
          <cell r="BN393" t="str">
            <v/>
          </cell>
          <cell r="BO393" t="str">
            <v/>
          </cell>
          <cell r="BP393">
            <v>0</v>
          </cell>
          <cell r="BQ393">
            <v>-10.264999999999993</v>
          </cell>
          <cell r="BR393" t="str">
            <v/>
          </cell>
          <cell r="BS393" t="str">
            <v/>
          </cell>
          <cell r="BT393">
            <v>-10.264999999999993</v>
          </cell>
          <cell r="BU393">
            <v>0</v>
          </cell>
          <cell r="BV393">
            <v>-10.264999999999993</v>
          </cell>
          <cell r="BW393">
            <v>-36.748400000000004</v>
          </cell>
          <cell r="BX393" t="str">
            <v/>
          </cell>
          <cell r="BY393" t="str">
            <v/>
          </cell>
          <cell r="BZ393">
            <v>-36.748400000000004</v>
          </cell>
          <cell r="CA393">
            <v>0</v>
          </cell>
          <cell r="CB393">
            <v>-36.748400000000004</v>
          </cell>
          <cell r="CC393">
            <v>32000</v>
          </cell>
          <cell r="CD393" t="str">
            <v/>
          </cell>
          <cell r="CE393">
            <v>32000</v>
          </cell>
          <cell r="CF393">
            <v>0</v>
          </cell>
          <cell r="CG393">
            <v>32000</v>
          </cell>
          <cell r="CJ393">
            <v>8</v>
          </cell>
          <cell r="CK393">
            <v>45696</v>
          </cell>
          <cell r="CL393" t="str">
            <v>Saturday</v>
          </cell>
          <cell r="CM393" t="str">
            <v/>
          </cell>
          <cell r="CN393" t="str">
            <v/>
          </cell>
          <cell r="CO393">
            <v>0</v>
          </cell>
          <cell r="CP393">
            <v>35.92</v>
          </cell>
          <cell r="CQ393" t="str">
            <v/>
          </cell>
          <cell r="CR393" t="str">
            <v/>
          </cell>
          <cell r="CS393">
            <v>35.92</v>
          </cell>
          <cell r="CT393">
            <v>0</v>
          </cell>
          <cell r="CU393">
            <v>35.92</v>
          </cell>
          <cell r="CV393">
            <v>-28.180800000000005</v>
          </cell>
          <cell r="CW393" t="str">
            <v/>
          </cell>
          <cell r="CX393" t="str">
            <v/>
          </cell>
          <cell r="CY393">
            <v>-28.180800000000005</v>
          </cell>
          <cell r="CZ393">
            <v>0</v>
          </cell>
          <cell r="DA393">
            <v>-28.180800000000005</v>
          </cell>
          <cell r="DB393">
            <v>35000</v>
          </cell>
          <cell r="DC393" t="str">
            <v/>
          </cell>
          <cell r="DD393">
            <v>35000</v>
          </cell>
          <cell r="DE393">
            <v>0</v>
          </cell>
          <cell r="DF393">
            <v>35000</v>
          </cell>
        </row>
        <row r="394">
          <cell r="BJ394">
            <v>0</v>
          </cell>
          <cell r="BK394">
            <v>9</v>
          </cell>
          <cell r="BL394">
            <v>45697</v>
          </cell>
          <cell r="BM394" t="str">
            <v>Sunday</v>
          </cell>
          <cell r="BN394" t="str">
            <v/>
          </cell>
          <cell r="BO394" t="str">
            <v/>
          </cell>
          <cell r="BP394">
            <v>0</v>
          </cell>
          <cell r="BQ394">
            <v>-10.264999999999993</v>
          </cell>
          <cell r="BR394" t="str">
            <v/>
          </cell>
          <cell r="BS394" t="str">
            <v/>
          </cell>
          <cell r="BT394">
            <v>-10.264999999999993</v>
          </cell>
          <cell r="BU394">
            <v>0</v>
          </cell>
          <cell r="BV394">
            <v>-10.264999999999993</v>
          </cell>
          <cell r="BW394">
            <v>-36.748400000000004</v>
          </cell>
          <cell r="BX394" t="str">
            <v/>
          </cell>
          <cell r="BY394" t="str">
            <v/>
          </cell>
          <cell r="BZ394">
            <v>-36.748400000000004</v>
          </cell>
          <cell r="CA394">
            <v>0</v>
          </cell>
          <cell r="CB394">
            <v>-36.748400000000004</v>
          </cell>
          <cell r="CC394">
            <v>32000</v>
          </cell>
          <cell r="CD394" t="str">
            <v/>
          </cell>
          <cell r="CE394">
            <v>32000</v>
          </cell>
          <cell r="CF394">
            <v>0</v>
          </cell>
          <cell r="CG394">
            <v>32000</v>
          </cell>
          <cell r="CJ394">
            <v>9</v>
          </cell>
          <cell r="CK394">
            <v>45697</v>
          </cell>
          <cell r="CL394" t="str">
            <v>Sunday</v>
          </cell>
          <cell r="CM394" t="str">
            <v/>
          </cell>
          <cell r="CN394" t="str">
            <v/>
          </cell>
          <cell r="CO394">
            <v>0</v>
          </cell>
          <cell r="CP394">
            <v>35.92</v>
          </cell>
          <cell r="CQ394" t="str">
            <v/>
          </cell>
          <cell r="CR394" t="str">
            <v/>
          </cell>
          <cell r="CS394">
            <v>35.92</v>
          </cell>
          <cell r="CT394">
            <v>0</v>
          </cell>
          <cell r="CU394">
            <v>35.92</v>
          </cell>
          <cell r="CV394">
            <v>-28.180800000000005</v>
          </cell>
          <cell r="CW394" t="str">
            <v/>
          </cell>
          <cell r="CX394" t="str">
            <v/>
          </cell>
          <cell r="CY394">
            <v>-28.180800000000005</v>
          </cell>
          <cell r="CZ394">
            <v>0</v>
          </cell>
          <cell r="DA394">
            <v>-28.180800000000005</v>
          </cell>
          <cell r="DB394">
            <v>35000</v>
          </cell>
          <cell r="DC394" t="str">
            <v/>
          </cell>
          <cell r="DD394">
            <v>35000</v>
          </cell>
          <cell r="DE394">
            <v>0</v>
          </cell>
          <cell r="DF394">
            <v>35000</v>
          </cell>
        </row>
        <row r="395">
          <cell r="BJ395">
            <v>0</v>
          </cell>
          <cell r="BK395">
            <v>10</v>
          </cell>
          <cell r="BL395">
            <v>45698</v>
          </cell>
          <cell r="BM395" t="str">
            <v>Monday</v>
          </cell>
          <cell r="BN395" t="str">
            <v/>
          </cell>
          <cell r="BO395" t="str">
            <v/>
          </cell>
          <cell r="BP395">
            <v>0</v>
          </cell>
          <cell r="BQ395">
            <v>-10.264999999999993</v>
          </cell>
          <cell r="BR395" t="str">
            <v/>
          </cell>
          <cell r="BS395" t="str">
            <v/>
          </cell>
          <cell r="BT395">
            <v>-10.264999999999993</v>
          </cell>
          <cell r="BU395">
            <v>0</v>
          </cell>
          <cell r="BV395">
            <v>-10.264999999999993</v>
          </cell>
          <cell r="BW395">
            <v>-36.748400000000004</v>
          </cell>
          <cell r="BX395" t="str">
            <v/>
          </cell>
          <cell r="BY395" t="str">
            <v/>
          </cell>
          <cell r="BZ395">
            <v>-36.748400000000004</v>
          </cell>
          <cell r="CA395">
            <v>0</v>
          </cell>
          <cell r="CB395">
            <v>-36.748400000000004</v>
          </cell>
          <cell r="CC395">
            <v>32000</v>
          </cell>
          <cell r="CD395" t="str">
            <v/>
          </cell>
          <cell r="CE395">
            <v>32000</v>
          </cell>
          <cell r="CF395">
            <v>0</v>
          </cell>
          <cell r="CG395">
            <v>32000</v>
          </cell>
          <cell r="CJ395">
            <v>10</v>
          </cell>
          <cell r="CK395">
            <v>45698</v>
          </cell>
          <cell r="CL395" t="str">
            <v>Monday</v>
          </cell>
          <cell r="CM395" t="str">
            <v/>
          </cell>
          <cell r="CN395" t="str">
            <v/>
          </cell>
          <cell r="CO395">
            <v>0</v>
          </cell>
          <cell r="CP395">
            <v>35.92</v>
          </cell>
          <cell r="CQ395" t="str">
            <v/>
          </cell>
          <cell r="CR395" t="str">
            <v/>
          </cell>
          <cell r="CS395">
            <v>35.92</v>
          </cell>
          <cell r="CT395">
            <v>0</v>
          </cell>
          <cell r="CU395">
            <v>35.92</v>
          </cell>
          <cell r="CV395">
            <v>-28.180800000000005</v>
          </cell>
          <cell r="CW395" t="str">
            <v/>
          </cell>
          <cell r="CX395" t="str">
            <v/>
          </cell>
          <cell r="CY395">
            <v>-28.180800000000005</v>
          </cell>
          <cell r="CZ395">
            <v>0</v>
          </cell>
          <cell r="DA395">
            <v>-28.180800000000005</v>
          </cell>
          <cell r="DB395">
            <v>35000</v>
          </cell>
          <cell r="DC395" t="str">
            <v/>
          </cell>
          <cell r="DD395">
            <v>35000</v>
          </cell>
          <cell r="DE395">
            <v>0</v>
          </cell>
          <cell r="DF395">
            <v>35000</v>
          </cell>
        </row>
        <row r="396">
          <cell r="BJ396">
            <v>0</v>
          </cell>
          <cell r="BK396">
            <v>11</v>
          </cell>
          <cell r="BL396">
            <v>45699</v>
          </cell>
          <cell r="BM396" t="str">
            <v>Tuesday</v>
          </cell>
          <cell r="BN396" t="str">
            <v/>
          </cell>
          <cell r="BO396" t="str">
            <v/>
          </cell>
          <cell r="BP396">
            <v>0</v>
          </cell>
          <cell r="BQ396">
            <v>-10.264999999999993</v>
          </cell>
          <cell r="BR396" t="str">
            <v/>
          </cell>
          <cell r="BS396" t="str">
            <v/>
          </cell>
          <cell r="BT396">
            <v>-10.264999999999993</v>
          </cell>
          <cell r="BU396">
            <v>0</v>
          </cell>
          <cell r="BV396">
            <v>-10.264999999999993</v>
          </cell>
          <cell r="BW396">
            <v>-36.748400000000004</v>
          </cell>
          <cell r="BX396" t="str">
            <v/>
          </cell>
          <cell r="BY396" t="str">
            <v/>
          </cell>
          <cell r="BZ396">
            <v>-36.748400000000004</v>
          </cell>
          <cell r="CA396">
            <v>0</v>
          </cell>
          <cell r="CB396">
            <v>-36.748400000000004</v>
          </cell>
          <cell r="CC396">
            <v>32000</v>
          </cell>
          <cell r="CD396" t="str">
            <v/>
          </cell>
          <cell r="CE396">
            <v>32000</v>
          </cell>
          <cell r="CF396">
            <v>0</v>
          </cell>
          <cell r="CG396">
            <v>32000</v>
          </cell>
          <cell r="CJ396">
            <v>11</v>
          </cell>
          <cell r="CK396">
            <v>45699</v>
          </cell>
          <cell r="CL396" t="str">
            <v>Tuesday</v>
          </cell>
          <cell r="CM396" t="str">
            <v/>
          </cell>
          <cell r="CN396" t="str">
            <v/>
          </cell>
          <cell r="CO396">
            <v>0</v>
          </cell>
          <cell r="CP396">
            <v>35.92</v>
          </cell>
          <cell r="CQ396" t="str">
            <v/>
          </cell>
          <cell r="CR396" t="str">
            <v/>
          </cell>
          <cell r="CS396">
            <v>35.92</v>
          </cell>
          <cell r="CT396">
            <v>0</v>
          </cell>
          <cell r="CU396">
            <v>35.92</v>
          </cell>
          <cell r="CV396">
            <v>-28.180800000000005</v>
          </cell>
          <cell r="CW396" t="str">
            <v/>
          </cell>
          <cell r="CX396" t="str">
            <v/>
          </cell>
          <cell r="CY396">
            <v>-28.180800000000005</v>
          </cell>
          <cell r="CZ396">
            <v>0</v>
          </cell>
          <cell r="DA396">
            <v>-28.180800000000005</v>
          </cell>
          <cell r="DB396">
            <v>35000</v>
          </cell>
          <cell r="DC396" t="str">
            <v/>
          </cell>
          <cell r="DD396">
            <v>35000</v>
          </cell>
          <cell r="DE396">
            <v>0</v>
          </cell>
          <cell r="DF396">
            <v>35000</v>
          </cell>
        </row>
        <row r="397">
          <cell r="BJ397">
            <v>0</v>
          </cell>
          <cell r="BK397">
            <v>12</v>
          </cell>
          <cell r="BL397">
            <v>45700</v>
          </cell>
          <cell r="BM397" t="str">
            <v>Wednesday</v>
          </cell>
          <cell r="BN397" t="str">
            <v/>
          </cell>
          <cell r="BO397" t="str">
            <v/>
          </cell>
          <cell r="BP397">
            <v>0</v>
          </cell>
          <cell r="BQ397">
            <v>-10.264999999999993</v>
          </cell>
          <cell r="BR397" t="str">
            <v/>
          </cell>
          <cell r="BS397" t="str">
            <v/>
          </cell>
          <cell r="BT397">
            <v>-10.264999999999993</v>
          </cell>
          <cell r="BU397">
            <v>0</v>
          </cell>
          <cell r="BV397">
            <v>-10.264999999999993</v>
          </cell>
          <cell r="BW397">
            <v>-36.748400000000004</v>
          </cell>
          <cell r="BX397" t="str">
            <v/>
          </cell>
          <cell r="BY397" t="str">
            <v/>
          </cell>
          <cell r="BZ397">
            <v>-36.748400000000004</v>
          </cell>
          <cell r="CA397">
            <v>0</v>
          </cell>
          <cell r="CB397">
            <v>-36.748400000000004</v>
          </cell>
          <cell r="CC397">
            <v>32000</v>
          </cell>
          <cell r="CD397" t="str">
            <v/>
          </cell>
          <cell r="CE397">
            <v>32000</v>
          </cell>
          <cell r="CF397">
            <v>0</v>
          </cell>
          <cell r="CG397">
            <v>32000</v>
          </cell>
          <cell r="CJ397">
            <v>12</v>
          </cell>
          <cell r="CK397">
            <v>45700</v>
          </cell>
          <cell r="CL397" t="str">
            <v>Wednesday</v>
          </cell>
          <cell r="CM397" t="str">
            <v/>
          </cell>
          <cell r="CN397" t="str">
            <v/>
          </cell>
          <cell r="CO397">
            <v>0</v>
          </cell>
          <cell r="CP397">
            <v>35.92</v>
          </cell>
          <cell r="CQ397" t="str">
            <v/>
          </cell>
          <cell r="CR397" t="str">
            <v/>
          </cell>
          <cell r="CS397">
            <v>35.92</v>
          </cell>
          <cell r="CT397">
            <v>0</v>
          </cell>
          <cell r="CU397">
            <v>35.92</v>
          </cell>
          <cell r="CV397">
            <v>-28.180800000000005</v>
          </cell>
          <cell r="CW397" t="str">
            <v/>
          </cell>
          <cell r="CX397" t="str">
            <v/>
          </cell>
          <cell r="CY397">
            <v>-28.180800000000005</v>
          </cell>
          <cell r="CZ397">
            <v>0</v>
          </cell>
          <cell r="DA397">
            <v>-28.180800000000005</v>
          </cell>
          <cell r="DB397">
            <v>35000</v>
          </cell>
          <cell r="DC397" t="str">
            <v/>
          </cell>
          <cell r="DD397">
            <v>35000</v>
          </cell>
          <cell r="DE397">
            <v>0</v>
          </cell>
          <cell r="DF397">
            <v>35000</v>
          </cell>
        </row>
        <row r="398">
          <cell r="BJ398">
            <v>0</v>
          </cell>
          <cell r="BK398">
            <v>13</v>
          </cell>
          <cell r="BL398">
            <v>45701</v>
          </cell>
          <cell r="BM398" t="str">
            <v>Thursday</v>
          </cell>
          <cell r="BN398" t="str">
            <v/>
          </cell>
          <cell r="BO398" t="str">
            <v/>
          </cell>
          <cell r="BP398">
            <v>0</v>
          </cell>
          <cell r="BQ398">
            <v>-10.264999999999993</v>
          </cell>
          <cell r="BR398" t="str">
            <v/>
          </cell>
          <cell r="BS398" t="str">
            <v/>
          </cell>
          <cell r="BT398">
            <v>-10.264999999999993</v>
          </cell>
          <cell r="BU398">
            <v>0</v>
          </cell>
          <cell r="BV398">
            <v>-10.264999999999993</v>
          </cell>
          <cell r="BW398">
            <v>-36.748400000000004</v>
          </cell>
          <cell r="BX398" t="str">
            <v/>
          </cell>
          <cell r="BY398" t="str">
            <v/>
          </cell>
          <cell r="BZ398">
            <v>-36.748400000000004</v>
          </cell>
          <cell r="CA398">
            <v>0</v>
          </cell>
          <cell r="CB398">
            <v>-36.748400000000004</v>
          </cell>
          <cell r="CC398">
            <v>32000</v>
          </cell>
          <cell r="CD398" t="str">
            <v/>
          </cell>
          <cell r="CE398">
            <v>32000</v>
          </cell>
          <cell r="CF398">
            <v>0</v>
          </cell>
          <cell r="CG398">
            <v>32000</v>
          </cell>
          <cell r="CJ398">
            <v>13</v>
          </cell>
          <cell r="CK398">
            <v>45701</v>
          </cell>
          <cell r="CL398" t="str">
            <v>Thursday</v>
          </cell>
          <cell r="CM398" t="str">
            <v/>
          </cell>
          <cell r="CN398" t="str">
            <v/>
          </cell>
          <cell r="CO398">
            <v>0</v>
          </cell>
          <cell r="CP398">
            <v>35.92</v>
          </cell>
          <cell r="CQ398" t="str">
            <v/>
          </cell>
          <cell r="CR398" t="str">
            <v/>
          </cell>
          <cell r="CS398">
            <v>35.92</v>
          </cell>
          <cell r="CT398">
            <v>0</v>
          </cell>
          <cell r="CU398">
            <v>35.92</v>
          </cell>
          <cell r="CV398">
            <v>-28.180800000000005</v>
          </cell>
          <cell r="CW398" t="str">
            <v/>
          </cell>
          <cell r="CX398" t="str">
            <v/>
          </cell>
          <cell r="CY398">
            <v>-28.180800000000005</v>
          </cell>
          <cell r="CZ398">
            <v>0</v>
          </cell>
          <cell r="DA398">
            <v>-28.180800000000005</v>
          </cell>
          <cell r="DB398">
            <v>35000</v>
          </cell>
          <cell r="DC398" t="str">
            <v/>
          </cell>
          <cell r="DD398">
            <v>35000</v>
          </cell>
          <cell r="DE398">
            <v>0</v>
          </cell>
          <cell r="DF398">
            <v>35000</v>
          </cell>
        </row>
        <row r="399">
          <cell r="BJ399">
            <v>0</v>
          </cell>
          <cell r="BK399">
            <v>14</v>
          </cell>
          <cell r="BL399">
            <v>45702</v>
          </cell>
          <cell r="BM399" t="str">
            <v>Friday</v>
          </cell>
          <cell r="BN399" t="str">
            <v/>
          </cell>
          <cell r="BO399" t="str">
            <v/>
          </cell>
          <cell r="BP399">
            <v>0</v>
          </cell>
          <cell r="BQ399">
            <v>-10.264999999999993</v>
          </cell>
          <cell r="BR399" t="str">
            <v/>
          </cell>
          <cell r="BS399" t="str">
            <v/>
          </cell>
          <cell r="BT399">
            <v>-10.264999999999993</v>
          </cell>
          <cell r="BU399">
            <v>0</v>
          </cell>
          <cell r="BV399">
            <v>-10.264999999999993</v>
          </cell>
          <cell r="BW399">
            <v>-36.748400000000004</v>
          </cell>
          <cell r="BX399" t="str">
            <v/>
          </cell>
          <cell r="BY399" t="str">
            <v/>
          </cell>
          <cell r="BZ399">
            <v>-36.748400000000004</v>
          </cell>
          <cell r="CA399">
            <v>0</v>
          </cell>
          <cell r="CB399">
            <v>-36.748400000000004</v>
          </cell>
          <cell r="CC399">
            <v>32000</v>
          </cell>
          <cell r="CD399" t="str">
            <v/>
          </cell>
          <cell r="CE399">
            <v>32000</v>
          </cell>
          <cell r="CF399">
            <v>0</v>
          </cell>
          <cell r="CG399">
            <v>32000</v>
          </cell>
          <cell r="CJ399">
            <v>14</v>
          </cell>
          <cell r="CK399">
            <v>45702</v>
          </cell>
          <cell r="CL399" t="str">
            <v>Friday</v>
          </cell>
          <cell r="CM399" t="str">
            <v/>
          </cell>
          <cell r="CN399" t="str">
            <v/>
          </cell>
          <cell r="CO399">
            <v>0</v>
          </cell>
          <cell r="CP399">
            <v>35.92</v>
          </cell>
          <cell r="CQ399" t="str">
            <v/>
          </cell>
          <cell r="CR399" t="str">
            <v/>
          </cell>
          <cell r="CS399">
            <v>35.92</v>
          </cell>
          <cell r="CT399">
            <v>0</v>
          </cell>
          <cell r="CU399">
            <v>35.92</v>
          </cell>
          <cell r="CV399">
            <v>-28.180800000000005</v>
          </cell>
          <cell r="CW399" t="str">
            <v/>
          </cell>
          <cell r="CX399" t="str">
            <v/>
          </cell>
          <cell r="CY399">
            <v>-28.180800000000005</v>
          </cell>
          <cell r="CZ399">
            <v>0</v>
          </cell>
          <cell r="DA399">
            <v>-28.180800000000005</v>
          </cell>
          <cell r="DB399">
            <v>35000</v>
          </cell>
          <cell r="DC399" t="str">
            <v/>
          </cell>
          <cell r="DD399">
            <v>35000</v>
          </cell>
          <cell r="DE399">
            <v>0</v>
          </cell>
          <cell r="DF399">
            <v>35000</v>
          </cell>
        </row>
        <row r="400">
          <cell r="BJ400">
            <v>0</v>
          </cell>
          <cell r="BK400">
            <v>15</v>
          </cell>
          <cell r="BL400">
            <v>45703</v>
          </cell>
          <cell r="BM400" t="str">
            <v>Saturday</v>
          </cell>
          <cell r="BN400" t="str">
            <v/>
          </cell>
          <cell r="BO400" t="str">
            <v/>
          </cell>
          <cell r="BP400">
            <v>0</v>
          </cell>
          <cell r="BQ400">
            <v>-10.264999999999993</v>
          </cell>
          <cell r="BR400" t="str">
            <v/>
          </cell>
          <cell r="BS400" t="str">
            <v/>
          </cell>
          <cell r="BT400">
            <v>-10.264999999999993</v>
          </cell>
          <cell r="BU400">
            <v>0</v>
          </cell>
          <cell r="BV400">
            <v>-10.264999999999993</v>
          </cell>
          <cell r="BW400">
            <v>-36.748400000000004</v>
          </cell>
          <cell r="BX400" t="str">
            <v/>
          </cell>
          <cell r="BY400" t="str">
            <v/>
          </cell>
          <cell r="BZ400">
            <v>-36.748400000000004</v>
          </cell>
          <cell r="CA400">
            <v>0</v>
          </cell>
          <cell r="CB400">
            <v>-36.748400000000004</v>
          </cell>
          <cell r="CC400">
            <v>32000</v>
          </cell>
          <cell r="CD400" t="str">
            <v/>
          </cell>
          <cell r="CE400">
            <v>32000</v>
          </cell>
          <cell r="CF400">
            <v>0</v>
          </cell>
          <cell r="CG400">
            <v>32000</v>
          </cell>
          <cell r="CJ400">
            <v>15</v>
          </cell>
          <cell r="CK400">
            <v>45703</v>
          </cell>
          <cell r="CL400" t="str">
            <v>Saturday</v>
          </cell>
          <cell r="CM400" t="str">
            <v/>
          </cell>
          <cell r="CN400" t="str">
            <v/>
          </cell>
          <cell r="CO400">
            <v>0</v>
          </cell>
          <cell r="CP400">
            <v>35.92</v>
          </cell>
          <cell r="CQ400" t="str">
            <v/>
          </cell>
          <cell r="CR400" t="str">
            <v/>
          </cell>
          <cell r="CS400">
            <v>35.92</v>
          </cell>
          <cell r="CT400">
            <v>0</v>
          </cell>
          <cell r="CU400">
            <v>35.92</v>
          </cell>
          <cell r="CV400">
            <v>-28.180800000000005</v>
          </cell>
          <cell r="CW400" t="str">
            <v/>
          </cell>
          <cell r="CX400" t="str">
            <v/>
          </cell>
          <cell r="CY400">
            <v>-28.180800000000005</v>
          </cell>
          <cell r="CZ400">
            <v>0</v>
          </cell>
          <cell r="DA400">
            <v>-28.180800000000005</v>
          </cell>
          <cell r="DB400">
            <v>35000</v>
          </cell>
          <cell r="DC400" t="str">
            <v/>
          </cell>
          <cell r="DD400">
            <v>35000</v>
          </cell>
          <cell r="DE400">
            <v>0</v>
          </cell>
          <cell r="DF400">
            <v>35000</v>
          </cell>
        </row>
        <row r="401">
          <cell r="BJ401">
            <v>0</v>
          </cell>
          <cell r="BK401">
            <v>16</v>
          </cell>
          <cell r="BL401">
            <v>45704</v>
          </cell>
          <cell r="BM401" t="str">
            <v>Sunday</v>
          </cell>
          <cell r="BN401" t="str">
            <v/>
          </cell>
          <cell r="BO401" t="str">
            <v/>
          </cell>
          <cell r="BP401">
            <v>0</v>
          </cell>
          <cell r="BQ401">
            <v>-10.264999999999993</v>
          </cell>
          <cell r="BR401" t="str">
            <v/>
          </cell>
          <cell r="BS401" t="str">
            <v/>
          </cell>
          <cell r="BT401">
            <v>-10.264999999999993</v>
          </cell>
          <cell r="BU401">
            <v>0</v>
          </cell>
          <cell r="BV401">
            <v>-10.264999999999993</v>
          </cell>
          <cell r="BW401">
            <v>-36.748400000000004</v>
          </cell>
          <cell r="BX401" t="str">
            <v/>
          </cell>
          <cell r="BY401" t="str">
            <v/>
          </cell>
          <cell r="BZ401">
            <v>-36.748400000000004</v>
          </cell>
          <cell r="CA401">
            <v>0</v>
          </cell>
          <cell r="CB401">
            <v>-36.748400000000004</v>
          </cell>
          <cell r="CC401">
            <v>32000</v>
          </cell>
          <cell r="CD401" t="str">
            <v/>
          </cell>
          <cell r="CE401">
            <v>32000</v>
          </cell>
          <cell r="CF401">
            <v>0</v>
          </cell>
          <cell r="CG401">
            <v>32000</v>
          </cell>
          <cell r="CJ401">
            <v>16</v>
          </cell>
          <cell r="CK401">
            <v>45704</v>
          </cell>
          <cell r="CL401" t="str">
            <v>Sunday</v>
          </cell>
          <cell r="CM401" t="str">
            <v/>
          </cell>
          <cell r="CN401" t="str">
            <v/>
          </cell>
          <cell r="CO401">
            <v>0</v>
          </cell>
          <cell r="CP401">
            <v>35.92</v>
          </cell>
          <cell r="CQ401" t="str">
            <v/>
          </cell>
          <cell r="CR401" t="str">
            <v/>
          </cell>
          <cell r="CS401">
            <v>35.92</v>
          </cell>
          <cell r="CT401">
            <v>0</v>
          </cell>
          <cell r="CU401">
            <v>35.92</v>
          </cell>
          <cell r="CV401">
            <v>-28.180800000000005</v>
          </cell>
          <cell r="CW401" t="str">
            <v/>
          </cell>
          <cell r="CX401" t="str">
            <v/>
          </cell>
          <cell r="CY401">
            <v>-28.180800000000005</v>
          </cell>
          <cell r="CZ401">
            <v>0</v>
          </cell>
          <cell r="DA401">
            <v>-28.180800000000005</v>
          </cell>
          <cell r="DB401">
            <v>35000</v>
          </cell>
          <cell r="DC401" t="str">
            <v/>
          </cell>
          <cell r="DD401">
            <v>35000</v>
          </cell>
          <cell r="DE401">
            <v>0</v>
          </cell>
          <cell r="DF401">
            <v>35000</v>
          </cell>
        </row>
        <row r="402">
          <cell r="BJ402">
            <v>0</v>
          </cell>
          <cell r="BK402">
            <v>17</v>
          </cell>
          <cell r="BL402">
            <v>45705</v>
          </cell>
          <cell r="BM402" t="str">
            <v>Monday</v>
          </cell>
          <cell r="BN402" t="str">
            <v/>
          </cell>
          <cell r="BO402" t="str">
            <v/>
          </cell>
          <cell r="BP402">
            <v>0</v>
          </cell>
          <cell r="BQ402">
            <v>-10.264999999999993</v>
          </cell>
          <cell r="BR402" t="str">
            <v/>
          </cell>
          <cell r="BS402" t="str">
            <v/>
          </cell>
          <cell r="BT402">
            <v>-10.264999999999993</v>
          </cell>
          <cell r="BU402">
            <v>0</v>
          </cell>
          <cell r="BV402">
            <v>-10.264999999999993</v>
          </cell>
          <cell r="BW402">
            <v>-36.748400000000004</v>
          </cell>
          <cell r="BX402" t="str">
            <v/>
          </cell>
          <cell r="BY402" t="str">
            <v/>
          </cell>
          <cell r="BZ402">
            <v>-36.748400000000004</v>
          </cell>
          <cell r="CA402">
            <v>0</v>
          </cell>
          <cell r="CB402">
            <v>-36.748400000000004</v>
          </cell>
          <cell r="CC402">
            <v>32000</v>
          </cell>
          <cell r="CD402" t="str">
            <v/>
          </cell>
          <cell r="CE402">
            <v>32000</v>
          </cell>
          <cell r="CF402">
            <v>0</v>
          </cell>
          <cell r="CG402">
            <v>32000</v>
          </cell>
          <cell r="CJ402">
            <v>17</v>
          </cell>
          <cell r="CK402">
            <v>45705</v>
          </cell>
          <cell r="CL402" t="str">
            <v>Monday</v>
          </cell>
          <cell r="CM402" t="str">
            <v/>
          </cell>
          <cell r="CN402" t="str">
            <v/>
          </cell>
          <cell r="CO402">
            <v>0</v>
          </cell>
          <cell r="CP402">
            <v>35.92</v>
          </cell>
          <cell r="CQ402" t="str">
            <v/>
          </cell>
          <cell r="CR402" t="str">
            <v/>
          </cell>
          <cell r="CS402">
            <v>35.92</v>
          </cell>
          <cell r="CT402">
            <v>0</v>
          </cell>
          <cell r="CU402">
            <v>35.92</v>
          </cell>
          <cell r="CV402">
            <v>-28.180800000000005</v>
          </cell>
          <cell r="CW402" t="str">
            <v/>
          </cell>
          <cell r="CX402" t="str">
            <v/>
          </cell>
          <cell r="CY402">
            <v>-28.180800000000005</v>
          </cell>
          <cell r="CZ402">
            <v>0</v>
          </cell>
          <cell r="DA402">
            <v>-28.180800000000005</v>
          </cell>
          <cell r="DB402">
            <v>35000</v>
          </cell>
          <cell r="DC402" t="str">
            <v/>
          </cell>
          <cell r="DD402">
            <v>35000</v>
          </cell>
          <cell r="DE402">
            <v>0</v>
          </cell>
          <cell r="DF402">
            <v>35000</v>
          </cell>
        </row>
        <row r="403">
          <cell r="BJ403">
            <v>0</v>
          </cell>
          <cell r="BK403">
            <v>18</v>
          </cell>
          <cell r="BL403">
            <v>45706</v>
          </cell>
          <cell r="BM403" t="str">
            <v>Tuesday</v>
          </cell>
          <cell r="BN403" t="str">
            <v/>
          </cell>
          <cell r="BO403" t="str">
            <v/>
          </cell>
          <cell r="BP403">
            <v>0</v>
          </cell>
          <cell r="BQ403">
            <v>-10.264999999999993</v>
          </cell>
          <cell r="BR403" t="str">
            <v/>
          </cell>
          <cell r="BS403" t="str">
            <v/>
          </cell>
          <cell r="BT403">
            <v>-10.264999999999993</v>
          </cell>
          <cell r="BU403">
            <v>0</v>
          </cell>
          <cell r="BV403">
            <v>-10.264999999999993</v>
          </cell>
          <cell r="BW403">
            <v>-36.748400000000004</v>
          </cell>
          <cell r="BX403" t="str">
            <v/>
          </cell>
          <cell r="BY403" t="str">
            <v/>
          </cell>
          <cell r="BZ403">
            <v>-36.748400000000004</v>
          </cell>
          <cell r="CA403">
            <v>0</v>
          </cell>
          <cell r="CB403">
            <v>-36.748400000000004</v>
          </cell>
          <cell r="CC403">
            <v>32000</v>
          </cell>
          <cell r="CD403" t="str">
            <v/>
          </cell>
          <cell r="CE403">
            <v>32000</v>
          </cell>
          <cell r="CF403">
            <v>0</v>
          </cell>
          <cell r="CG403">
            <v>32000</v>
          </cell>
          <cell r="CJ403">
            <v>18</v>
          </cell>
          <cell r="CK403">
            <v>45706</v>
          </cell>
          <cell r="CL403" t="str">
            <v>Tuesday</v>
          </cell>
          <cell r="CM403" t="str">
            <v/>
          </cell>
          <cell r="CN403" t="str">
            <v/>
          </cell>
          <cell r="CO403">
            <v>0</v>
          </cell>
          <cell r="CP403">
            <v>35.92</v>
          </cell>
          <cell r="CQ403" t="str">
            <v/>
          </cell>
          <cell r="CR403" t="str">
            <v/>
          </cell>
          <cell r="CS403">
            <v>35.92</v>
          </cell>
          <cell r="CT403">
            <v>0</v>
          </cell>
          <cell r="CU403">
            <v>35.92</v>
          </cell>
          <cell r="CV403">
            <v>-28.180800000000005</v>
          </cell>
          <cell r="CW403" t="str">
            <v/>
          </cell>
          <cell r="CX403" t="str">
            <v/>
          </cell>
          <cell r="CY403">
            <v>-28.180800000000005</v>
          </cell>
          <cell r="CZ403">
            <v>0</v>
          </cell>
          <cell r="DA403">
            <v>-28.180800000000005</v>
          </cell>
          <cell r="DB403">
            <v>35000</v>
          </cell>
          <cell r="DC403" t="str">
            <v/>
          </cell>
          <cell r="DD403">
            <v>35000</v>
          </cell>
          <cell r="DE403">
            <v>0</v>
          </cell>
          <cell r="DF403">
            <v>35000</v>
          </cell>
        </row>
        <row r="404">
          <cell r="BJ404">
            <v>0</v>
          </cell>
          <cell r="BK404">
            <v>19</v>
          </cell>
          <cell r="BL404">
            <v>45707</v>
          </cell>
          <cell r="BM404" t="str">
            <v>Wednesday</v>
          </cell>
          <cell r="BN404" t="str">
            <v/>
          </cell>
          <cell r="BO404" t="str">
            <v/>
          </cell>
          <cell r="BP404">
            <v>0</v>
          </cell>
          <cell r="BQ404">
            <v>-10.264999999999993</v>
          </cell>
          <cell r="BR404" t="str">
            <v/>
          </cell>
          <cell r="BS404" t="str">
            <v/>
          </cell>
          <cell r="BT404">
            <v>-10.264999999999993</v>
          </cell>
          <cell r="BU404">
            <v>0</v>
          </cell>
          <cell r="BV404">
            <v>-10.264999999999993</v>
          </cell>
          <cell r="BW404">
            <v>-36.748400000000004</v>
          </cell>
          <cell r="BX404" t="str">
            <v/>
          </cell>
          <cell r="BY404" t="str">
            <v/>
          </cell>
          <cell r="BZ404">
            <v>-36.748400000000004</v>
          </cell>
          <cell r="CA404">
            <v>0</v>
          </cell>
          <cell r="CB404">
            <v>-36.748400000000004</v>
          </cell>
          <cell r="CC404">
            <v>32000</v>
          </cell>
          <cell r="CD404" t="str">
            <v/>
          </cell>
          <cell r="CE404">
            <v>32000</v>
          </cell>
          <cell r="CF404">
            <v>0</v>
          </cell>
          <cell r="CG404">
            <v>32000</v>
          </cell>
          <cell r="CJ404">
            <v>19</v>
          </cell>
          <cell r="CK404">
            <v>45707</v>
          </cell>
          <cell r="CL404" t="str">
            <v>Wednesday</v>
          </cell>
          <cell r="CM404" t="str">
            <v/>
          </cell>
          <cell r="CN404" t="str">
            <v/>
          </cell>
          <cell r="CO404">
            <v>0</v>
          </cell>
          <cell r="CP404">
            <v>35.92</v>
          </cell>
          <cell r="CQ404" t="str">
            <v/>
          </cell>
          <cell r="CR404" t="str">
            <v/>
          </cell>
          <cell r="CS404">
            <v>35.92</v>
          </cell>
          <cell r="CT404">
            <v>0</v>
          </cell>
          <cell r="CU404">
            <v>35.92</v>
          </cell>
          <cell r="CV404">
            <v>-28.180800000000005</v>
          </cell>
          <cell r="CW404" t="str">
            <v/>
          </cell>
          <cell r="CX404" t="str">
            <v/>
          </cell>
          <cell r="CY404">
            <v>-28.180800000000005</v>
          </cell>
          <cell r="CZ404">
            <v>0</v>
          </cell>
          <cell r="DA404">
            <v>-28.180800000000005</v>
          </cell>
          <cell r="DB404">
            <v>35000</v>
          </cell>
          <cell r="DC404" t="str">
            <v/>
          </cell>
          <cell r="DD404">
            <v>35000</v>
          </cell>
          <cell r="DE404">
            <v>0</v>
          </cell>
          <cell r="DF404">
            <v>35000</v>
          </cell>
        </row>
        <row r="405">
          <cell r="BJ405">
            <v>0</v>
          </cell>
          <cell r="BK405">
            <v>20</v>
          </cell>
          <cell r="BL405">
            <v>45708</v>
          </cell>
          <cell r="BM405" t="str">
            <v>Thursday</v>
          </cell>
          <cell r="BN405" t="str">
            <v/>
          </cell>
          <cell r="BO405" t="str">
            <v/>
          </cell>
          <cell r="BP405">
            <v>0</v>
          </cell>
          <cell r="BQ405">
            <v>-10.264999999999993</v>
          </cell>
          <cell r="BR405" t="str">
            <v/>
          </cell>
          <cell r="BS405" t="str">
            <v/>
          </cell>
          <cell r="BT405">
            <v>-10.264999999999993</v>
          </cell>
          <cell r="BU405">
            <v>0</v>
          </cell>
          <cell r="BV405">
            <v>-10.264999999999993</v>
          </cell>
          <cell r="BW405">
            <v>-36.748400000000004</v>
          </cell>
          <cell r="BX405" t="str">
            <v/>
          </cell>
          <cell r="BY405" t="str">
            <v/>
          </cell>
          <cell r="BZ405">
            <v>-36.748400000000004</v>
          </cell>
          <cell r="CA405">
            <v>0</v>
          </cell>
          <cell r="CB405">
            <v>-36.748400000000004</v>
          </cell>
          <cell r="CC405">
            <v>32000</v>
          </cell>
          <cell r="CD405" t="str">
            <v/>
          </cell>
          <cell r="CE405">
            <v>32000</v>
          </cell>
          <cell r="CF405">
            <v>0</v>
          </cell>
          <cell r="CG405">
            <v>32000</v>
          </cell>
          <cell r="CJ405">
            <v>20</v>
          </cell>
          <cell r="CK405">
            <v>45708</v>
          </cell>
          <cell r="CL405" t="str">
            <v>Thursday</v>
          </cell>
          <cell r="CM405" t="str">
            <v/>
          </cell>
          <cell r="CN405" t="str">
            <v/>
          </cell>
          <cell r="CO405">
            <v>0</v>
          </cell>
          <cell r="CP405">
            <v>35.92</v>
          </cell>
          <cell r="CQ405" t="str">
            <v/>
          </cell>
          <cell r="CR405" t="str">
            <v/>
          </cell>
          <cell r="CS405">
            <v>35.92</v>
          </cell>
          <cell r="CT405">
            <v>0</v>
          </cell>
          <cell r="CU405">
            <v>35.92</v>
          </cell>
          <cell r="CV405">
            <v>-28.180800000000005</v>
          </cell>
          <cell r="CW405" t="str">
            <v/>
          </cell>
          <cell r="CX405" t="str">
            <v/>
          </cell>
          <cell r="CY405">
            <v>-28.180800000000005</v>
          </cell>
          <cell r="CZ405">
            <v>0</v>
          </cell>
          <cell r="DA405">
            <v>-28.180800000000005</v>
          </cell>
          <cell r="DB405">
            <v>35000</v>
          </cell>
          <cell r="DC405" t="str">
            <v/>
          </cell>
          <cell r="DD405">
            <v>35000</v>
          </cell>
          <cell r="DE405">
            <v>0</v>
          </cell>
          <cell r="DF405">
            <v>35000</v>
          </cell>
        </row>
        <row r="406">
          <cell r="BJ406">
            <v>0</v>
          </cell>
          <cell r="BK406">
            <v>21</v>
          </cell>
          <cell r="BL406">
            <v>45709</v>
          </cell>
          <cell r="BM406" t="str">
            <v>Friday</v>
          </cell>
          <cell r="BN406" t="str">
            <v/>
          </cell>
          <cell r="BO406" t="str">
            <v/>
          </cell>
          <cell r="BP406">
            <v>0</v>
          </cell>
          <cell r="BQ406">
            <v>-10.264999999999993</v>
          </cell>
          <cell r="BR406" t="str">
            <v/>
          </cell>
          <cell r="BS406" t="str">
            <v/>
          </cell>
          <cell r="BT406">
            <v>-10.264999999999993</v>
          </cell>
          <cell r="BU406">
            <v>0</v>
          </cell>
          <cell r="BV406">
            <v>-10.264999999999993</v>
          </cell>
          <cell r="BW406">
            <v>-36.748400000000004</v>
          </cell>
          <cell r="BX406" t="str">
            <v/>
          </cell>
          <cell r="BY406" t="str">
            <v/>
          </cell>
          <cell r="BZ406">
            <v>-36.748400000000004</v>
          </cell>
          <cell r="CA406">
            <v>0</v>
          </cell>
          <cell r="CB406">
            <v>-36.748400000000004</v>
          </cell>
          <cell r="CC406">
            <v>32000</v>
          </cell>
          <cell r="CD406" t="str">
            <v/>
          </cell>
          <cell r="CE406">
            <v>32000</v>
          </cell>
          <cell r="CF406">
            <v>0</v>
          </cell>
          <cell r="CG406">
            <v>32000</v>
          </cell>
          <cell r="CJ406">
            <v>21</v>
          </cell>
          <cell r="CK406">
            <v>45709</v>
          </cell>
          <cell r="CL406" t="str">
            <v>Friday</v>
          </cell>
          <cell r="CM406" t="str">
            <v/>
          </cell>
          <cell r="CN406" t="str">
            <v/>
          </cell>
          <cell r="CO406">
            <v>0</v>
          </cell>
          <cell r="CP406">
            <v>35.92</v>
          </cell>
          <cell r="CQ406" t="str">
            <v/>
          </cell>
          <cell r="CR406" t="str">
            <v/>
          </cell>
          <cell r="CS406">
            <v>35.92</v>
          </cell>
          <cell r="CT406">
            <v>0</v>
          </cell>
          <cell r="CU406">
            <v>35.92</v>
          </cell>
          <cell r="CV406">
            <v>-28.180800000000005</v>
          </cell>
          <cell r="CW406" t="str">
            <v/>
          </cell>
          <cell r="CX406" t="str">
            <v/>
          </cell>
          <cell r="CY406">
            <v>-28.180800000000005</v>
          </cell>
          <cell r="CZ406">
            <v>0</v>
          </cell>
          <cell r="DA406">
            <v>-28.180800000000005</v>
          </cell>
          <cell r="DB406">
            <v>35000</v>
          </cell>
          <cell r="DC406" t="str">
            <v/>
          </cell>
          <cell r="DD406">
            <v>35000</v>
          </cell>
          <cell r="DE406">
            <v>0</v>
          </cell>
          <cell r="DF406">
            <v>35000</v>
          </cell>
        </row>
        <row r="407">
          <cell r="BJ407">
            <v>0</v>
          </cell>
          <cell r="BK407">
            <v>22</v>
          </cell>
          <cell r="BL407">
            <v>45710</v>
          </cell>
          <cell r="BM407" t="str">
            <v>Saturday</v>
          </cell>
          <cell r="BN407" t="str">
            <v/>
          </cell>
          <cell r="BO407" t="str">
            <v/>
          </cell>
          <cell r="BP407">
            <v>0</v>
          </cell>
          <cell r="BQ407">
            <v>-10.264999999999993</v>
          </cell>
          <cell r="BR407" t="str">
            <v/>
          </cell>
          <cell r="BS407" t="str">
            <v/>
          </cell>
          <cell r="BT407">
            <v>-10.264999999999993</v>
          </cell>
          <cell r="BU407">
            <v>0</v>
          </cell>
          <cell r="BV407">
            <v>-10.264999999999993</v>
          </cell>
          <cell r="BW407">
            <v>-36.748400000000004</v>
          </cell>
          <cell r="BX407" t="str">
            <v/>
          </cell>
          <cell r="BY407" t="str">
            <v/>
          </cell>
          <cell r="BZ407">
            <v>-36.748400000000004</v>
          </cell>
          <cell r="CA407">
            <v>0</v>
          </cell>
          <cell r="CB407">
            <v>-36.748400000000004</v>
          </cell>
          <cell r="CC407">
            <v>32000</v>
          </cell>
          <cell r="CD407" t="str">
            <v/>
          </cell>
          <cell r="CE407">
            <v>32000</v>
          </cell>
          <cell r="CF407">
            <v>0</v>
          </cell>
          <cell r="CG407">
            <v>32000</v>
          </cell>
          <cell r="CJ407">
            <v>22</v>
          </cell>
          <cell r="CK407">
            <v>45710</v>
          </cell>
          <cell r="CL407" t="str">
            <v>Saturday</v>
          </cell>
          <cell r="CM407" t="str">
            <v/>
          </cell>
          <cell r="CN407" t="str">
            <v/>
          </cell>
          <cell r="CO407">
            <v>0</v>
          </cell>
          <cell r="CP407">
            <v>35.92</v>
          </cell>
          <cell r="CQ407" t="str">
            <v/>
          </cell>
          <cell r="CR407" t="str">
            <v/>
          </cell>
          <cell r="CS407">
            <v>35.92</v>
          </cell>
          <cell r="CT407">
            <v>0</v>
          </cell>
          <cell r="CU407">
            <v>35.92</v>
          </cell>
          <cell r="CV407">
            <v>-28.180800000000005</v>
          </cell>
          <cell r="CW407" t="str">
            <v/>
          </cell>
          <cell r="CX407" t="str">
            <v/>
          </cell>
          <cell r="CY407">
            <v>-28.180800000000005</v>
          </cell>
          <cell r="CZ407">
            <v>0</v>
          </cell>
          <cell r="DA407">
            <v>-28.180800000000005</v>
          </cell>
          <cell r="DB407">
            <v>35000</v>
          </cell>
          <cell r="DC407" t="str">
            <v/>
          </cell>
          <cell r="DD407">
            <v>35000</v>
          </cell>
          <cell r="DE407">
            <v>0</v>
          </cell>
          <cell r="DF407">
            <v>35000</v>
          </cell>
        </row>
        <row r="408">
          <cell r="BJ408">
            <v>0</v>
          </cell>
          <cell r="BK408">
            <v>23</v>
          </cell>
          <cell r="BL408">
            <v>45711</v>
          </cell>
          <cell r="BM408" t="str">
            <v>Sunday</v>
          </cell>
          <cell r="BN408" t="str">
            <v/>
          </cell>
          <cell r="BO408" t="str">
            <v/>
          </cell>
          <cell r="BP408">
            <v>0</v>
          </cell>
          <cell r="BQ408">
            <v>-10.264999999999993</v>
          </cell>
          <cell r="BR408" t="str">
            <v/>
          </cell>
          <cell r="BS408" t="str">
            <v/>
          </cell>
          <cell r="BT408">
            <v>-10.264999999999993</v>
          </cell>
          <cell r="BU408">
            <v>0</v>
          </cell>
          <cell r="BV408">
            <v>-10.264999999999993</v>
          </cell>
          <cell r="BW408">
            <v>-36.748400000000004</v>
          </cell>
          <cell r="BX408" t="str">
            <v/>
          </cell>
          <cell r="BY408" t="str">
            <v/>
          </cell>
          <cell r="BZ408">
            <v>-36.748400000000004</v>
          </cell>
          <cell r="CA408">
            <v>0</v>
          </cell>
          <cell r="CB408">
            <v>-36.748400000000004</v>
          </cell>
          <cell r="CC408">
            <v>32000</v>
          </cell>
          <cell r="CD408" t="str">
            <v/>
          </cell>
          <cell r="CE408">
            <v>32000</v>
          </cell>
          <cell r="CF408">
            <v>0</v>
          </cell>
          <cell r="CG408">
            <v>32000</v>
          </cell>
          <cell r="CJ408">
            <v>23</v>
          </cell>
          <cell r="CK408">
            <v>45711</v>
          </cell>
          <cell r="CL408" t="str">
            <v>Sunday</v>
          </cell>
          <cell r="CM408" t="str">
            <v/>
          </cell>
          <cell r="CN408" t="str">
            <v/>
          </cell>
          <cell r="CO408">
            <v>0</v>
          </cell>
          <cell r="CP408">
            <v>35.92</v>
          </cell>
          <cell r="CQ408" t="str">
            <v/>
          </cell>
          <cell r="CR408" t="str">
            <v/>
          </cell>
          <cell r="CS408">
            <v>35.92</v>
          </cell>
          <cell r="CT408">
            <v>0</v>
          </cell>
          <cell r="CU408">
            <v>35.92</v>
          </cell>
          <cell r="CV408">
            <v>-28.180800000000005</v>
          </cell>
          <cell r="CW408" t="str">
            <v/>
          </cell>
          <cell r="CX408" t="str">
            <v/>
          </cell>
          <cell r="CY408">
            <v>-28.180800000000005</v>
          </cell>
          <cell r="CZ408">
            <v>0</v>
          </cell>
          <cell r="DA408">
            <v>-28.180800000000005</v>
          </cell>
          <cell r="DB408">
            <v>35000</v>
          </cell>
          <cell r="DC408" t="str">
            <v/>
          </cell>
          <cell r="DD408">
            <v>35000</v>
          </cell>
          <cell r="DE408">
            <v>0</v>
          </cell>
          <cell r="DF408">
            <v>35000</v>
          </cell>
        </row>
        <row r="409">
          <cell r="BJ409">
            <v>0</v>
          </cell>
          <cell r="BK409">
            <v>24</v>
          </cell>
          <cell r="BL409">
            <v>45712</v>
          </cell>
          <cell r="BM409" t="str">
            <v>Monday</v>
          </cell>
          <cell r="BN409" t="str">
            <v/>
          </cell>
          <cell r="BO409" t="str">
            <v/>
          </cell>
          <cell r="BP409">
            <v>0</v>
          </cell>
          <cell r="BQ409">
            <v>-10.264999999999993</v>
          </cell>
          <cell r="BR409" t="str">
            <v/>
          </cell>
          <cell r="BS409" t="str">
            <v/>
          </cell>
          <cell r="BT409">
            <v>-10.264999999999993</v>
          </cell>
          <cell r="BU409">
            <v>0</v>
          </cell>
          <cell r="BV409">
            <v>-10.264999999999993</v>
          </cell>
          <cell r="BW409">
            <v>-36.748400000000004</v>
          </cell>
          <cell r="BX409" t="str">
            <v/>
          </cell>
          <cell r="BY409" t="str">
            <v/>
          </cell>
          <cell r="BZ409">
            <v>-36.748400000000004</v>
          </cell>
          <cell r="CA409">
            <v>0</v>
          </cell>
          <cell r="CB409">
            <v>-36.748400000000004</v>
          </cell>
          <cell r="CC409">
            <v>32000</v>
          </cell>
          <cell r="CD409" t="str">
            <v/>
          </cell>
          <cell r="CE409">
            <v>32000</v>
          </cell>
          <cell r="CF409">
            <v>0</v>
          </cell>
          <cell r="CG409">
            <v>32000</v>
          </cell>
          <cell r="CJ409">
            <v>24</v>
          </cell>
          <cell r="CK409">
            <v>45712</v>
          </cell>
          <cell r="CL409" t="str">
            <v>Monday</v>
          </cell>
          <cell r="CM409" t="str">
            <v/>
          </cell>
          <cell r="CN409" t="str">
            <v/>
          </cell>
          <cell r="CO409">
            <v>0</v>
          </cell>
          <cell r="CP409">
            <v>35.92</v>
          </cell>
          <cell r="CQ409" t="str">
            <v/>
          </cell>
          <cell r="CR409" t="str">
            <v/>
          </cell>
          <cell r="CS409">
            <v>35.92</v>
          </cell>
          <cell r="CT409">
            <v>0</v>
          </cell>
          <cell r="CU409">
            <v>35.92</v>
          </cell>
          <cell r="CV409">
            <v>-28.180800000000005</v>
          </cell>
          <cell r="CW409" t="str">
            <v/>
          </cell>
          <cell r="CX409" t="str">
            <v/>
          </cell>
          <cell r="CY409">
            <v>-28.180800000000005</v>
          </cell>
          <cell r="CZ409">
            <v>0</v>
          </cell>
          <cell r="DA409">
            <v>-28.180800000000005</v>
          </cell>
          <cell r="DB409">
            <v>35000</v>
          </cell>
          <cell r="DC409" t="str">
            <v/>
          </cell>
          <cell r="DD409">
            <v>35000</v>
          </cell>
          <cell r="DE409">
            <v>0</v>
          </cell>
          <cell r="DF409">
            <v>35000</v>
          </cell>
        </row>
        <row r="410">
          <cell r="BJ410">
            <v>0</v>
          </cell>
          <cell r="BK410">
            <v>25</v>
          </cell>
          <cell r="BL410">
            <v>45713</v>
          </cell>
          <cell r="BM410" t="str">
            <v>Tuesday</v>
          </cell>
          <cell r="BN410" t="str">
            <v/>
          </cell>
          <cell r="BO410" t="str">
            <v/>
          </cell>
          <cell r="BP410">
            <v>0</v>
          </cell>
          <cell r="BQ410">
            <v>-10.264999999999993</v>
          </cell>
          <cell r="BR410" t="str">
            <v/>
          </cell>
          <cell r="BS410" t="str">
            <v/>
          </cell>
          <cell r="BT410">
            <v>-10.264999999999993</v>
          </cell>
          <cell r="BU410">
            <v>0</v>
          </cell>
          <cell r="BV410">
            <v>-10.264999999999993</v>
          </cell>
          <cell r="BW410">
            <v>-36.748400000000004</v>
          </cell>
          <cell r="BX410" t="str">
            <v/>
          </cell>
          <cell r="BY410" t="str">
            <v/>
          </cell>
          <cell r="BZ410">
            <v>-36.748400000000004</v>
          </cell>
          <cell r="CA410">
            <v>0</v>
          </cell>
          <cell r="CB410">
            <v>-36.748400000000004</v>
          </cell>
          <cell r="CC410">
            <v>32000</v>
          </cell>
          <cell r="CD410" t="str">
            <v/>
          </cell>
          <cell r="CE410">
            <v>32000</v>
          </cell>
          <cell r="CF410">
            <v>0</v>
          </cell>
          <cell r="CG410">
            <v>32000</v>
          </cell>
          <cell r="CJ410">
            <v>25</v>
          </cell>
          <cell r="CK410">
            <v>45713</v>
          </cell>
          <cell r="CL410" t="str">
            <v>Tuesday</v>
          </cell>
          <cell r="CM410" t="str">
            <v/>
          </cell>
          <cell r="CN410" t="str">
            <v/>
          </cell>
          <cell r="CO410">
            <v>0</v>
          </cell>
          <cell r="CP410">
            <v>35.92</v>
          </cell>
          <cell r="CQ410" t="str">
            <v/>
          </cell>
          <cell r="CR410" t="str">
            <v/>
          </cell>
          <cell r="CS410">
            <v>35.92</v>
          </cell>
          <cell r="CT410">
            <v>0</v>
          </cell>
          <cell r="CU410">
            <v>35.92</v>
          </cell>
          <cell r="CV410">
            <v>-28.180800000000005</v>
          </cell>
          <cell r="CW410" t="str">
            <v/>
          </cell>
          <cell r="CX410" t="str">
            <v/>
          </cell>
          <cell r="CY410">
            <v>-28.180800000000005</v>
          </cell>
          <cell r="CZ410">
            <v>0</v>
          </cell>
          <cell r="DA410">
            <v>-28.180800000000005</v>
          </cell>
          <cell r="DB410">
            <v>35000</v>
          </cell>
          <cell r="DC410" t="str">
            <v/>
          </cell>
          <cell r="DD410">
            <v>35000</v>
          </cell>
          <cell r="DE410">
            <v>0</v>
          </cell>
          <cell r="DF410">
            <v>35000</v>
          </cell>
        </row>
        <row r="411">
          <cell r="BJ411">
            <v>0</v>
          </cell>
          <cell r="BK411">
            <v>26</v>
          </cell>
          <cell r="BL411">
            <v>45714</v>
          </cell>
          <cell r="BM411" t="str">
            <v>Wednesday</v>
          </cell>
          <cell r="BN411" t="str">
            <v/>
          </cell>
          <cell r="BO411" t="str">
            <v/>
          </cell>
          <cell r="BP411">
            <v>0</v>
          </cell>
          <cell r="BQ411">
            <v>-10.264999999999993</v>
          </cell>
          <cell r="BR411" t="str">
            <v/>
          </cell>
          <cell r="BS411" t="str">
            <v/>
          </cell>
          <cell r="BT411">
            <v>-10.264999999999993</v>
          </cell>
          <cell r="BU411">
            <v>0</v>
          </cell>
          <cell r="BV411">
            <v>-10.264999999999993</v>
          </cell>
          <cell r="BW411">
            <v>-36.748400000000004</v>
          </cell>
          <cell r="BX411" t="str">
            <v/>
          </cell>
          <cell r="BY411" t="str">
            <v/>
          </cell>
          <cell r="BZ411">
            <v>-36.748400000000004</v>
          </cell>
          <cell r="CA411">
            <v>0</v>
          </cell>
          <cell r="CB411">
            <v>-36.748400000000004</v>
          </cell>
          <cell r="CC411">
            <v>32000</v>
          </cell>
          <cell r="CD411" t="str">
            <v/>
          </cell>
          <cell r="CE411">
            <v>32000</v>
          </cell>
          <cell r="CF411">
            <v>0</v>
          </cell>
          <cell r="CG411">
            <v>32000</v>
          </cell>
          <cell r="CJ411">
            <v>26</v>
          </cell>
          <cell r="CK411">
            <v>45714</v>
          </cell>
          <cell r="CL411" t="str">
            <v>Wednesday</v>
          </cell>
          <cell r="CM411" t="str">
            <v/>
          </cell>
          <cell r="CN411" t="str">
            <v/>
          </cell>
          <cell r="CO411">
            <v>0</v>
          </cell>
          <cell r="CP411">
            <v>35.92</v>
          </cell>
          <cell r="CQ411" t="str">
            <v/>
          </cell>
          <cell r="CR411" t="str">
            <v/>
          </cell>
          <cell r="CS411">
            <v>35.92</v>
          </cell>
          <cell r="CT411">
            <v>0</v>
          </cell>
          <cell r="CU411">
            <v>35.92</v>
          </cell>
          <cell r="CV411">
            <v>-28.180800000000005</v>
          </cell>
          <cell r="CW411" t="str">
            <v/>
          </cell>
          <cell r="CX411" t="str">
            <v/>
          </cell>
          <cell r="CY411">
            <v>-28.180800000000005</v>
          </cell>
          <cell r="CZ411">
            <v>0</v>
          </cell>
          <cell r="DA411">
            <v>-28.180800000000005</v>
          </cell>
          <cell r="DB411">
            <v>35000</v>
          </cell>
          <cell r="DC411" t="str">
            <v/>
          </cell>
          <cell r="DD411">
            <v>35000</v>
          </cell>
          <cell r="DE411">
            <v>0</v>
          </cell>
          <cell r="DF411">
            <v>35000</v>
          </cell>
        </row>
        <row r="412">
          <cell r="BJ412">
            <v>0</v>
          </cell>
          <cell r="BK412">
            <v>27</v>
          </cell>
          <cell r="BL412">
            <v>45715</v>
          </cell>
          <cell r="BM412" t="str">
            <v>Thursday</v>
          </cell>
          <cell r="BN412" t="str">
            <v/>
          </cell>
          <cell r="BO412" t="str">
            <v/>
          </cell>
          <cell r="BP412">
            <v>0</v>
          </cell>
          <cell r="BQ412">
            <v>-10.264999999999993</v>
          </cell>
          <cell r="BR412" t="str">
            <v/>
          </cell>
          <cell r="BS412" t="str">
            <v/>
          </cell>
          <cell r="BT412">
            <v>-10.264999999999993</v>
          </cell>
          <cell r="BU412">
            <v>0</v>
          </cell>
          <cell r="BV412">
            <v>-10.264999999999993</v>
          </cell>
          <cell r="BW412">
            <v>-36.748400000000004</v>
          </cell>
          <cell r="BX412" t="str">
            <v/>
          </cell>
          <cell r="BY412" t="str">
            <v/>
          </cell>
          <cell r="BZ412">
            <v>-36.748400000000004</v>
          </cell>
          <cell r="CA412">
            <v>0</v>
          </cell>
          <cell r="CB412">
            <v>-36.748400000000004</v>
          </cell>
          <cell r="CC412">
            <v>32000</v>
          </cell>
          <cell r="CD412" t="str">
            <v/>
          </cell>
          <cell r="CE412">
            <v>32000</v>
          </cell>
          <cell r="CF412">
            <v>0</v>
          </cell>
          <cell r="CG412">
            <v>32000</v>
          </cell>
          <cell r="CJ412">
            <v>27</v>
          </cell>
          <cell r="CK412">
            <v>45715</v>
          </cell>
          <cell r="CL412" t="str">
            <v>Thursday</v>
          </cell>
          <cell r="CM412" t="str">
            <v/>
          </cell>
          <cell r="CN412" t="str">
            <v/>
          </cell>
          <cell r="CO412">
            <v>0</v>
          </cell>
          <cell r="CP412">
            <v>35.92</v>
          </cell>
          <cell r="CQ412" t="str">
            <v/>
          </cell>
          <cell r="CR412" t="str">
            <v/>
          </cell>
          <cell r="CS412">
            <v>35.92</v>
          </cell>
          <cell r="CT412">
            <v>0</v>
          </cell>
          <cell r="CU412">
            <v>35.92</v>
          </cell>
          <cell r="CV412">
            <v>-28.180800000000005</v>
          </cell>
          <cell r="CW412" t="str">
            <v/>
          </cell>
          <cell r="CX412" t="str">
            <v/>
          </cell>
          <cell r="CY412">
            <v>-28.180800000000005</v>
          </cell>
          <cell r="CZ412">
            <v>0</v>
          </cell>
          <cell r="DA412">
            <v>-28.180800000000005</v>
          </cell>
          <cell r="DB412">
            <v>35000</v>
          </cell>
          <cell r="DC412" t="str">
            <v/>
          </cell>
          <cell r="DD412">
            <v>35000</v>
          </cell>
          <cell r="DE412">
            <v>0</v>
          </cell>
          <cell r="DF412">
            <v>35000</v>
          </cell>
        </row>
        <row r="413">
          <cell r="BJ413">
            <v>0</v>
          </cell>
          <cell r="BK413">
            <v>28</v>
          </cell>
          <cell r="BL413">
            <v>45716</v>
          </cell>
          <cell r="BM413" t="str">
            <v>Friday</v>
          </cell>
          <cell r="BN413" t="str">
            <v/>
          </cell>
          <cell r="BO413" t="str">
            <v/>
          </cell>
          <cell r="BP413">
            <v>0</v>
          </cell>
          <cell r="BQ413">
            <v>-10.264999999999993</v>
          </cell>
          <cell r="BR413" t="str">
            <v/>
          </cell>
          <cell r="BS413" t="str">
            <v/>
          </cell>
          <cell r="BT413">
            <v>-10.264999999999993</v>
          </cell>
          <cell r="BU413">
            <v>0</v>
          </cell>
          <cell r="BV413">
            <v>-10.264999999999993</v>
          </cell>
          <cell r="BW413">
            <v>-36.748400000000004</v>
          </cell>
          <cell r="BX413" t="str">
            <v/>
          </cell>
          <cell r="BY413" t="str">
            <v/>
          </cell>
          <cell r="BZ413">
            <v>-36.748400000000004</v>
          </cell>
          <cell r="CA413">
            <v>0</v>
          </cell>
          <cell r="CB413">
            <v>-36.748400000000004</v>
          </cell>
          <cell r="CC413">
            <v>32000</v>
          </cell>
          <cell r="CD413" t="str">
            <v/>
          </cell>
          <cell r="CE413">
            <v>32000</v>
          </cell>
          <cell r="CF413">
            <v>0</v>
          </cell>
          <cell r="CG413">
            <v>32000</v>
          </cell>
          <cell r="CJ413">
            <v>28</v>
          </cell>
          <cell r="CK413">
            <v>45716</v>
          </cell>
          <cell r="CL413" t="str">
            <v>Friday</v>
          </cell>
          <cell r="CM413" t="str">
            <v/>
          </cell>
          <cell r="CN413" t="str">
            <v/>
          </cell>
          <cell r="CO413">
            <v>0</v>
          </cell>
          <cell r="CP413">
            <v>35.92</v>
          </cell>
          <cell r="CQ413" t="str">
            <v/>
          </cell>
          <cell r="CR413" t="str">
            <v/>
          </cell>
          <cell r="CS413">
            <v>35.92</v>
          </cell>
          <cell r="CT413">
            <v>0</v>
          </cell>
          <cell r="CU413">
            <v>35.92</v>
          </cell>
          <cell r="CV413">
            <v>-28.180800000000005</v>
          </cell>
          <cell r="CW413" t="str">
            <v/>
          </cell>
          <cell r="CX413" t="str">
            <v/>
          </cell>
          <cell r="CY413">
            <v>-28.180800000000005</v>
          </cell>
          <cell r="CZ413">
            <v>0</v>
          </cell>
          <cell r="DA413">
            <v>-28.180800000000005</v>
          </cell>
          <cell r="DB413">
            <v>35000</v>
          </cell>
          <cell r="DC413" t="str">
            <v/>
          </cell>
          <cell r="DD413">
            <v>35000</v>
          </cell>
          <cell r="DE413">
            <v>0</v>
          </cell>
          <cell r="DF413">
            <v>35000</v>
          </cell>
        </row>
        <row r="414">
          <cell r="BJ414">
            <v>0</v>
          </cell>
          <cell r="BK414">
            <v>29</v>
          </cell>
          <cell r="BL414" t="str">
            <v/>
          </cell>
          <cell r="BM414" t="str">
            <v xml:space="preserve"> </v>
          </cell>
          <cell r="BN414" t="str">
            <v/>
          </cell>
          <cell r="BO414" t="str">
            <v/>
          </cell>
          <cell r="BP414">
            <v>0</v>
          </cell>
          <cell r="BQ414">
            <v>-10.264999999999993</v>
          </cell>
          <cell r="BR414" t="str">
            <v/>
          </cell>
          <cell r="BS414" t="str">
            <v/>
          </cell>
          <cell r="BT414">
            <v>-10.264999999999993</v>
          </cell>
          <cell r="BU414">
            <v>0</v>
          </cell>
          <cell r="BV414">
            <v>-10.264999999999993</v>
          </cell>
          <cell r="BW414">
            <v>-36.748400000000004</v>
          </cell>
          <cell r="BX414" t="str">
            <v/>
          </cell>
          <cell r="BY414" t="str">
            <v/>
          </cell>
          <cell r="BZ414">
            <v>-36.748400000000004</v>
          </cell>
          <cell r="CA414">
            <v>0</v>
          </cell>
          <cell r="CB414">
            <v>-36.748400000000004</v>
          </cell>
          <cell r="CC414">
            <v>32000</v>
          </cell>
          <cell r="CD414" t="str">
            <v/>
          </cell>
          <cell r="CE414">
            <v>32000</v>
          </cell>
          <cell r="CF414" t="str">
            <v/>
          </cell>
          <cell r="CG414" t="str">
            <v/>
          </cell>
          <cell r="CJ414">
            <v>29</v>
          </cell>
          <cell r="CK414" t="str">
            <v/>
          </cell>
          <cell r="CL414" t="str">
            <v xml:space="preserve"> </v>
          </cell>
          <cell r="CM414" t="str">
            <v/>
          </cell>
          <cell r="CN414" t="str">
            <v/>
          </cell>
          <cell r="CO414">
            <v>0</v>
          </cell>
          <cell r="CP414">
            <v>35.92</v>
          </cell>
          <cell r="CQ414" t="str">
            <v/>
          </cell>
          <cell r="CR414" t="str">
            <v/>
          </cell>
          <cell r="CS414">
            <v>35.92</v>
          </cell>
          <cell r="CT414">
            <v>0</v>
          </cell>
          <cell r="CU414">
            <v>35.92</v>
          </cell>
          <cell r="CV414">
            <v>-28.180800000000005</v>
          </cell>
          <cell r="CW414" t="str">
            <v/>
          </cell>
          <cell r="CX414" t="str">
            <v/>
          </cell>
          <cell r="CY414">
            <v>-28.180800000000005</v>
          </cell>
          <cell r="CZ414">
            <v>0</v>
          </cell>
          <cell r="DA414">
            <v>-28.180800000000005</v>
          </cell>
          <cell r="DB414">
            <v>35000</v>
          </cell>
          <cell r="DC414" t="str">
            <v/>
          </cell>
          <cell r="DD414">
            <v>35000</v>
          </cell>
          <cell r="DE414" t="str">
            <v/>
          </cell>
          <cell r="DF414" t="str">
            <v/>
          </cell>
        </row>
        <row r="415">
          <cell r="BJ415">
            <v>0</v>
          </cell>
          <cell r="BK415">
            <v>30</v>
          </cell>
          <cell r="BL415" t="str">
            <v/>
          </cell>
          <cell r="BM415" t="str">
            <v xml:space="preserve"> </v>
          </cell>
          <cell r="BN415" t="str">
            <v/>
          </cell>
          <cell r="BO415" t="str">
            <v/>
          </cell>
          <cell r="BP415">
            <v>0</v>
          </cell>
          <cell r="BQ415">
            <v>-10.264999999999993</v>
          </cell>
          <cell r="BR415" t="str">
            <v/>
          </cell>
          <cell r="BS415" t="str">
            <v/>
          </cell>
          <cell r="BT415">
            <v>-10.264999999999993</v>
          </cell>
          <cell r="BU415">
            <v>0</v>
          </cell>
          <cell r="BV415">
            <v>-10.264999999999993</v>
          </cell>
          <cell r="BW415">
            <v>-36.748400000000004</v>
          </cell>
          <cell r="BX415" t="str">
            <v/>
          </cell>
          <cell r="BY415" t="str">
            <v/>
          </cell>
          <cell r="BZ415">
            <v>-36.748400000000004</v>
          </cell>
          <cell r="CA415">
            <v>0</v>
          </cell>
          <cell r="CB415">
            <v>-36.748400000000004</v>
          </cell>
          <cell r="CC415" t="str">
            <v/>
          </cell>
          <cell r="CD415" t="str">
            <v/>
          </cell>
          <cell r="CE415">
            <v>0</v>
          </cell>
          <cell r="CF415" t="str">
            <v/>
          </cell>
          <cell r="CG415" t="str">
            <v/>
          </cell>
          <cell r="CJ415">
            <v>30</v>
          </cell>
          <cell r="CK415" t="str">
            <v/>
          </cell>
          <cell r="CL415" t="str">
            <v xml:space="preserve"> </v>
          </cell>
          <cell r="CM415" t="str">
            <v/>
          </cell>
          <cell r="CN415" t="str">
            <v/>
          </cell>
          <cell r="CO415">
            <v>0</v>
          </cell>
          <cell r="CP415">
            <v>35.92</v>
          </cell>
          <cell r="CQ415" t="str">
            <v/>
          </cell>
          <cell r="CR415" t="str">
            <v/>
          </cell>
          <cell r="CS415">
            <v>35.92</v>
          </cell>
          <cell r="CT415">
            <v>0</v>
          </cell>
          <cell r="CU415">
            <v>35.92</v>
          </cell>
          <cell r="CV415">
            <v>-28.180800000000005</v>
          </cell>
          <cell r="CW415" t="str">
            <v/>
          </cell>
          <cell r="CX415" t="str">
            <v/>
          </cell>
          <cell r="CY415">
            <v>-28.180800000000005</v>
          </cell>
          <cell r="CZ415">
            <v>0</v>
          </cell>
          <cell r="DA415">
            <v>-28.180800000000005</v>
          </cell>
          <cell r="DB415" t="str">
            <v/>
          </cell>
          <cell r="DC415" t="str">
            <v/>
          </cell>
          <cell r="DD415">
            <v>0</v>
          </cell>
          <cell r="DE415" t="str">
            <v/>
          </cell>
          <cell r="DF415" t="str">
            <v/>
          </cell>
        </row>
        <row r="416">
          <cell r="BJ416">
            <v>0</v>
          </cell>
          <cell r="BK416">
            <v>31</v>
          </cell>
          <cell r="BL416" t="str">
            <v/>
          </cell>
          <cell r="BM416" t="str">
            <v xml:space="preserve"> </v>
          </cell>
          <cell r="BN416" t="str">
            <v/>
          </cell>
          <cell r="BO416" t="str">
            <v/>
          </cell>
          <cell r="BP416">
            <v>0</v>
          </cell>
          <cell r="BQ416">
            <v>-10.264999999999993</v>
          </cell>
          <cell r="BR416" t="str">
            <v/>
          </cell>
          <cell r="BS416" t="str">
            <v/>
          </cell>
          <cell r="BT416">
            <v>-10.264999999999993</v>
          </cell>
          <cell r="BU416">
            <v>0</v>
          </cell>
          <cell r="BV416">
            <v>-10.264999999999993</v>
          </cell>
          <cell r="BW416">
            <v>-36.748400000000004</v>
          </cell>
          <cell r="BX416" t="str">
            <v/>
          </cell>
          <cell r="BY416" t="str">
            <v/>
          </cell>
          <cell r="BZ416">
            <v>-36.748400000000004</v>
          </cell>
          <cell r="CA416">
            <v>0</v>
          </cell>
          <cell r="CB416">
            <v>-36.748400000000004</v>
          </cell>
          <cell r="CC416" t="str">
            <v/>
          </cell>
          <cell r="CD416" t="str">
            <v/>
          </cell>
          <cell r="CE416">
            <v>0</v>
          </cell>
          <cell r="CF416" t="str">
            <v/>
          </cell>
          <cell r="CG416" t="str">
            <v/>
          </cell>
          <cell r="CJ416">
            <v>31</v>
          </cell>
          <cell r="CK416" t="str">
            <v/>
          </cell>
          <cell r="CL416" t="str">
            <v xml:space="preserve"> </v>
          </cell>
          <cell r="CM416" t="str">
            <v/>
          </cell>
          <cell r="CN416" t="str">
            <v/>
          </cell>
          <cell r="CO416">
            <v>0</v>
          </cell>
          <cell r="CP416">
            <v>35.92</v>
          </cell>
          <cell r="CQ416" t="str">
            <v/>
          </cell>
          <cell r="CR416" t="str">
            <v/>
          </cell>
          <cell r="CS416">
            <v>35.92</v>
          </cell>
          <cell r="CT416">
            <v>0</v>
          </cell>
          <cell r="CU416">
            <v>35.92</v>
          </cell>
          <cell r="CV416">
            <v>-28.180800000000005</v>
          </cell>
          <cell r="CW416" t="str">
            <v/>
          </cell>
          <cell r="CX416" t="str">
            <v/>
          </cell>
          <cell r="CY416">
            <v>-28.180800000000005</v>
          </cell>
          <cell r="CZ416">
            <v>0</v>
          </cell>
          <cell r="DA416">
            <v>-28.180800000000005</v>
          </cell>
          <cell r="DB416" t="str">
            <v/>
          </cell>
          <cell r="DC416" t="str">
            <v/>
          </cell>
          <cell r="DD416">
            <v>0</v>
          </cell>
          <cell r="DE416" t="str">
            <v/>
          </cell>
          <cell r="DF416" t="str">
            <v/>
          </cell>
        </row>
        <row r="417">
          <cell r="S417">
            <v>722</v>
          </cell>
          <cell r="AR417">
            <v>562</v>
          </cell>
          <cell r="BK417" t="str">
            <v>माह के अंत में कुल योग :-</v>
          </cell>
          <cell r="BN417">
            <v>244</v>
          </cell>
          <cell r="BO417">
            <v>243</v>
          </cell>
          <cell r="BP417">
            <v>487</v>
          </cell>
          <cell r="BR417">
            <v>0</v>
          </cell>
          <cell r="BS417">
            <v>0</v>
          </cell>
          <cell r="BU417">
            <v>7.3049999999999997</v>
          </cell>
          <cell r="BX417">
            <v>0</v>
          </cell>
          <cell r="BY417">
            <v>0</v>
          </cell>
          <cell r="CA417">
            <v>4.0907999999999998</v>
          </cell>
          <cell r="CD417">
            <v>0</v>
          </cell>
          <cell r="CF417">
            <v>0</v>
          </cell>
          <cell r="CJ417" t="str">
            <v>माह के अंत में कुल योग :-</v>
          </cell>
          <cell r="CM417">
            <v>181</v>
          </cell>
          <cell r="CN417">
            <v>196</v>
          </cell>
          <cell r="CO417">
            <v>377</v>
          </cell>
          <cell r="CQ417">
            <v>0</v>
          </cell>
          <cell r="CR417">
            <v>0</v>
          </cell>
          <cell r="CT417">
            <v>7.5400000000000009</v>
          </cell>
          <cell r="CW417">
            <v>0</v>
          </cell>
          <cell r="CX417">
            <v>0</v>
          </cell>
          <cell r="CZ417">
            <v>3.8454000000000006</v>
          </cell>
          <cell r="DC417">
            <v>0</v>
          </cell>
          <cell r="DE417">
            <v>0</v>
          </cell>
          <cell r="DF417">
            <v>0</v>
          </cell>
        </row>
        <row r="420">
          <cell r="BM420" t="str">
            <v xml:space="preserve">           दुग्ध वितरण का दैनिक स्टॉक रजिस्टर एवं दिनांकवार  विवरण पंजिका (कक्षा 1 से 5)</v>
          </cell>
          <cell r="CE420" t="str">
            <v>माह :-</v>
          </cell>
          <cell r="CF420" t="str">
            <v>March-2025</v>
          </cell>
          <cell r="CL420" t="str">
            <v xml:space="preserve">           दुग्ध वितरण का दैनिक स्टॉक रजिस्टर एवं दिनांकवार  विवरण पंजिका (कक्षा 6 से 8)</v>
          </cell>
          <cell r="DD420" t="str">
            <v>माह :-</v>
          </cell>
          <cell r="DE420" t="str">
            <v>March-2025</v>
          </cell>
        </row>
        <row r="422">
          <cell r="BK422" t="str">
            <v xml:space="preserve">क्रम संख्या </v>
          </cell>
          <cell r="BL422" t="str">
            <v>दिनांक</v>
          </cell>
          <cell r="BM422" t="str">
            <v>वार</v>
          </cell>
          <cell r="BN422" t="str">
            <v>लाभान्वित कक्षा 1 से 5</v>
          </cell>
          <cell r="BQ422" t="str">
            <v>दुग्ध पाउडर वितरण</v>
          </cell>
          <cell r="BW422" t="str">
            <v>चीनी वितरण</v>
          </cell>
          <cell r="CC422" t="str">
            <v>वित्तीय स्थिति</v>
          </cell>
          <cell r="CJ422" t="str">
            <v xml:space="preserve">क्रम संख्या </v>
          </cell>
          <cell r="CK422" t="str">
            <v>दिनांक</v>
          </cell>
          <cell r="CL422" t="str">
            <v>वार</v>
          </cell>
          <cell r="CM422" t="str">
            <v>लाभान्वित कक्षा 6 से 8</v>
          </cell>
          <cell r="CP422" t="str">
            <v>दुग्ध पाउडर वितरण</v>
          </cell>
          <cell r="CV422" t="str">
            <v>चीनी वितरण</v>
          </cell>
          <cell r="DB422" t="str">
            <v>वित्तीय स्थिति</v>
          </cell>
        </row>
        <row r="423">
          <cell r="BN423" t="str">
            <v xml:space="preserve">छात्र </v>
          </cell>
          <cell r="BO423" t="str">
            <v xml:space="preserve">छात्रा </v>
          </cell>
          <cell r="BP423" t="str">
            <v>योग</v>
          </cell>
          <cell r="BQ423" t="str">
            <v>प्रारम्भिक  शेष स्टॉक</v>
          </cell>
          <cell r="BR423" t="str">
            <v>सप्लायर्स से प्राप्त</v>
          </cell>
          <cell r="BS423" t="str">
            <v>अन्य स्त्रोत से प्राप्त</v>
          </cell>
          <cell r="BT423" t="str">
            <v xml:space="preserve"> कुल योग</v>
          </cell>
          <cell r="BU423" t="str">
            <v xml:space="preserve">प्रतिदिन खर्च </v>
          </cell>
          <cell r="BV423" t="str">
            <v>शेष</v>
          </cell>
          <cell r="BW423" t="str">
            <v>प्रारम्भिक  शेष स्टॉक</v>
          </cell>
          <cell r="BX423" t="str">
            <v>खरीद से प्राप्त</v>
          </cell>
          <cell r="BY423" t="str">
            <v>अन्य स्त्रोत से प्राप्त</v>
          </cell>
          <cell r="BZ423" t="str">
            <v xml:space="preserve"> कुल योग</v>
          </cell>
          <cell r="CA423" t="str">
            <v xml:space="preserve">प्रतिदिन खर्च </v>
          </cell>
          <cell r="CB423" t="str">
            <v>शेष</v>
          </cell>
          <cell r="CC423" t="str">
            <v>प्रारम्भिक शेष</v>
          </cell>
          <cell r="CD423" t="str">
            <v>प्राप्त राशि</v>
          </cell>
          <cell r="CE423" t="str">
            <v>कुल योग</v>
          </cell>
          <cell r="CF423" t="str">
            <v>भुगतान राशि</v>
          </cell>
          <cell r="CG423" t="str">
            <v>शेष राशि</v>
          </cell>
          <cell r="CM423" t="str">
            <v xml:space="preserve">छात्र </v>
          </cell>
          <cell r="CN423" t="str">
            <v xml:space="preserve">छात्रा </v>
          </cell>
          <cell r="CO423" t="str">
            <v>योग</v>
          </cell>
          <cell r="CP423" t="str">
            <v>प्रारम्भिक  शेष स्टॉक</v>
          </cell>
          <cell r="CQ423" t="str">
            <v>सप्लायर्स से प्राप्त</v>
          </cell>
          <cell r="CR423" t="str">
            <v>अन्य स्त्रोत से प्राप्त</v>
          </cell>
          <cell r="CS423" t="str">
            <v xml:space="preserve"> कुल योग</v>
          </cell>
          <cell r="CT423" t="str">
            <v xml:space="preserve">कुल खर्च </v>
          </cell>
          <cell r="CU423" t="str">
            <v>शेष</v>
          </cell>
          <cell r="CV423" t="str">
            <v>प्रारम्भिक  शेष स्टॉक</v>
          </cell>
          <cell r="CW423" t="str">
            <v>खरीद से प्राप्त</v>
          </cell>
          <cell r="CX423" t="str">
            <v>अन्य स्त्रोत से प्राप्त</v>
          </cell>
          <cell r="CY423" t="str">
            <v xml:space="preserve"> कुल योग</v>
          </cell>
          <cell r="CZ423" t="str">
            <v xml:space="preserve">कुल खर्च </v>
          </cell>
          <cell r="DA423" t="str">
            <v>शेष</v>
          </cell>
          <cell r="DB423" t="str">
            <v>प्रारम्भिक शेष</v>
          </cell>
          <cell r="DC423" t="str">
            <v>प्राप्त राशि</v>
          </cell>
          <cell r="DD423" t="str">
            <v>कुल योग</v>
          </cell>
          <cell r="DE423" t="str">
            <v>भुगतान राशि</v>
          </cell>
          <cell r="DF423" t="str">
            <v>शेष राशि</v>
          </cell>
        </row>
        <row r="424">
          <cell r="BJ424">
            <v>0</v>
          </cell>
          <cell r="BK424">
            <v>1</v>
          </cell>
          <cell r="BL424">
            <v>45717</v>
          </cell>
          <cell r="BM424" t="str">
            <v>Saturday</v>
          </cell>
          <cell r="BN424">
            <v>123</v>
          </cell>
          <cell r="BO424">
            <v>123</v>
          </cell>
          <cell r="BP424">
            <v>246</v>
          </cell>
          <cell r="BQ424">
            <v>-10.264999999999993</v>
          </cell>
          <cell r="BR424" t="str">
            <v/>
          </cell>
          <cell r="BS424" t="str">
            <v/>
          </cell>
          <cell r="BT424">
            <v>-10.264999999999993</v>
          </cell>
          <cell r="BU424">
            <v>3.69</v>
          </cell>
          <cell r="BV424">
            <v>-13.954999999999993</v>
          </cell>
          <cell r="BW424">
            <v>-36.748400000000004</v>
          </cell>
          <cell r="BX424" t="str">
            <v/>
          </cell>
          <cell r="BY424" t="str">
            <v/>
          </cell>
          <cell r="BZ424">
            <v>-36.748400000000004</v>
          </cell>
          <cell r="CA424">
            <v>2.0663999999999998</v>
          </cell>
          <cell r="CB424">
            <v>-38.814800000000005</v>
          </cell>
          <cell r="CC424">
            <v>35500</v>
          </cell>
          <cell r="CD424" t="str">
            <v/>
          </cell>
          <cell r="CE424">
            <v>35500</v>
          </cell>
          <cell r="CF424">
            <v>0</v>
          </cell>
          <cell r="CG424">
            <v>35500</v>
          </cell>
          <cell r="CJ424">
            <v>1</v>
          </cell>
          <cell r="CK424">
            <v>45717</v>
          </cell>
          <cell r="CL424" t="str">
            <v>Saturday</v>
          </cell>
          <cell r="CM424">
            <v>90</v>
          </cell>
          <cell r="CN424">
            <v>100</v>
          </cell>
          <cell r="CO424">
            <v>190</v>
          </cell>
          <cell r="CP424">
            <v>35.92</v>
          </cell>
          <cell r="CQ424" t="str">
            <v/>
          </cell>
          <cell r="CR424" t="str">
            <v/>
          </cell>
          <cell r="CS424">
            <v>35.92</v>
          </cell>
          <cell r="CT424">
            <v>3.8000000000000003</v>
          </cell>
          <cell r="CU424">
            <v>32.120000000000005</v>
          </cell>
          <cell r="CV424">
            <v>-28.180800000000005</v>
          </cell>
          <cell r="CW424" t="str">
            <v/>
          </cell>
          <cell r="CX424" t="str">
            <v/>
          </cell>
          <cell r="CY424">
            <v>-28.180800000000005</v>
          </cell>
          <cell r="CZ424">
            <v>1.9380000000000002</v>
          </cell>
          <cell r="DA424">
            <v>-30.118800000000004</v>
          </cell>
          <cell r="DB424">
            <v>38800</v>
          </cell>
          <cell r="DC424" t="str">
            <v/>
          </cell>
          <cell r="DD424">
            <v>38800</v>
          </cell>
          <cell r="DE424">
            <v>0</v>
          </cell>
          <cell r="DF424">
            <v>38800</v>
          </cell>
        </row>
        <row r="425">
          <cell r="BJ425">
            <v>0</v>
          </cell>
          <cell r="BK425">
            <v>2</v>
          </cell>
          <cell r="BL425">
            <v>45718</v>
          </cell>
          <cell r="BM425" t="str">
            <v>Sunday</v>
          </cell>
          <cell r="BN425" t="str">
            <v/>
          </cell>
          <cell r="BO425" t="str">
            <v/>
          </cell>
          <cell r="BP425">
            <v>0</v>
          </cell>
          <cell r="BQ425">
            <v>-13.954999999999993</v>
          </cell>
          <cell r="BR425" t="str">
            <v/>
          </cell>
          <cell r="BS425" t="str">
            <v/>
          </cell>
          <cell r="BT425">
            <v>-13.954999999999993</v>
          </cell>
          <cell r="BU425">
            <v>0</v>
          </cell>
          <cell r="BV425">
            <v>-13.954999999999993</v>
          </cell>
          <cell r="BW425">
            <v>-38.814800000000005</v>
          </cell>
          <cell r="BX425" t="str">
            <v/>
          </cell>
          <cell r="BY425" t="str">
            <v/>
          </cell>
          <cell r="BZ425">
            <v>-38.814800000000005</v>
          </cell>
          <cell r="CA425">
            <v>0</v>
          </cell>
          <cell r="CB425">
            <v>-38.814800000000005</v>
          </cell>
          <cell r="CC425">
            <v>35500</v>
          </cell>
          <cell r="CD425" t="str">
            <v/>
          </cell>
          <cell r="CE425">
            <v>35500</v>
          </cell>
          <cell r="CF425">
            <v>0</v>
          </cell>
          <cell r="CG425">
            <v>35500</v>
          </cell>
          <cell r="CJ425">
            <v>2</v>
          </cell>
          <cell r="CK425">
            <v>45718</v>
          </cell>
          <cell r="CL425" t="str">
            <v>Sunday</v>
          </cell>
          <cell r="CM425" t="str">
            <v/>
          </cell>
          <cell r="CN425" t="str">
            <v/>
          </cell>
          <cell r="CO425">
            <v>0</v>
          </cell>
          <cell r="CP425">
            <v>32.120000000000005</v>
          </cell>
          <cell r="CQ425" t="str">
            <v/>
          </cell>
          <cell r="CR425" t="str">
            <v/>
          </cell>
          <cell r="CS425">
            <v>32.120000000000005</v>
          </cell>
          <cell r="CT425">
            <v>0</v>
          </cell>
          <cell r="CU425">
            <v>32.120000000000005</v>
          </cell>
          <cell r="CV425">
            <v>-30.118800000000004</v>
          </cell>
          <cell r="CW425" t="str">
            <v/>
          </cell>
          <cell r="CX425" t="str">
            <v/>
          </cell>
          <cell r="CY425">
            <v>-30.118800000000004</v>
          </cell>
          <cell r="CZ425">
            <v>0</v>
          </cell>
          <cell r="DA425">
            <v>-30.118800000000004</v>
          </cell>
          <cell r="DB425">
            <v>38800</v>
          </cell>
          <cell r="DC425" t="str">
            <v/>
          </cell>
          <cell r="DD425">
            <v>38800</v>
          </cell>
          <cell r="DE425">
            <v>0</v>
          </cell>
          <cell r="DF425">
            <v>38800</v>
          </cell>
        </row>
        <row r="426">
          <cell r="BJ426">
            <v>0</v>
          </cell>
          <cell r="BK426">
            <v>3</v>
          </cell>
          <cell r="BL426">
            <v>45719</v>
          </cell>
          <cell r="BM426" t="str">
            <v>Monday</v>
          </cell>
          <cell r="BN426" t="str">
            <v/>
          </cell>
          <cell r="BO426" t="str">
            <v/>
          </cell>
          <cell r="BP426">
            <v>0</v>
          </cell>
          <cell r="BQ426">
            <v>-13.954999999999993</v>
          </cell>
          <cell r="BR426" t="str">
            <v/>
          </cell>
          <cell r="BS426" t="str">
            <v/>
          </cell>
          <cell r="BT426">
            <v>-13.954999999999993</v>
          </cell>
          <cell r="BU426">
            <v>0</v>
          </cell>
          <cell r="BV426">
            <v>-13.954999999999993</v>
          </cell>
          <cell r="BW426">
            <v>-38.814800000000005</v>
          </cell>
          <cell r="BX426" t="str">
            <v/>
          </cell>
          <cell r="BY426" t="str">
            <v/>
          </cell>
          <cell r="BZ426">
            <v>-38.814800000000005</v>
          </cell>
          <cell r="CA426">
            <v>0</v>
          </cell>
          <cell r="CB426">
            <v>-38.814800000000005</v>
          </cell>
          <cell r="CC426">
            <v>35500</v>
          </cell>
          <cell r="CD426" t="str">
            <v/>
          </cell>
          <cell r="CE426">
            <v>35500</v>
          </cell>
          <cell r="CF426">
            <v>0</v>
          </cell>
          <cell r="CG426">
            <v>35500</v>
          </cell>
          <cell r="CJ426">
            <v>3</v>
          </cell>
          <cell r="CK426">
            <v>45719</v>
          </cell>
          <cell r="CL426" t="str">
            <v>Monday</v>
          </cell>
          <cell r="CM426" t="str">
            <v/>
          </cell>
          <cell r="CN426" t="str">
            <v/>
          </cell>
          <cell r="CO426">
            <v>0</v>
          </cell>
          <cell r="CP426">
            <v>32.120000000000005</v>
          </cell>
          <cell r="CQ426" t="str">
            <v/>
          </cell>
          <cell r="CR426" t="str">
            <v/>
          </cell>
          <cell r="CS426">
            <v>32.120000000000005</v>
          </cell>
          <cell r="CT426">
            <v>0</v>
          </cell>
          <cell r="CU426">
            <v>32.120000000000005</v>
          </cell>
          <cell r="CV426">
            <v>-30.118800000000004</v>
          </cell>
          <cell r="CW426" t="str">
            <v/>
          </cell>
          <cell r="CX426" t="str">
            <v/>
          </cell>
          <cell r="CY426">
            <v>-30.118800000000004</v>
          </cell>
          <cell r="CZ426">
            <v>0</v>
          </cell>
          <cell r="DA426">
            <v>-30.118800000000004</v>
          </cell>
          <cell r="DB426">
            <v>38800</v>
          </cell>
          <cell r="DC426" t="str">
            <v/>
          </cell>
          <cell r="DD426">
            <v>38800</v>
          </cell>
          <cell r="DE426">
            <v>0</v>
          </cell>
          <cell r="DF426">
            <v>38800</v>
          </cell>
        </row>
        <row r="427">
          <cell r="BJ427">
            <v>0</v>
          </cell>
          <cell r="BK427">
            <v>4</v>
          </cell>
          <cell r="BL427">
            <v>45720</v>
          </cell>
          <cell r="BM427" t="str">
            <v>Tuesday</v>
          </cell>
          <cell r="BN427" t="str">
            <v/>
          </cell>
          <cell r="BO427" t="str">
            <v/>
          </cell>
          <cell r="BP427">
            <v>0</v>
          </cell>
          <cell r="BQ427">
            <v>-13.954999999999993</v>
          </cell>
          <cell r="BR427" t="str">
            <v/>
          </cell>
          <cell r="BS427" t="str">
            <v/>
          </cell>
          <cell r="BT427">
            <v>-13.954999999999993</v>
          </cell>
          <cell r="BU427">
            <v>0</v>
          </cell>
          <cell r="BV427">
            <v>-13.954999999999993</v>
          </cell>
          <cell r="BW427">
            <v>-38.814800000000005</v>
          </cell>
          <cell r="BX427" t="str">
            <v/>
          </cell>
          <cell r="BY427" t="str">
            <v/>
          </cell>
          <cell r="BZ427">
            <v>-38.814800000000005</v>
          </cell>
          <cell r="CA427">
            <v>0</v>
          </cell>
          <cell r="CB427">
            <v>-38.814800000000005</v>
          </cell>
          <cell r="CC427">
            <v>35500</v>
          </cell>
          <cell r="CD427" t="str">
            <v/>
          </cell>
          <cell r="CE427">
            <v>35500</v>
          </cell>
          <cell r="CF427">
            <v>0</v>
          </cell>
          <cell r="CG427">
            <v>35500</v>
          </cell>
          <cell r="CJ427">
            <v>4</v>
          </cell>
          <cell r="CK427">
            <v>45720</v>
          </cell>
          <cell r="CL427" t="str">
            <v>Tuesday</v>
          </cell>
          <cell r="CM427" t="str">
            <v/>
          </cell>
          <cell r="CN427" t="str">
            <v/>
          </cell>
          <cell r="CO427">
            <v>0</v>
          </cell>
          <cell r="CP427">
            <v>32.120000000000005</v>
          </cell>
          <cell r="CQ427" t="str">
            <v/>
          </cell>
          <cell r="CR427" t="str">
            <v/>
          </cell>
          <cell r="CS427">
            <v>32.120000000000005</v>
          </cell>
          <cell r="CT427">
            <v>0</v>
          </cell>
          <cell r="CU427">
            <v>32.120000000000005</v>
          </cell>
          <cell r="CV427">
            <v>-30.118800000000004</v>
          </cell>
          <cell r="CW427" t="str">
            <v/>
          </cell>
          <cell r="CX427" t="str">
            <v/>
          </cell>
          <cell r="CY427">
            <v>-30.118800000000004</v>
          </cell>
          <cell r="CZ427">
            <v>0</v>
          </cell>
          <cell r="DA427">
            <v>-30.118800000000004</v>
          </cell>
          <cell r="DB427">
            <v>38800</v>
          </cell>
          <cell r="DC427" t="str">
            <v/>
          </cell>
          <cell r="DD427">
            <v>38800</v>
          </cell>
          <cell r="DE427">
            <v>0</v>
          </cell>
          <cell r="DF427">
            <v>38800</v>
          </cell>
        </row>
        <row r="428">
          <cell r="BJ428">
            <v>0</v>
          </cell>
          <cell r="BK428">
            <v>5</v>
          </cell>
          <cell r="BL428">
            <v>45721</v>
          </cell>
          <cell r="BM428" t="str">
            <v>Wednesday</v>
          </cell>
          <cell r="BN428" t="str">
            <v/>
          </cell>
          <cell r="BO428" t="str">
            <v/>
          </cell>
          <cell r="BP428">
            <v>0</v>
          </cell>
          <cell r="BQ428">
            <v>-13.954999999999993</v>
          </cell>
          <cell r="BR428" t="str">
            <v/>
          </cell>
          <cell r="BS428" t="str">
            <v/>
          </cell>
          <cell r="BT428">
            <v>-13.954999999999993</v>
          </cell>
          <cell r="BU428">
            <v>0</v>
          </cell>
          <cell r="BV428">
            <v>-13.954999999999993</v>
          </cell>
          <cell r="BW428">
            <v>-38.814800000000005</v>
          </cell>
          <cell r="BX428" t="str">
            <v/>
          </cell>
          <cell r="BY428" t="str">
            <v/>
          </cell>
          <cell r="BZ428">
            <v>-38.814800000000005</v>
          </cell>
          <cell r="CA428">
            <v>0</v>
          </cell>
          <cell r="CB428">
            <v>-38.814800000000005</v>
          </cell>
          <cell r="CC428">
            <v>35500</v>
          </cell>
          <cell r="CD428" t="str">
            <v/>
          </cell>
          <cell r="CE428">
            <v>35500</v>
          </cell>
          <cell r="CF428">
            <v>0</v>
          </cell>
          <cell r="CG428">
            <v>35500</v>
          </cell>
          <cell r="CJ428">
            <v>5</v>
          </cell>
          <cell r="CK428">
            <v>45721</v>
          </cell>
          <cell r="CL428" t="str">
            <v>Wednesday</v>
          </cell>
          <cell r="CM428" t="str">
            <v/>
          </cell>
          <cell r="CN428" t="str">
            <v/>
          </cell>
          <cell r="CO428">
            <v>0</v>
          </cell>
          <cell r="CP428">
            <v>32.120000000000005</v>
          </cell>
          <cell r="CQ428" t="str">
            <v/>
          </cell>
          <cell r="CR428" t="str">
            <v/>
          </cell>
          <cell r="CS428">
            <v>32.120000000000005</v>
          </cell>
          <cell r="CT428">
            <v>0</v>
          </cell>
          <cell r="CU428">
            <v>32.120000000000005</v>
          </cell>
          <cell r="CV428">
            <v>-30.118800000000004</v>
          </cell>
          <cell r="CW428" t="str">
            <v/>
          </cell>
          <cell r="CX428" t="str">
            <v/>
          </cell>
          <cell r="CY428">
            <v>-30.118800000000004</v>
          </cell>
          <cell r="CZ428">
            <v>0</v>
          </cell>
          <cell r="DA428">
            <v>-30.118800000000004</v>
          </cell>
          <cell r="DB428">
            <v>38800</v>
          </cell>
          <cell r="DC428" t="str">
            <v/>
          </cell>
          <cell r="DD428">
            <v>38800</v>
          </cell>
          <cell r="DE428">
            <v>0</v>
          </cell>
          <cell r="DF428">
            <v>38800</v>
          </cell>
        </row>
        <row r="429">
          <cell r="BJ429">
            <v>0</v>
          </cell>
          <cell r="BK429">
            <v>6</v>
          </cell>
          <cell r="BL429">
            <v>45722</v>
          </cell>
          <cell r="BM429" t="str">
            <v>Thursday</v>
          </cell>
          <cell r="BN429">
            <v>115</v>
          </cell>
          <cell r="BO429">
            <v>102</v>
          </cell>
          <cell r="BP429">
            <v>217</v>
          </cell>
          <cell r="BQ429">
            <v>-13.954999999999993</v>
          </cell>
          <cell r="BR429" t="str">
            <v/>
          </cell>
          <cell r="BS429" t="str">
            <v/>
          </cell>
          <cell r="BT429">
            <v>-13.954999999999993</v>
          </cell>
          <cell r="BU429">
            <v>3.2549999999999999</v>
          </cell>
          <cell r="BV429">
            <v>-17.209999999999994</v>
          </cell>
          <cell r="BW429">
            <v>-38.814800000000005</v>
          </cell>
          <cell r="BX429" t="str">
            <v/>
          </cell>
          <cell r="BY429" t="str">
            <v/>
          </cell>
          <cell r="BZ429">
            <v>-38.814800000000005</v>
          </cell>
          <cell r="CA429">
            <v>1.8228</v>
          </cell>
          <cell r="CB429">
            <v>-40.637600000000006</v>
          </cell>
          <cell r="CC429">
            <v>35500</v>
          </cell>
          <cell r="CD429" t="str">
            <v/>
          </cell>
          <cell r="CE429">
            <v>35500</v>
          </cell>
          <cell r="CF429">
            <v>0</v>
          </cell>
          <cell r="CG429">
            <v>35500</v>
          </cell>
          <cell r="CJ429">
            <v>6</v>
          </cell>
          <cell r="CK429">
            <v>45722</v>
          </cell>
          <cell r="CL429" t="str">
            <v>Thursday</v>
          </cell>
          <cell r="CM429">
            <v>78</v>
          </cell>
          <cell r="CN429">
            <v>88</v>
          </cell>
          <cell r="CO429">
            <v>166</v>
          </cell>
          <cell r="CP429">
            <v>32.120000000000005</v>
          </cell>
          <cell r="CQ429" t="str">
            <v/>
          </cell>
          <cell r="CR429" t="str">
            <v/>
          </cell>
          <cell r="CS429">
            <v>32.120000000000005</v>
          </cell>
          <cell r="CT429">
            <v>3.3200000000000003</v>
          </cell>
          <cell r="CU429">
            <v>28.800000000000004</v>
          </cell>
          <cell r="CV429">
            <v>-30.118800000000004</v>
          </cell>
          <cell r="CW429" t="str">
            <v/>
          </cell>
          <cell r="CX429" t="str">
            <v/>
          </cell>
          <cell r="CY429">
            <v>-30.118800000000004</v>
          </cell>
          <cell r="CZ429">
            <v>1.6932</v>
          </cell>
          <cell r="DA429">
            <v>-31.812000000000005</v>
          </cell>
          <cell r="DB429">
            <v>38800</v>
          </cell>
          <cell r="DC429" t="str">
            <v/>
          </cell>
          <cell r="DD429">
            <v>38800</v>
          </cell>
          <cell r="DE429">
            <v>0</v>
          </cell>
          <cell r="DF429">
            <v>38800</v>
          </cell>
        </row>
        <row r="430">
          <cell r="BJ430">
            <v>0</v>
          </cell>
          <cell r="BK430">
            <v>7</v>
          </cell>
          <cell r="BL430">
            <v>45723</v>
          </cell>
          <cell r="BM430" t="str">
            <v>Friday</v>
          </cell>
          <cell r="BN430">
            <v>115</v>
          </cell>
          <cell r="BO430">
            <v>110</v>
          </cell>
          <cell r="BP430">
            <v>225</v>
          </cell>
          <cell r="BQ430">
            <v>-17.209999999999994</v>
          </cell>
          <cell r="BR430" t="str">
            <v/>
          </cell>
          <cell r="BS430" t="str">
            <v/>
          </cell>
          <cell r="BT430">
            <v>-17.209999999999994</v>
          </cell>
          <cell r="BU430">
            <v>3.375</v>
          </cell>
          <cell r="BV430">
            <v>-20.584999999999994</v>
          </cell>
          <cell r="BW430">
            <v>-40.637600000000006</v>
          </cell>
          <cell r="BX430" t="str">
            <v/>
          </cell>
          <cell r="BY430" t="str">
            <v/>
          </cell>
          <cell r="BZ430">
            <v>-40.637600000000006</v>
          </cell>
          <cell r="CA430">
            <v>1.89</v>
          </cell>
          <cell r="CB430">
            <v>-42.527600000000007</v>
          </cell>
          <cell r="CC430">
            <v>35500</v>
          </cell>
          <cell r="CD430" t="str">
            <v/>
          </cell>
          <cell r="CE430">
            <v>35500</v>
          </cell>
          <cell r="CF430">
            <v>0</v>
          </cell>
          <cell r="CG430">
            <v>35500</v>
          </cell>
          <cell r="CJ430">
            <v>7</v>
          </cell>
          <cell r="CK430">
            <v>45723</v>
          </cell>
          <cell r="CL430" t="str">
            <v>Friday</v>
          </cell>
          <cell r="CM430">
            <v>80</v>
          </cell>
          <cell r="CN430">
            <v>90</v>
          </cell>
          <cell r="CO430">
            <v>170</v>
          </cell>
          <cell r="CP430">
            <v>28.800000000000004</v>
          </cell>
          <cell r="CQ430" t="str">
            <v/>
          </cell>
          <cell r="CR430" t="str">
            <v/>
          </cell>
          <cell r="CS430">
            <v>28.800000000000004</v>
          </cell>
          <cell r="CT430">
            <v>3.4</v>
          </cell>
          <cell r="CU430">
            <v>25.400000000000006</v>
          </cell>
          <cell r="CV430">
            <v>-31.812000000000005</v>
          </cell>
          <cell r="CW430" t="str">
            <v/>
          </cell>
          <cell r="CX430" t="str">
            <v/>
          </cell>
          <cell r="CY430">
            <v>-31.812000000000005</v>
          </cell>
          <cell r="CZ430">
            <v>1.7340000000000002</v>
          </cell>
          <cell r="DA430">
            <v>-33.546000000000006</v>
          </cell>
          <cell r="DB430">
            <v>38800</v>
          </cell>
          <cell r="DC430" t="str">
            <v/>
          </cell>
          <cell r="DD430">
            <v>38800</v>
          </cell>
          <cell r="DE430">
            <v>0</v>
          </cell>
          <cell r="DF430">
            <v>38800</v>
          </cell>
        </row>
        <row r="431">
          <cell r="BJ431">
            <v>0</v>
          </cell>
          <cell r="BK431">
            <v>8</v>
          </cell>
          <cell r="BL431">
            <v>45724</v>
          </cell>
          <cell r="BM431" t="str">
            <v>Saturday</v>
          </cell>
          <cell r="BN431" t="str">
            <v/>
          </cell>
          <cell r="BO431" t="str">
            <v/>
          </cell>
          <cell r="BP431">
            <v>0</v>
          </cell>
          <cell r="BQ431">
            <v>-20.584999999999994</v>
          </cell>
          <cell r="BR431" t="str">
            <v/>
          </cell>
          <cell r="BS431" t="str">
            <v/>
          </cell>
          <cell r="BT431">
            <v>-20.584999999999994</v>
          </cell>
          <cell r="BU431">
            <v>0</v>
          </cell>
          <cell r="BV431">
            <v>-20.584999999999994</v>
          </cell>
          <cell r="BW431">
            <v>-42.527600000000007</v>
          </cell>
          <cell r="BX431" t="str">
            <v/>
          </cell>
          <cell r="BY431" t="str">
            <v/>
          </cell>
          <cell r="BZ431">
            <v>-42.527600000000007</v>
          </cell>
          <cell r="CA431">
            <v>0</v>
          </cell>
          <cell r="CB431">
            <v>-42.527600000000007</v>
          </cell>
          <cell r="CC431">
            <v>35500</v>
          </cell>
          <cell r="CD431" t="str">
            <v/>
          </cell>
          <cell r="CE431">
            <v>35500</v>
          </cell>
          <cell r="CF431">
            <v>0</v>
          </cell>
          <cell r="CG431">
            <v>35500</v>
          </cell>
          <cell r="CJ431">
            <v>8</v>
          </cell>
          <cell r="CK431">
            <v>45724</v>
          </cell>
          <cell r="CL431" t="str">
            <v>Saturday</v>
          </cell>
          <cell r="CM431" t="str">
            <v/>
          </cell>
          <cell r="CN431" t="str">
            <v/>
          </cell>
          <cell r="CO431">
            <v>0</v>
          </cell>
          <cell r="CP431">
            <v>25.400000000000006</v>
          </cell>
          <cell r="CQ431" t="str">
            <v/>
          </cell>
          <cell r="CR431" t="str">
            <v/>
          </cell>
          <cell r="CS431">
            <v>25.400000000000006</v>
          </cell>
          <cell r="CT431">
            <v>0</v>
          </cell>
          <cell r="CU431">
            <v>25.400000000000006</v>
          </cell>
          <cell r="CV431">
            <v>-33.546000000000006</v>
          </cell>
          <cell r="CW431" t="str">
            <v/>
          </cell>
          <cell r="CX431" t="str">
            <v/>
          </cell>
          <cell r="CY431">
            <v>-33.546000000000006</v>
          </cell>
          <cell r="CZ431">
            <v>0</v>
          </cell>
          <cell r="DA431">
            <v>-33.546000000000006</v>
          </cell>
          <cell r="DB431">
            <v>38800</v>
          </cell>
          <cell r="DC431" t="str">
            <v/>
          </cell>
          <cell r="DD431">
            <v>38800</v>
          </cell>
          <cell r="DE431">
            <v>0</v>
          </cell>
          <cell r="DF431">
            <v>38800</v>
          </cell>
        </row>
        <row r="432">
          <cell r="BJ432">
            <v>0</v>
          </cell>
          <cell r="BK432">
            <v>9</v>
          </cell>
          <cell r="BL432">
            <v>45725</v>
          </cell>
          <cell r="BM432" t="str">
            <v>Sunday</v>
          </cell>
          <cell r="BN432" t="str">
            <v/>
          </cell>
          <cell r="BO432" t="str">
            <v/>
          </cell>
          <cell r="BP432">
            <v>0</v>
          </cell>
          <cell r="BQ432">
            <v>-20.584999999999994</v>
          </cell>
          <cell r="BR432" t="str">
            <v/>
          </cell>
          <cell r="BS432" t="str">
            <v/>
          </cell>
          <cell r="BT432">
            <v>-20.584999999999994</v>
          </cell>
          <cell r="BU432">
            <v>0</v>
          </cell>
          <cell r="BV432">
            <v>-20.584999999999994</v>
          </cell>
          <cell r="BW432">
            <v>-42.527600000000007</v>
          </cell>
          <cell r="BX432" t="str">
            <v/>
          </cell>
          <cell r="BY432" t="str">
            <v/>
          </cell>
          <cell r="BZ432">
            <v>-42.527600000000007</v>
          </cell>
          <cell r="CA432">
            <v>0</v>
          </cell>
          <cell r="CB432">
            <v>-42.527600000000007</v>
          </cell>
          <cell r="CC432">
            <v>35500</v>
          </cell>
          <cell r="CD432" t="str">
            <v/>
          </cell>
          <cell r="CE432">
            <v>35500</v>
          </cell>
          <cell r="CF432">
            <v>0</v>
          </cell>
          <cell r="CG432">
            <v>35500</v>
          </cell>
          <cell r="CJ432">
            <v>9</v>
          </cell>
          <cell r="CK432">
            <v>45725</v>
          </cell>
          <cell r="CL432" t="str">
            <v>Sunday</v>
          </cell>
          <cell r="CM432" t="str">
            <v/>
          </cell>
          <cell r="CN432" t="str">
            <v/>
          </cell>
          <cell r="CO432">
            <v>0</v>
          </cell>
          <cell r="CP432">
            <v>25.400000000000006</v>
          </cell>
          <cell r="CQ432" t="str">
            <v/>
          </cell>
          <cell r="CR432" t="str">
            <v/>
          </cell>
          <cell r="CS432">
            <v>25.400000000000006</v>
          </cell>
          <cell r="CT432">
            <v>0</v>
          </cell>
          <cell r="CU432">
            <v>25.400000000000006</v>
          </cell>
          <cell r="CV432">
            <v>-33.546000000000006</v>
          </cell>
          <cell r="CW432" t="str">
            <v/>
          </cell>
          <cell r="CX432" t="str">
            <v/>
          </cell>
          <cell r="CY432">
            <v>-33.546000000000006</v>
          </cell>
          <cell r="CZ432">
            <v>0</v>
          </cell>
          <cell r="DA432">
            <v>-33.546000000000006</v>
          </cell>
          <cell r="DB432">
            <v>38800</v>
          </cell>
          <cell r="DC432" t="str">
            <v/>
          </cell>
          <cell r="DD432">
            <v>38800</v>
          </cell>
          <cell r="DE432">
            <v>0</v>
          </cell>
          <cell r="DF432">
            <v>38800</v>
          </cell>
        </row>
        <row r="433">
          <cell r="BJ433">
            <v>0</v>
          </cell>
          <cell r="BK433">
            <v>10</v>
          </cell>
          <cell r="BL433">
            <v>45726</v>
          </cell>
          <cell r="BM433" t="str">
            <v>Monday</v>
          </cell>
          <cell r="BN433" t="str">
            <v/>
          </cell>
          <cell r="BO433" t="str">
            <v/>
          </cell>
          <cell r="BP433">
            <v>0</v>
          </cell>
          <cell r="BQ433">
            <v>-20.584999999999994</v>
          </cell>
          <cell r="BR433" t="str">
            <v/>
          </cell>
          <cell r="BS433" t="str">
            <v/>
          </cell>
          <cell r="BT433">
            <v>-20.584999999999994</v>
          </cell>
          <cell r="BU433">
            <v>0</v>
          </cell>
          <cell r="BV433">
            <v>-20.584999999999994</v>
          </cell>
          <cell r="BW433">
            <v>-42.527600000000007</v>
          </cell>
          <cell r="BX433" t="str">
            <v/>
          </cell>
          <cell r="BY433" t="str">
            <v/>
          </cell>
          <cell r="BZ433">
            <v>-42.527600000000007</v>
          </cell>
          <cell r="CA433">
            <v>0</v>
          </cell>
          <cell r="CB433">
            <v>-42.527600000000007</v>
          </cell>
          <cell r="CC433">
            <v>35500</v>
          </cell>
          <cell r="CD433" t="str">
            <v/>
          </cell>
          <cell r="CE433">
            <v>35500</v>
          </cell>
          <cell r="CF433">
            <v>0</v>
          </cell>
          <cell r="CG433">
            <v>35500</v>
          </cell>
          <cell r="CJ433">
            <v>10</v>
          </cell>
          <cell r="CK433">
            <v>45726</v>
          </cell>
          <cell r="CL433" t="str">
            <v>Monday</v>
          </cell>
          <cell r="CM433" t="str">
            <v/>
          </cell>
          <cell r="CN433" t="str">
            <v/>
          </cell>
          <cell r="CO433">
            <v>0</v>
          </cell>
          <cell r="CP433">
            <v>25.400000000000006</v>
          </cell>
          <cell r="CQ433" t="str">
            <v/>
          </cell>
          <cell r="CR433" t="str">
            <v/>
          </cell>
          <cell r="CS433">
            <v>25.400000000000006</v>
          </cell>
          <cell r="CT433">
            <v>0</v>
          </cell>
          <cell r="CU433">
            <v>25.400000000000006</v>
          </cell>
          <cell r="CV433">
            <v>-33.546000000000006</v>
          </cell>
          <cell r="CW433" t="str">
            <v/>
          </cell>
          <cell r="CX433" t="str">
            <v/>
          </cell>
          <cell r="CY433">
            <v>-33.546000000000006</v>
          </cell>
          <cell r="CZ433">
            <v>0</v>
          </cell>
          <cell r="DA433">
            <v>-33.546000000000006</v>
          </cell>
          <cell r="DB433">
            <v>38800</v>
          </cell>
          <cell r="DC433" t="str">
            <v/>
          </cell>
          <cell r="DD433">
            <v>38800</v>
          </cell>
          <cell r="DE433">
            <v>0</v>
          </cell>
          <cell r="DF433">
            <v>38800</v>
          </cell>
        </row>
        <row r="434">
          <cell r="BJ434">
            <v>0</v>
          </cell>
          <cell r="BK434">
            <v>11</v>
          </cell>
          <cell r="BL434">
            <v>45727</v>
          </cell>
          <cell r="BM434" t="str">
            <v>Tuesday</v>
          </cell>
          <cell r="BN434" t="str">
            <v/>
          </cell>
          <cell r="BO434" t="str">
            <v/>
          </cell>
          <cell r="BP434">
            <v>0</v>
          </cell>
          <cell r="BQ434">
            <v>-20.584999999999994</v>
          </cell>
          <cell r="BR434" t="str">
            <v/>
          </cell>
          <cell r="BS434" t="str">
            <v/>
          </cell>
          <cell r="BT434">
            <v>-20.584999999999994</v>
          </cell>
          <cell r="BU434">
            <v>0</v>
          </cell>
          <cell r="BV434">
            <v>-20.584999999999994</v>
          </cell>
          <cell r="BW434">
            <v>-42.527600000000007</v>
          </cell>
          <cell r="BX434" t="str">
            <v/>
          </cell>
          <cell r="BY434" t="str">
            <v/>
          </cell>
          <cell r="BZ434">
            <v>-42.527600000000007</v>
          </cell>
          <cell r="CA434">
            <v>0</v>
          </cell>
          <cell r="CB434">
            <v>-42.527600000000007</v>
          </cell>
          <cell r="CC434">
            <v>35500</v>
          </cell>
          <cell r="CD434" t="str">
            <v/>
          </cell>
          <cell r="CE434">
            <v>35500</v>
          </cell>
          <cell r="CF434">
            <v>0</v>
          </cell>
          <cell r="CG434">
            <v>35500</v>
          </cell>
          <cell r="CJ434">
            <v>11</v>
          </cell>
          <cell r="CK434">
            <v>45727</v>
          </cell>
          <cell r="CL434" t="str">
            <v>Tuesday</v>
          </cell>
          <cell r="CM434" t="str">
            <v/>
          </cell>
          <cell r="CN434" t="str">
            <v/>
          </cell>
          <cell r="CO434">
            <v>0</v>
          </cell>
          <cell r="CP434">
            <v>25.400000000000006</v>
          </cell>
          <cell r="CQ434" t="str">
            <v/>
          </cell>
          <cell r="CR434" t="str">
            <v/>
          </cell>
          <cell r="CS434">
            <v>25.400000000000006</v>
          </cell>
          <cell r="CT434">
            <v>0</v>
          </cell>
          <cell r="CU434">
            <v>25.400000000000006</v>
          </cell>
          <cell r="CV434">
            <v>-33.546000000000006</v>
          </cell>
          <cell r="CW434" t="str">
            <v/>
          </cell>
          <cell r="CX434" t="str">
            <v/>
          </cell>
          <cell r="CY434">
            <v>-33.546000000000006</v>
          </cell>
          <cell r="CZ434">
            <v>0</v>
          </cell>
          <cell r="DA434">
            <v>-33.546000000000006</v>
          </cell>
          <cell r="DB434">
            <v>38800</v>
          </cell>
          <cell r="DC434" t="str">
            <v/>
          </cell>
          <cell r="DD434">
            <v>38800</v>
          </cell>
          <cell r="DE434">
            <v>0</v>
          </cell>
          <cell r="DF434">
            <v>38800</v>
          </cell>
        </row>
        <row r="435">
          <cell r="BJ435">
            <v>0</v>
          </cell>
          <cell r="BK435">
            <v>12</v>
          </cell>
          <cell r="BL435">
            <v>45728</v>
          </cell>
          <cell r="BM435" t="str">
            <v>Wednesday</v>
          </cell>
          <cell r="BN435" t="str">
            <v/>
          </cell>
          <cell r="BO435" t="str">
            <v/>
          </cell>
          <cell r="BP435">
            <v>0</v>
          </cell>
          <cell r="BQ435">
            <v>-20.584999999999994</v>
          </cell>
          <cell r="BR435" t="str">
            <v/>
          </cell>
          <cell r="BS435" t="str">
            <v/>
          </cell>
          <cell r="BT435">
            <v>-20.584999999999994</v>
          </cell>
          <cell r="BU435">
            <v>0</v>
          </cell>
          <cell r="BV435">
            <v>-20.584999999999994</v>
          </cell>
          <cell r="BW435">
            <v>-42.527600000000007</v>
          </cell>
          <cell r="BX435" t="str">
            <v/>
          </cell>
          <cell r="BY435" t="str">
            <v/>
          </cell>
          <cell r="BZ435">
            <v>-42.527600000000007</v>
          </cell>
          <cell r="CA435">
            <v>0</v>
          </cell>
          <cell r="CB435">
            <v>-42.527600000000007</v>
          </cell>
          <cell r="CC435">
            <v>35500</v>
          </cell>
          <cell r="CD435" t="str">
            <v/>
          </cell>
          <cell r="CE435">
            <v>35500</v>
          </cell>
          <cell r="CF435">
            <v>0</v>
          </cell>
          <cell r="CG435">
            <v>35500</v>
          </cell>
          <cell r="CJ435">
            <v>12</v>
          </cell>
          <cell r="CK435">
            <v>45728</v>
          </cell>
          <cell r="CL435" t="str">
            <v>Wednesday</v>
          </cell>
          <cell r="CM435" t="str">
            <v/>
          </cell>
          <cell r="CN435" t="str">
            <v/>
          </cell>
          <cell r="CO435">
            <v>0</v>
          </cell>
          <cell r="CP435">
            <v>25.400000000000006</v>
          </cell>
          <cell r="CQ435" t="str">
            <v/>
          </cell>
          <cell r="CR435" t="str">
            <v/>
          </cell>
          <cell r="CS435">
            <v>25.400000000000006</v>
          </cell>
          <cell r="CT435">
            <v>0</v>
          </cell>
          <cell r="CU435">
            <v>25.400000000000006</v>
          </cell>
          <cell r="CV435">
            <v>-33.546000000000006</v>
          </cell>
          <cell r="CW435" t="str">
            <v/>
          </cell>
          <cell r="CX435" t="str">
            <v/>
          </cell>
          <cell r="CY435">
            <v>-33.546000000000006</v>
          </cell>
          <cell r="CZ435">
            <v>0</v>
          </cell>
          <cell r="DA435">
            <v>-33.546000000000006</v>
          </cell>
          <cell r="DB435">
            <v>38800</v>
          </cell>
          <cell r="DC435" t="str">
            <v/>
          </cell>
          <cell r="DD435">
            <v>38800</v>
          </cell>
          <cell r="DE435">
            <v>0</v>
          </cell>
          <cell r="DF435">
            <v>38800</v>
          </cell>
        </row>
        <row r="436">
          <cell r="BJ436">
            <v>0</v>
          </cell>
          <cell r="BK436">
            <v>13</v>
          </cell>
          <cell r="BL436">
            <v>45729</v>
          </cell>
          <cell r="BM436" t="str">
            <v>Thursday</v>
          </cell>
          <cell r="BN436" t="str">
            <v/>
          </cell>
          <cell r="BO436" t="str">
            <v/>
          </cell>
          <cell r="BP436">
            <v>0</v>
          </cell>
          <cell r="BQ436">
            <v>-20.584999999999994</v>
          </cell>
          <cell r="BR436" t="str">
            <v/>
          </cell>
          <cell r="BS436" t="str">
            <v/>
          </cell>
          <cell r="BT436">
            <v>-20.584999999999994</v>
          </cell>
          <cell r="BU436">
            <v>0</v>
          </cell>
          <cell r="BV436">
            <v>-20.584999999999994</v>
          </cell>
          <cell r="BW436">
            <v>-42.527600000000007</v>
          </cell>
          <cell r="BX436" t="str">
            <v/>
          </cell>
          <cell r="BY436" t="str">
            <v/>
          </cell>
          <cell r="BZ436">
            <v>-42.527600000000007</v>
          </cell>
          <cell r="CA436">
            <v>0</v>
          </cell>
          <cell r="CB436">
            <v>-42.527600000000007</v>
          </cell>
          <cell r="CC436">
            <v>35500</v>
          </cell>
          <cell r="CD436" t="str">
            <v/>
          </cell>
          <cell r="CE436">
            <v>35500</v>
          </cell>
          <cell r="CF436">
            <v>0</v>
          </cell>
          <cell r="CG436">
            <v>35500</v>
          </cell>
          <cell r="CJ436">
            <v>13</v>
          </cell>
          <cell r="CK436">
            <v>45729</v>
          </cell>
          <cell r="CL436" t="str">
            <v>Thursday</v>
          </cell>
          <cell r="CM436" t="str">
            <v/>
          </cell>
          <cell r="CN436" t="str">
            <v/>
          </cell>
          <cell r="CO436">
            <v>0</v>
          </cell>
          <cell r="CP436">
            <v>25.400000000000006</v>
          </cell>
          <cell r="CQ436" t="str">
            <v/>
          </cell>
          <cell r="CR436" t="str">
            <v/>
          </cell>
          <cell r="CS436">
            <v>25.400000000000006</v>
          </cell>
          <cell r="CT436">
            <v>0</v>
          </cell>
          <cell r="CU436">
            <v>25.400000000000006</v>
          </cell>
          <cell r="CV436">
            <v>-33.546000000000006</v>
          </cell>
          <cell r="CW436" t="str">
            <v/>
          </cell>
          <cell r="CX436" t="str">
            <v/>
          </cell>
          <cell r="CY436">
            <v>-33.546000000000006</v>
          </cell>
          <cell r="CZ436">
            <v>0</v>
          </cell>
          <cell r="DA436">
            <v>-33.546000000000006</v>
          </cell>
          <cell r="DB436">
            <v>38800</v>
          </cell>
          <cell r="DC436" t="str">
            <v/>
          </cell>
          <cell r="DD436">
            <v>38800</v>
          </cell>
          <cell r="DE436">
            <v>0</v>
          </cell>
          <cell r="DF436">
            <v>38800</v>
          </cell>
        </row>
        <row r="437">
          <cell r="BJ437">
            <v>0</v>
          </cell>
          <cell r="BK437">
            <v>14</v>
          </cell>
          <cell r="BL437">
            <v>45730</v>
          </cell>
          <cell r="BM437" t="str">
            <v>Friday</v>
          </cell>
          <cell r="BN437" t="str">
            <v/>
          </cell>
          <cell r="BO437" t="str">
            <v/>
          </cell>
          <cell r="BP437">
            <v>0</v>
          </cell>
          <cell r="BQ437">
            <v>-20.584999999999994</v>
          </cell>
          <cell r="BR437" t="str">
            <v/>
          </cell>
          <cell r="BS437" t="str">
            <v/>
          </cell>
          <cell r="BT437">
            <v>-20.584999999999994</v>
          </cell>
          <cell r="BU437">
            <v>0</v>
          </cell>
          <cell r="BV437">
            <v>-20.584999999999994</v>
          </cell>
          <cell r="BW437">
            <v>-42.527600000000007</v>
          </cell>
          <cell r="BX437" t="str">
            <v/>
          </cell>
          <cell r="BY437" t="str">
            <v/>
          </cell>
          <cell r="BZ437">
            <v>-42.527600000000007</v>
          </cell>
          <cell r="CA437">
            <v>0</v>
          </cell>
          <cell r="CB437">
            <v>-42.527600000000007</v>
          </cell>
          <cell r="CC437">
            <v>35500</v>
          </cell>
          <cell r="CD437" t="str">
            <v/>
          </cell>
          <cell r="CE437">
            <v>35500</v>
          </cell>
          <cell r="CF437">
            <v>0</v>
          </cell>
          <cell r="CG437">
            <v>35500</v>
          </cell>
          <cell r="CJ437">
            <v>14</v>
          </cell>
          <cell r="CK437">
            <v>45730</v>
          </cell>
          <cell r="CL437" t="str">
            <v>Friday</v>
          </cell>
          <cell r="CM437" t="str">
            <v/>
          </cell>
          <cell r="CN437" t="str">
            <v/>
          </cell>
          <cell r="CO437">
            <v>0</v>
          </cell>
          <cell r="CP437">
            <v>25.400000000000006</v>
          </cell>
          <cell r="CQ437" t="str">
            <v/>
          </cell>
          <cell r="CR437" t="str">
            <v/>
          </cell>
          <cell r="CS437">
            <v>25.400000000000006</v>
          </cell>
          <cell r="CT437">
            <v>0</v>
          </cell>
          <cell r="CU437">
            <v>25.400000000000006</v>
          </cell>
          <cell r="CV437">
            <v>-33.546000000000006</v>
          </cell>
          <cell r="CW437" t="str">
            <v/>
          </cell>
          <cell r="CX437" t="str">
            <v/>
          </cell>
          <cell r="CY437">
            <v>-33.546000000000006</v>
          </cell>
          <cell r="CZ437">
            <v>0</v>
          </cell>
          <cell r="DA437">
            <v>-33.546000000000006</v>
          </cell>
          <cell r="DB437">
            <v>38800</v>
          </cell>
          <cell r="DC437" t="str">
            <v/>
          </cell>
          <cell r="DD437">
            <v>38800</v>
          </cell>
          <cell r="DE437">
            <v>0</v>
          </cell>
          <cell r="DF437">
            <v>38800</v>
          </cell>
        </row>
        <row r="438">
          <cell r="BJ438">
            <v>0</v>
          </cell>
          <cell r="BK438">
            <v>15</v>
          </cell>
          <cell r="BL438">
            <v>45731</v>
          </cell>
          <cell r="BM438" t="str">
            <v>Saturday</v>
          </cell>
          <cell r="BN438" t="str">
            <v/>
          </cell>
          <cell r="BO438" t="str">
            <v/>
          </cell>
          <cell r="BP438">
            <v>0</v>
          </cell>
          <cell r="BQ438">
            <v>-20.584999999999994</v>
          </cell>
          <cell r="BR438" t="str">
            <v/>
          </cell>
          <cell r="BS438" t="str">
            <v/>
          </cell>
          <cell r="BT438">
            <v>-20.584999999999994</v>
          </cell>
          <cell r="BU438">
            <v>0</v>
          </cell>
          <cell r="BV438">
            <v>-20.584999999999994</v>
          </cell>
          <cell r="BW438">
            <v>-42.527600000000007</v>
          </cell>
          <cell r="BX438" t="str">
            <v/>
          </cell>
          <cell r="BY438" t="str">
            <v/>
          </cell>
          <cell r="BZ438">
            <v>-42.527600000000007</v>
          </cell>
          <cell r="CA438">
            <v>0</v>
          </cell>
          <cell r="CB438">
            <v>-42.527600000000007</v>
          </cell>
          <cell r="CC438">
            <v>35500</v>
          </cell>
          <cell r="CD438" t="str">
            <v/>
          </cell>
          <cell r="CE438">
            <v>35500</v>
          </cell>
          <cell r="CF438">
            <v>0</v>
          </cell>
          <cell r="CG438">
            <v>35500</v>
          </cell>
          <cell r="CJ438">
            <v>15</v>
          </cell>
          <cell r="CK438">
            <v>45731</v>
          </cell>
          <cell r="CL438" t="str">
            <v>Saturday</v>
          </cell>
          <cell r="CM438" t="str">
            <v/>
          </cell>
          <cell r="CN438" t="str">
            <v/>
          </cell>
          <cell r="CO438">
            <v>0</v>
          </cell>
          <cell r="CP438">
            <v>25.400000000000006</v>
          </cell>
          <cell r="CQ438" t="str">
            <v/>
          </cell>
          <cell r="CR438" t="str">
            <v/>
          </cell>
          <cell r="CS438">
            <v>25.400000000000006</v>
          </cell>
          <cell r="CT438">
            <v>0</v>
          </cell>
          <cell r="CU438">
            <v>25.400000000000006</v>
          </cell>
          <cell r="CV438">
            <v>-33.546000000000006</v>
          </cell>
          <cell r="CW438" t="str">
            <v/>
          </cell>
          <cell r="CX438" t="str">
            <v/>
          </cell>
          <cell r="CY438">
            <v>-33.546000000000006</v>
          </cell>
          <cell r="CZ438">
            <v>0</v>
          </cell>
          <cell r="DA438">
            <v>-33.546000000000006</v>
          </cell>
          <cell r="DB438">
            <v>38800</v>
          </cell>
          <cell r="DC438" t="str">
            <v/>
          </cell>
          <cell r="DD438">
            <v>38800</v>
          </cell>
          <cell r="DE438">
            <v>0</v>
          </cell>
          <cell r="DF438">
            <v>38800</v>
          </cell>
        </row>
        <row r="439">
          <cell r="BJ439">
            <v>0</v>
          </cell>
          <cell r="BK439">
            <v>16</v>
          </cell>
          <cell r="BL439">
            <v>45732</v>
          </cell>
          <cell r="BM439" t="str">
            <v>Sunday</v>
          </cell>
          <cell r="BN439" t="str">
            <v/>
          </cell>
          <cell r="BO439" t="str">
            <v/>
          </cell>
          <cell r="BP439">
            <v>0</v>
          </cell>
          <cell r="BQ439">
            <v>-20.584999999999994</v>
          </cell>
          <cell r="BR439" t="str">
            <v/>
          </cell>
          <cell r="BS439" t="str">
            <v/>
          </cell>
          <cell r="BT439">
            <v>-20.584999999999994</v>
          </cell>
          <cell r="BU439">
            <v>0</v>
          </cell>
          <cell r="BV439">
            <v>-20.584999999999994</v>
          </cell>
          <cell r="BW439">
            <v>-42.527600000000007</v>
          </cell>
          <cell r="BX439" t="str">
            <v/>
          </cell>
          <cell r="BY439" t="str">
            <v/>
          </cell>
          <cell r="BZ439">
            <v>-42.527600000000007</v>
          </cell>
          <cell r="CA439">
            <v>0</v>
          </cell>
          <cell r="CB439">
            <v>-42.527600000000007</v>
          </cell>
          <cell r="CC439">
            <v>35500</v>
          </cell>
          <cell r="CD439" t="str">
            <v/>
          </cell>
          <cell r="CE439">
            <v>35500</v>
          </cell>
          <cell r="CF439">
            <v>0</v>
          </cell>
          <cell r="CG439">
            <v>35500</v>
          </cell>
          <cell r="CJ439">
            <v>16</v>
          </cell>
          <cell r="CK439">
            <v>45732</v>
          </cell>
          <cell r="CL439" t="str">
            <v>Sunday</v>
          </cell>
          <cell r="CM439" t="str">
            <v/>
          </cell>
          <cell r="CN439" t="str">
            <v/>
          </cell>
          <cell r="CO439">
            <v>0</v>
          </cell>
          <cell r="CP439">
            <v>25.400000000000006</v>
          </cell>
          <cell r="CQ439" t="str">
            <v/>
          </cell>
          <cell r="CR439" t="str">
            <v/>
          </cell>
          <cell r="CS439">
            <v>25.400000000000006</v>
          </cell>
          <cell r="CT439">
            <v>0</v>
          </cell>
          <cell r="CU439">
            <v>25.400000000000006</v>
          </cell>
          <cell r="CV439">
            <v>-33.546000000000006</v>
          </cell>
          <cell r="CW439" t="str">
            <v/>
          </cell>
          <cell r="CX439" t="str">
            <v/>
          </cell>
          <cell r="CY439">
            <v>-33.546000000000006</v>
          </cell>
          <cell r="CZ439">
            <v>0</v>
          </cell>
          <cell r="DA439">
            <v>-33.546000000000006</v>
          </cell>
          <cell r="DB439">
            <v>38800</v>
          </cell>
          <cell r="DC439" t="str">
            <v/>
          </cell>
          <cell r="DD439">
            <v>38800</v>
          </cell>
          <cell r="DE439">
            <v>0</v>
          </cell>
          <cell r="DF439">
            <v>38800</v>
          </cell>
        </row>
        <row r="440">
          <cell r="BJ440">
            <v>0</v>
          </cell>
          <cell r="BK440">
            <v>17</v>
          </cell>
          <cell r="BL440">
            <v>45733</v>
          </cell>
          <cell r="BM440" t="str">
            <v>Monday</v>
          </cell>
          <cell r="BN440" t="str">
            <v/>
          </cell>
          <cell r="BO440" t="str">
            <v/>
          </cell>
          <cell r="BP440">
            <v>0</v>
          </cell>
          <cell r="BQ440">
            <v>-20.584999999999994</v>
          </cell>
          <cell r="BR440" t="str">
            <v/>
          </cell>
          <cell r="BS440" t="str">
            <v/>
          </cell>
          <cell r="BT440">
            <v>-20.584999999999994</v>
          </cell>
          <cell r="BU440">
            <v>0</v>
          </cell>
          <cell r="BV440">
            <v>-20.584999999999994</v>
          </cell>
          <cell r="BW440">
            <v>-42.527600000000007</v>
          </cell>
          <cell r="BX440" t="str">
            <v/>
          </cell>
          <cell r="BY440" t="str">
            <v/>
          </cell>
          <cell r="BZ440">
            <v>-42.527600000000007</v>
          </cell>
          <cell r="CA440">
            <v>0</v>
          </cell>
          <cell r="CB440">
            <v>-42.527600000000007</v>
          </cell>
          <cell r="CC440">
            <v>35500</v>
          </cell>
          <cell r="CD440" t="str">
            <v/>
          </cell>
          <cell r="CE440">
            <v>35500</v>
          </cell>
          <cell r="CF440">
            <v>0</v>
          </cell>
          <cell r="CG440">
            <v>35500</v>
          </cell>
          <cell r="CJ440">
            <v>17</v>
          </cell>
          <cell r="CK440">
            <v>45733</v>
          </cell>
          <cell r="CL440" t="str">
            <v>Monday</v>
          </cell>
          <cell r="CM440" t="str">
            <v/>
          </cell>
          <cell r="CN440" t="str">
            <v/>
          </cell>
          <cell r="CO440">
            <v>0</v>
          </cell>
          <cell r="CP440">
            <v>25.400000000000006</v>
          </cell>
          <cell r="CQ440" t="str">
            <v/>
          </cell>
          <cell r="CR440" t="str">
            <v/>
          </cell>
          <cell r="CS440">
            <v>25.400000000000006</v>
          </cell>
          <cell r="CT440">
            <v>0</v>
          </cell>
          <cell r="CU440">
            <v>25.400000000000006</v>
          </cell>
          <cell r="CV440">
            <v>-33.546000000000006</v>
          </cell>
          <cell r="CW440" t="str">
            <v/>
          </cell>
          <cell r="CX440" t="str">
            <v/>
          </cell>
          <cell r="CY440">
            <v>-33.546000000000006</v>
          </cell>
          <cell r="CZ440">
            <v>0</v>
          </cell>
          <cell r="DA440">
            <v>-33.546000000000006</v>
          </cell>
          <cell r="DB440">
            <v>38800</v>
          </cell>
          <cell r="DC440" t="str">
            <v/>
          </cell>
          <cell r="DD440">
            <v>38800</v>
          </cell>
          <cell r="DE440">
            <v>0</v>
          </cell>
          <cell r="DF440">
            <v>38800</v>
          </cell>
        </row>
        <row r="441">
          <cell r="BJ441">
            <v>0</v>
          </cell>
          <cell r="BK441">
            <v>18</v>
          </cell>
          <cell r="BL441">
            <v>45734</v>
          </cell>
          <cell r="BM441" t="str">
            <v>Tuesday</v>
          </cell>
          <cell r="BN441" t="str">
            <v/>
          </cell>
          <cell r="BO441" t="str">
            <v/>
          </cell>
          <cell r="BP441">
            <v>0</v>
          </cell>
          <cell r="BQ441">
            <v>-20.584999999999994</v>
          </cell>
          <cell r="BR441" t="str">
            <v/>
          </cell>
          <cell r="BS441" t="str">
            <v/>
          </cell>
          <cell r="BT441">
            <v>-20.584999999999994</v>
          </cell>
          <cell r="BU441">
            <v>0</v>
          </cell>
          <cell r="BV441">
            <v>-20.584999999999994</v>
          </cell>
          <cell r="BW441">
            <v>-42.527600000000007</v>
          </cell>
          <cell r="BX441" t="str">
            <v/>
          </cell>
          <cell r="BY441" t="str">
            <v/>
          </cell>
          <cell r="BZ441">
            <v>-42.527600000000007</v>
          </cell>
          <cell r="CA441">
            <v>0</v>
          </cell>
          <cell r="CB441">
            <v>-42.527600000000007</v>
          </cell>
          <cell r="CC441">
            <v>35500</v>
          </cell>
          <cell r="CD441" t="str">
            <v/>
          </cell>
          <cell r="CE441">
            <v>35500</v>
          </cell>
          <cell r="CF441">
            <v>0</v>
          </cell>
          <cell r="CG441">
            <v>35500</v>
          </cell>
          <cell r="CJ441">
            <v>18</v>
          </cell>
          <cell r="CK441">
            <v>45734</v>
          </cell>
          <cell r="CL441" t="str">
            <v>Tuesday</v>
          </cell>
          <cell r="CM441" t="str">
            <v/>
          </cell>
          <cell r="CN441" t="str">
            <v/>
          </cell>
          <cell r="CO441">
            <v>0</v>
          </cell>
          <cell r="CP441">
            <v>25.400000000000006</v>
          </cell>
          <cell r="CQ441" t="str">
            <v/>
          </cell>
          <cell r="CR441" t="str">
            <v/>
          </cell>
          <cell r="CS441">
            <v>25.400000000000006</v>
          </cell>
          <cell r="CT441">
            <v>0</v>
          </cell>
          <cell r="CU441">
            <v>25.400000000000006</v>
          </cell>
          <cell r="CV441">
            <v>-33.546000000000006</v>
          </cell>
          <cell r="CW441" t="str">
            <v/>
          </cell>
          <cell r="CX441" t="str">
            <v/>
          </cell>
          <cell r="CY441">
            <v>-33.546000000000006</v>
          </cell>
          <cell r="CZ441">
            <v>0</v>
          </cell>
          <cell r="DA441">
            <v>-33.546000000000006</v>
          </cell>
          <cell r="DB441">
            <v>38800</v>
          </cell>
          <cell r="DC441" t="str">
            <v/>
          </cell>
          <cell r="DD441">
            <v>38800</v>
          </cell>
          <cell r="DE441">
            <v>0</v>
          </cell>
          <cell r="DF441">
            <v>38800</v>
          </cell>
        </row>
        <row r="442">
          <cell r="BJ442">
            <v>0</v>
          </cell>
          <cell r="BK442">
            <v>19</v>
          </cell>
          <cell r="BL442">
            <v>45735</v>
          </cell>
          <cell r="BM442" t="str">
            <v>Wednesday</v>
          </cell>
          <cell r="BN442" t="str">
            <v/>
          </cell>
          <cell r="BO442" t="str">
            <v/>
          </cell>
          <cell r="BP442">
            <v>0</v>
          </cell>
          <cell r="BQ442">
            <v>-20.584999999999994</v>
          </cell>
          <cell r="BR442" t="str">
            <v/>
          </cell>
          <cell r="BS442" t="str">
            <v/>
          </cell>
          <cell r="BT442">
            <v>-20.584999999999994</v>
          </cell>
          <cell r="BU442">
            <v>0</v>
          </cell>
          <cell r="BV442">
            <v>-20.584999999999994</v>
          </cell>
          <cell r="BW442">
            <v>-42.527600000000007</v>
          </cell>
          <cell r="BX442" t="str">
            <v/>
          </cell>
          <cell r="BY442" t="str">
            <v/>
          </cell>
          <cell r="BZ442">
            <v>-42.527600000000007</v>
          </cell>
          <cell r="CA442">
            <v>0</v>
          </cell>
          <cell r="CB442">
            <v>-42.527600000000007</v>
          </cell>
          <cell r="CC442">
            <v>35500</v>
          </cell>
          <cell r="CD442" t="str">
            <v/>
          </cell>
          <cell r="CE442">
            <v>35500</v>
          </cell>
          <cell r="CF442">
            <v>0</v>
          </cell>
          <cell r="CG442">
            <v>35500</v>
          </cell>
          <cell r="CJ442">
            <v>19</v>
          </cell>
          <cell r="CK442">
            <v>45735</v>
          </cell>
          <cell r="CL442" t="str">
            <v>Wednesday</v>
          </cell>
          <cell r="CM442" t="str">
            <v/>
          </cell>
          <cell r="CN442" t="str">
            <v/>
          </cell>
          <cell r="CO442">
            <v>0</v>
          </cell>
          <cell r="CP442">
            <v>25.400000000000006</v>
          </cell>
          <cell r="CQ442" t="str">
            <v/>
          </cell>
          <cell r="CR442" t="str">
            <v/>
          </cell>
          <cell r="CS442">
            <v>25.400000000000006</v>
          </cell>
          <cell r="CT442">
            <v>0</v>
          </cell>
          <cell r="CU442">
            <v>25.400000000000006</v>
          </cell>
          <cell r="CV442">
            <v>-33.546000000000006</v>
          </cell>
          <cell r="CW442" t="str">
            <v/>
          </cell>
          <cell r="CX442" t="str">
            <v/>
          </cell>
          <cell r="CY442">
            <v>-33.546000000000006</v>
          </cell>
          <cell r="CZ442">
            <v>0</v>
          </cell>
          <cell r="DA442">
            <v>-33.546000000000006</v>
          </cell>
          <cell r="DB442">
            <v>38800</v>
          </cell>
          <cell r="DC442" t="str">
            <v/>
          </cell>
          <cell r="DD442">
            <v>38800</v>
          </cell>
          <cell r="DE442">
            <v>0</v>
          </cell>
          <cell r="DF442">
            <v>38800</v>
          </cell>
        </row>
        <row r="443">
          <cell r="BJ443">
            <v>0</v>
          </cell>
          <cell r="BK443">
            <v>20</v>
          </cell>
          <cell r="BL443">
            <v>45736</v>
          </cell>
          <cell r="BM443" t="str">
            <v>Thursday</v>
          </cell>
          <cell r="BN443" t="str">
            <v/>
          </cell>
          <cell r="BO443" t="str">
            <v/>
          </cell>
          <cell r="BP443">
            <v>0</v>
          </cell>
          <cell r="BQ443">
            <v>-20.584999999999994</v>
          </cell>
          <cell r="BR443" t="str">
            <v/>
          </cell>
          <cell r="BS443" t="str">
            <v/>
          </cell>
          <cell r="BT443">
            <v>-20.584999999999994</v>
          </cell>
          <cell r="BU443">
            <v>0</v>
          </cell>
          <cell r="BV443">
            <v>-20.584999999999994</v>
          </cell>
          <cell r="BW443">
            <v>-42.527600000000007</v>
          </cell>
          <cell r="BX443" t="str">
            <v/>
          </cell>
          <cell r="BY443" t="str">
            <v/>
          </cell>
          <cell r="BZ443">
            <v>-42.527600000000007</v>
          </cell>
          <cell r="CA443">
            <v>0</v>
          </cell>
          <cell r="CB443">
            <v>-42.527600000000007</v>
          </cell>
          <cell r="CC443">
            <v>35500</v>
          </cell>
          <cell r="CD443" t="str">
            <v/>
          </cell>
          <cell r="CE443">
            <v>35500</v>
          </cell>
          <cell r="CF443">
            <v>0</v>
          </cell>
          <cell r="CG443">
            <v>35500</v>
          </cell>
          <cell r="CJ443">
            <v>20</v>
          </cell>
          <cell r="CK443">
            <v>45736</v>
          </cell>
          <cell r="CL443" t="str">
            <v>Thursday</v>
          </cell>
          <cell r="CM443" t="str">
            <v/>
          </cell>
          <cell r="CN443" t="str">
            <v/>
          </cell>
          <cell r="CO443">
            <v>0</v>
          </cell>
          <cell r="CP443">
            <v>25.400000000000006</v>
          </cell>
          <cell r="CQ443" t="str">
            <v/>
          </cell>
          <cell r="CR443" t="str">
            <v/>
          </cell>
          <cell r="CS443">
            <v>25.400000000000006</v>
          </cell>
          <cell r="CT443">
            <v>0</v>
          </cell>
          <cell r="CU443">
            <v>25.400000000000006</v>
          </cell>
          <cell r="CV443">
            <v>-33.546000000000006</v>
          </cell>
          <cell r="CW443" t="str">
            <v/>
          </cell>
          <cell r="CX443" t="str">
            <v/>
          </cell>
          <cell r="CY443">
            <v>-33.546000000000006</v>
          </cell>
          <cell r="CZ443">
            <v>0</v>
          </cell>
          <cell r="DA443">
            <v>-33.546000000000006</v>
          </cell>
          <cell r="DB443">
            <v>38800</v>
          </cell>
          <cell r="DC443" t="str">
            <v/>
          </cell>
          <cell r="DD443">
            <v>38800</v>
          </cell>
          <cell r="DE443">
            <v>0</v>
          </cell>
          <cell r="DF443">
            <v>38800</v>
          </cell>
        </row>
        <row r="444">
          <cell r="BJ444">
            <v>0</v>
          </cell>
          <cell r="BK444">
            <v>21</v>
          </cell>
          <cell r="BL444">
            <v>45737</v>
          </cell>
          <cell r="BM444" t="str">
            <v>Friday</v>
          </cell>
          <cell r="BN444" t="str">
            <v/>
          </cell>
          <cell r="BO444" t="str">
            <v/>
          </cell>
          <cell r="BP444">
            <v>0</v>
          </cell>
          <cell r="BQ444">
            <v>-20.584999999999994</v>
          </cell>
          <cell r="BR444" t="str">
            <v/>
          </cell>
          <cell r="BS444" t="str">
            <v/>
          </cell>
          <cell r="BT444">
            <v>-20.584999999999994</v>
          </cell>
          <cell r="BU444">
            <v>0</v>
          </cell>
          <cell r="BV444">
            <v>-20.584999999999994</v>
          </cell>
          <cell r="BW444">
            <v>-42.527600000000007</v>
          </cell>
          <cell r="BX444" t="str">
            <v/>
          </cell>
          <cell r="BY444" t="str">
            <v/>
          </cell>
          <cell r="BZ444">
            <v>-42.527600000000007</v>
          </cell>
          <cell r="CA444">
            <v>0</v>
          </cell>
          <cell r="CB444">
            <v>-42.527600000000007</v>
          </cell>
          <cell r="CC444">
            <v>35500</v>
          </cell>
          <cell r="CD444" t="str">
            <v/>
          </cell>
          <cell r="CE444">
            <v>35500</v>
          </cell>
          <cell r="CF444">
            <v>0</v>
          </cell>
          <cell r="CG444">
            <v>35500</v>
          </cell>
          <cell r="CJ444">
            <v>21</v>
          </cell>
          <cell r="CK444">
            <v>45737</v>
          </cell>
          <cell r="CL444" t="str">
            <v>Friday</v>
          </cell>
          <cell r="CM444" t="str">
            <v/>
          </cell>
          <cell r="CN444" t="str">
            <v/>
          </cell>
          <cell r="CO444">
            <v>0</v>
          </cell>
          <cell r="CP444">
            <v>25.400000000000006</v>
          </cell>
          <cell r="CQ444" t="str">
            <v/>
          </cell>
          <cell r="CR444" t="str">
            <v/>
          </cell>
          <cell r="CS444">
            <v>25.400000000000006</v>
          </cell>
          <cell r="CT444">
            <v>0</v>
          </cell>
          <cell r="CU444">
            <v>25.400000000000006</v>
          </cell>
          <cell r="CV444">
            <v>-33.546000000000006</v>
          </cell>
          <cell r="CW444" t="str">
            <v/>
          </cell>
          <cell r="CX444" t="str">
            <v/>
          </cell>
          <cell r="CY444">
            <v>-33.546000000000006</v>
          </cell>
          <cell r="CZ444">
            <v>0</v>
          </cell>
          <cell r="DA444">
            <v>-33.546000000000006</v>
          </cell>
          <cell r="DB444">
            <v>38800</v>
          </cell>
          <cell r="DC444" t="str">
            <v/>
          </cell>
          <cell r="DD444">
            <v>38800</v>
          </cell>
          <cell r="DE444">
            <v>0</v>
          </cell>
          <cell r="DF444">
            <v>38800</v>
          </cell>
        </row>
        <row r="445">
          <cell r="BJ445">
            <v>0</v>
          </cell>
          <cell r="BK445">
            <v>22</v>
          </cell>
          <cell r="BL445">
            <v>45738</v>
          </cell>
          <cell r="BM445" t="str">
            <v>Saturday</v>
          </cell>
          <cell r="BN445" t="str">
            <v/>
          </cell>
          <cell r="BO445" t="str">
            <v/>
          </cell>
          <cell r="BP445">
            <v>0</v>
          </cell>
          <cell r="BQ445">
            <v>-20.584999999999994</v>
          </cell>
          <cell r="BR445" t="str">
            <v/>
          </cell>
          <cell r="BS445" t="str">
            <v/>
          </cell>
          <cell r="BT445">
            <v>-20.584999999999994</v>
          </cell>
          <cell r="BU445">
            <v>0</v>
          </cell>
          <cell r="BV445">
            <v>-20.584999999999994</v>
          </cell>
          <cell r="BW445">
            <v>-42.527600000000007</v>
          </cell>
          <cell r="BX445" t="str">
            <v/>
          </cell>
          <cell r="BY445" t="str">
            <v/>
          </cell>
          <cell r="BZ445">
            <v>-42.527600000000007</v>
          </cell>
          <cell r="CA445">
            <v>0</v>
          </cell>
          <cell r="CB445">
            <v>-42.527600000000007</v>
          </cell>
          <cell r="CC445">
            <v>35500</v>
          </cell>
          <cell r="CD445" t="str">
            <v/>
          </cell>
          <cell r="CE445">
            <v>35500</v>
          </cell>
          <cell r="CF445">
            <v>0</v>
          </cell>
          <cell r="CG445">
            <v>35500</v>
          </cell>
          <cell r="CJ445">
            <v>22</v>
          </cell>
          <cell r="CK445">
            <v>45738</v>
          </cell>
          <cell r="CL445" t="str">
            <v>Saturday</v>
          </cell>
          <cell r="CM445" t="str">
            <v/>
          </cell>
          <cell r="CN445" t="str">
            <v/>
          </cell>
          <cell r="CO445">
            <v>0</v>
          </cell>
          <cell r="CP445">
            <v>25.400000000000006</v>
          </cell>
          <cell r="CQ445" t="str">
            <v/>
          </cell>
          <cell r="CR445" t="str">
            <v/>
          </cell>
          <cell r="CS445">
            <v>25.400000000000006</v>
          </cell>
          <cell r="CT445">
            <v>0</v>
          </cell>
          <cell r="CU445">
            <v>25.400000000000006</v>
          </cell>
          <cell r="CV445">
            <v>-33.546000000000006</v>
          </cell>
          <cell r="CW445" t="str">
            <v/>
          </cell>
          <cell r="CX445" t="str">
            <v/>
          </cell>
          <cell r="CY445">
            <v>-33.546000000000006</v>
          </cell>
          <cell r="CZ445">
            <v>0</v>
          </cell>
          <cell r="DA445">
            <v>-33.546000000000006</v>
          </cell>
          <cell r="DB445">
            <v>38800</v>
          </cell>
          <cell r="DC445" t="str">
            <v/>
          </cell>
          <cell r="DD445">
            <v>38800</v>
          </cell>
          <cell r="DE445">
            <v>0</v>
          </cell>
          <cell r="DF445">
            <v>38800</v>
          </cell>
        </row>
        <row r="446">
          <cell r="BJ446">
            <v>0</v>
          </cell>
          <cell r="BK446">
            <v>23</v>
          </cell>
          <cell r="BL446">
            <v>45739</v>
          </cell>
          <cell r="BM446" t="str">
            <v>Sunday</v>
          </cell>
          <cell r="BN446" t="str">
            <v/>
          </cell>
          <cell r="BO446" t="str">
            <v/>
          </cell>
          <cell r="BP446">
            <v>0</v>
          </cell>
          <cell r="BQ446">
            <v>-20.584999999999994</v>
          </cell>
          <cell r="BR446" t="str">
            <v/>
          </cell>
          <cell r="BS446" t="str">
            <v/>
          </cell>
          <cell r="BT446">
            <v>-20.584999999999994</v>
          </cell>
          <cell r="BU446">
            <v>0</v>
          </cell>
          <cell r="BV446">
            <v>-20.584999999999994</v>
          </cell>
          <cell r="BW446">
            <v>-42.527600000000007</v>
          </cell>
          <cell r="BX446" t="str">
            <v/>
          </cell>
          <cell r="BY446" t="str">
            <v/>
          </cell>
          <cell r="BZ446">
            <v>-42.527600000000007</v>
          </cell>
          <cell r="CA446">
            <v>0</v>
          </cell>
          <cell r="CB446">
            <v>-42.527600000000007</v>
          </cell>
          <cell r="CC446">
            <v>35500</v>
          </cell>
          <cell r="CD446" t="str">
            <v/>
          </cell>
          <cell r="CE446">
            <v>35500</v>
          </cell>
          <cell r="CF446">
            <v>0</v>
          </cell>
          <cell r="CG446">
            <v>35500</v>
          </cell>
          <cell r="CJ446">
            <v>23</v>
          </cell>
          <cell r="CK446">
            <v>45739</v>
          </cell>
          <cell r="CL446" t="str">
            <v>Sunday</v>
          </cell>
          <cell r="CM446" t="str">
            <v/>
          </cell>
          <cell r="CN446" t="str">
            <v/>
          </cell>
          <cell r="CO446">
            <v>0</v>
          </cell>
          <cell r="CP446">
            <v>25.400000000000006</v>
          </cell>
          <cell r="CQ446" t="str">
            <v/>
          </cell>
          <cell r="CR446" t="str">
            <v/>
          </cell>
          <cell r="CS446">
            <v>25.400000000000006</v>
          </cell>
          <cell r="CT446">
            <v>0</v>
          </cell>
          <cell r="CU446">
            <v>25.400000000000006</v>
          </cell>
          <cell r="CV446">
            <v>-33.546000000000006</v>
          </cell>
          <cell r="CW446" t="str">
            <v/>
          </cell>
          <cell r="CX446" t="str">
            <v/>
          </cell>
          <cell r="CY446">
            <v>-33.546000000000006</v>
          </cell>
          <cell r="CZ446">
            <v>0</v>
          </cell>
          <cell r="DA446">
            <v>-33.546000000000006</v>
          </cell>
          <cell r="DB446">
            <v>38800</v>
          </cell>
          <cell r="DC446" t="str">
            <v/>
          </cell>
          <cell r="DD446">
            <v>38800</v>
          </cell>
          <cell r="DE446">
            <v>0</v>
          </cell>
          <cell r="DF446">
            <v>38800</v>
          </cell>
        </row>
        <row r="447">
          <cell r="BJ447">
            <v>0</v>
          </cell>
          <cell r="BK447">
            <v>24</v>
          </cell>
          <cell r="BL447">
            <v>45740</v>
          </cell>
          <cell r="BM447" t="str">
            <v>Monday</v>
          </cell>
          <cell r="BN447" t="str">
            <v/>
          </cell>
          <cell r="BO447" t="str">
            <v/>
          </cell>
          <cell r="BP447">
            <v>0</v>
          </cell>
          <cell r="BQ447">
            <v>-20.584999999999994</v>
          </cell>
          <cell r="BR447" t="str">
            <v/>
          </cell>
          <cell r="BS447" t="str">
            <v/>
          </cell>
          <cell r="BT447">
            <v>-20.584999999999994</v>
          </cell>
          <cell r="BU447">
            <v>0</v>
          </cell>
          <cell r="BV447">
            <v>-20.584999999999994</v>
          </cell>
          <cell r="BW447">
            <v>-42.527600000000007</v>
          </cell>
          <cell r="BX447" t="str">
            <v/>
          </cell>
          <cell r="BY447" t="str">
            <v/>
          </cell>
          <cell r="BZ447">
            <v>-42.527600000000007</v>
          </cell>
          <cell r="CA447">
            <v>0</v>
          </cell>
          <cell r="CB447">
            <v>-42.527600000000007</v>
          </cell>
          <cell r="CC447">
            <v>35500</v>
          </cell>
          <cell r="CD447" t="str">
            <v/>
          </cell>
          <cell r="CE447">
            <v>35500</v>
          </cell>
          <cell r="CF447">
            <v>0</v>
          </cell>
          <cell r="CG447">
            <v>35500</v>
          </cell>
          <cell r="CJ447">
            <v>24</v>
          </cell>
          <cell r="CK447">
            <v>45740</v>
          </cell>
          <cell r="CL447" t="str">
            <v>Monday</v>
          </cell>
          <cell r="CM447" t="str">
            <v/>
          </cell>
          <cell r="CN447" t="str">
            <v/>
          </cell>
          <cell r="CO447">
            <v>0</v>
          </cell>
          <cell r="CP447">
            <v>25.400000000000006</v>
          </cell>
          <cell r="CQ447" t="str">
            <v/>
          </cell>
          <cell r="CR447" t="str">
            <v/>
          </cell>
          <cell r="CS447">
            <v>25.400000000000006</v>
          </cell>
          <cell r="CT447">
            <v>0</v>
          </cell>
          <cell r="CU447">
            <v>25.400000000000006</v>
          </cell>
          <cell r="CV447">
            <v>-33.546000000000006</v>
          </cell>
          <cell r="CW447" t="str">
            <v/>
          </cell>
          <cell r="CX447" t="str">
            <v/>
          </cell>
          <cell r="CY447">
            <v>-33.546000000000006</v>
          </cell>
          <cell r="CZ447">
            <v>0</v>
          </cell>
          <cell r="DA447">
            <v>-33.546000000000006</v>
          </cell>
          <cell r="DB447">
            <v>38800</v>
          </cell>
          <cell r="DC447" t="str">
            <v/>
          </cell>
          <cell r="DD447">
            <v>38800</v>
          </cell>
          <cell r="DE447">
            <v>0</v>
          </cell>
          <cell r="DF447">
            <v>38800</v>
          </cell>
        </row>
        <row r="448">
          <cell r="BJ448">
            <v>0</v>
          </cell>
          <cell r="BK448">
            <v>25</v>
          </cell>
          <cell r="BL448">
            <v>45741</v>
          </cell>
          <cell r="BM448" t="str">
            <v>Tuesday</v>
          </cell>
          <cell r="BN448" t="str">
            <v/>
          </cell>
          <cell r="BO448" t="str">
            <v/>
          </cell>
          <cell r="BP448">
            <v>0</v>
          </cell>
          <cell r="BQ448">
            <v>-20.584999999999994</v>
          </cell>
          <cell r="BR448" t="str">
            <v/>
          </cell>
          <cell r="BS448" t="str">
            <v/>
          </cell>
          <cell r="BT448">
            <v>-20.584999999999994</v>
          </cell>
          <cell r="BU448">
            <v>0</v>
          </cell>
          <cell r="BV448">
            <v>-20.584999999999994</v>
          </cell>
          <cell r="BW448">
            <v>-42.527600000000007</v>
          </cell>
          <cell r="BX448" t="str">
            <v/>
          </cell>
          <cell r="BY448" t="str">
            <v/>
          </cell>
          <cell r="BZ448">
            <v>-42.527600000000007</v>
          </cell>
          <cell r="CA448">
            <v>0</v>
          </cell>
          <cell r="CB448">
            <v>-42.527600000000007</v>
          </cell>
          <cell r="CC448">
            <v>35500</v>
          </cell>
          <cell r="CD448" t="str">
            <v/>
          </cell>
          <cell r="CE448">
            <v>35500</v>
          </cell>
          <cell r="CF448">
            <v>0</v>
          </cell>
          <cell r="CG448">
            <v>35500</v>
          </cell>
          <cell r="CJ448">
            <v>25</v>
          </cell>
          <cell r="CK448">
            <v>45741</v>
          </cell>
          <cell r="CL448" t="str">
            <v>Tuesday</v>
          </cell>
          <cell r="CM448" t="str">
            <v/>
          </cell>
          <cell r="CN448" t="str">
            <v/>
          </cell>
          <cell r="CO448">
            <v>0</v>
          </cell>
          <cell r="CP448">
            <v>25.400000000000006</v>
          </cell>
          <cell r="CQ448" t="str">
            <v/>
          </cell>
          <cell r="CR448" t="str">
            <v/>
          </cell>
          <cell r="CS448">
            <v>25.400000000000006</v>
          </cell>
          <cell r="CT448">
            <v>0</v>
          </cell>
          <cell r="CU448">
            <v>25.400000000000006</v>
          </cell>
          <cell r="CV448">
            <v>-33.546000000000006</v>
          </cell>
          <cell r="CW448" t="str">
            <v/>
          </cell>
          <cell r="CX448" t="str">
            <v/>
          </cell>
          <cell r="CY448">
            <v>-33.546000000000006</v>
          </cell>
          <cell r="CZ448">
            <v>0</v>
          </cell>
          <cell r="DA448">
            <v>-33.546000000000006</v>
          </cell>
          <cell r="DB448">
            <v>38800</v>
          </cell>
          <cell r="DC448" t="str">
            <v/>
          </cell>
          <cell r="DD448">
            <v>38800</v>
          </cell>
          <cell r="DE448">
            <v>0</v>
          </cell>
          <cell r="DF448">
            <v>38800</v>
          </cell>
        </row>
        <row r="449">
          <cell r="BJ449">
            <v>0</v>
          </cell>
          <cell r="BK449">
            <v>26</v>
          </cell>
          <cell r="BL449">
            <v>45742</v>
          </cell>
          <cell r="BM449" t="str">
            <v>Wednesday</v>
          </cell>
          <cell r="BN449" t="str">
            <v/>
          </cell>
          <cell r="BO449" t="str">
            <v/>
          </cell>
          <cell r="BP449">
            <v>0</v>
          </cell>
          <cell r="BQ449">
            <v>-20.584999999999994</v>
          </cell>
          <cell r="BR449" t="str">
            <v/>
          </cell>
          <cell r="BS449" t="str">
            <v/>
          </cell>
          <cell r="BT449">
            <v>-20.584999999999994</v>
          </cell>
          <cell r="BU449">
            <v>0</v>
          </cell>
          <cell r="BV449">
            <v>-20.584999999999994</v>
          </cell>
          <cell r="BW449">
            <v>-42.527600000000007</v>
          </cell>
          <cell r="BX449" t="str">
            <v/>
          </cell>
          <cell r="BY449" t="str">
            <v/>
          </cell>
          <cell r="BZ449">
            <v>-42.527600000000007</v>
          </cell>
          <cell r="CA449">
            <v>0</v>
          </cell>
          <cell r="CB449">
            <v>-42.527600000000007</v>
          </cell>
          <cell r="CC449">
            <v>35500</v>
          </cell>
          <cell r="CD449" t="str">
            <v/>
          </cell>
          <cell r="CE449">
            <v>35500</v>
          </cell>
          <cell r="CF449">
            <v>0</v>
          </cell>
          <cell r="CG449">
            <v>35500</v>
          </cell>
          <cell r="CJ449">
            <v>26</v>
          </cell>
          <cell r="CK449">
            <v>45742</v>
          </cell>
          <cell r="CL449" t="str">
            <v>Wednesday</v>
          </cell>
          <cell r="CM449" t="str">
            <v/>
          </cell>
          <cell r="CN449" t="str">
            <v/>
          </cell>
          <cell r="CO449">
            <v>0</v>
          </cell>
          <cell r="CP449">
            <v>25.400000000000006</v>
          </cell>
          <cell r="CQ449" t="str">
            <v/>
          </cell>
          <cell r="CR449" t="str">
            <v/>
          </cell>
          <cell r="CS449">
            <v>25.400000000000006</v>
          </cell>
          <cell r="CT449">
            <v>0</v>
          </cell>
          <cell r="CU449">
            <v>25.400000000000006</v>
          </cell>
          <cell r="CV449">
            <v>-33.546000000000006</v>
          </cell>
          <cell r="CW449" t="str">
            <v/>
          </cell>
          <cell r="CX449" t="str">
            <v/>
          </cell>
          <cell r="CY449">
            <v>-33.546000000000006</v>
          </cell>
          <cell r="CZ449">
            <v>0</v>
          </cell>
          <cell r="DA449">
            <v>-33.546000000000006</v>
          </cell>
          <cell r="DB449">
            <v>38800</v>
          </cell>
          <cell r="DC449" t="str">
            <v/>
          </cell>
          <cell r="DD449">
            <v>38800</v>
          </cell>
          <cell r="DE449">
            <v>0</v>
          </cell>
          <cell r="DF449">
            <v>38800</v>
          </cell>
        </row>
        <row r="450">
          <cell r="BJ450">
            <v>0</v>
          </cell>
          <cell r="BK450">
            <v>27</v>
          </cell>
          <cell r="BL450">
            <v>45743</v>
          </cell>
          <cell r="BM450" t="str">
            <v>Thursday</v>
          </cell>
          <cell r="BN450" t="str">
            <v/>
          </cell>
          <cell r="BO450" t="str">
            <v/>
          </cell>
          <cell r="BP450">
            <v>0</v>
          </cell>
          <cell r="BQ450">
            <v>-20.584999999999994</v>
          </cell>
          <cell r="BR450" t="str">
            <v/>
          </cell>
          <cell r="BS450" t="str">
            <v/>
          </cell>
          <cell r="BT450">
            <v>-20.584999999999994</v>
          </cell>
          <cell r="BU450">
            <v>0</v>
          </cell>
          <cell r="BV450">
            <v>-20.584999999999994</v>
          </cell>
          <cell r="BW450">
            <v>-42.527600000000007</v>
          </cell>
          <cell r="BX450" t="str">
            <v/>
          </cell>
          <cell r="BY450" t="str">
            <v/>
          </cell>
          <cell r="BZ450">
            <v>-42.527600000000007</v>
          </cell>
          <cell r="CA450">
            <v>0</v>
          </cell>
          <cell r="CB450">
            <v>-42.527600000000007</v>
          </cell>
          <cell r="CC450">
            <v>35500</v>
          </cell>
          <cell r="CD450" t="str">
            <v/>
          </cell>
          <cell r="CE450">
            <v>35500</v>
          </cell>
          <cell r="CF450">
            <v>0</v>
          </cell>
          <cell r="CG450">
            <v>35500</v>
          </cell>
          <cell r="CJ450">
            <v>27</v>
          </cell>
          <cell r="CK450">
            <v>45743</v>
          </cell>
          <cell r="CL450" t="str">
            <v>Thursday</v>
          </cell>
          <cell r="CM450" t="str">
            <v/>
          </cell>
          <cell r="CN450" t="str">
            <v/>
          </cell>
          <cell r="CO450">
            <v>0</v>
          </cell>
          <cell r="CP450">
            <v>25.400000000000006</v>
          </cell>
          <cell r="CQ450" t="str">
            <v/>
          </cell>
          <cell r="CR450" t="str">
            <v/>
          </cell>
          <cell r="CS450">
            <v>25.400000000000006</v>
          </cell>
          <cell r="CT450">
            <v>0</v>
          </cell>
          <cell r="CU450">
            <v>25.400000000000006</v>
          </cell>
          <cell r="CV450">
            <v>-33.546000000000006</v>
          </cell>
          <cell r="CW450" t="str">
            <v/>
          </cell>
          <cell r="CX450" t="str">
            <v/>
          </cell>
          <cell r="CY450">
            <v>-33.546000000000006</v>
          </cell>
          <cell r="CZ450">
            <v>0</v>
          </cell>
          <cell r="DA450">
            <v>-33.546000000000006</v>
          </cell>
          <cell r="DB450">
            <v>38800</v>
          </cell>
          <cell r="DC450" t="str">
            <v/>
          </cell>
          <cell r="DD450">
            <v>38800</v>
          </cell>
          <cell r="DE450">
            <v>0</v>
          </cell>
          <cell r="DF450">
            <v>38800</v>
          </cell>
        </row>
        <row r="451">
          <cell r="BJ451">
            <v>0</v>
          </cell>
          <cell r="BK451">
            <v>28</v>
          </cell>
          <cell r="BL451">
            <v>45744</v>
          </cell>
          <cell r="BM451" t="str">
            <v>Friday</v>
          </cell>
          <cell r="BN451" t="str">
            <v/>
          </cell>
          <cell r="BO451" t="str">
            <v/>
          </cell>
          <cell r="BP451">
            <v>0</v>
          </cell>
          <cell r="BQ451">
            <v>-20.584999999999994</v>
          </cell>
          <cell r="BR451" t="str">
            <v/>
          </cell>
          <cell r="BS451" t="str">
            <v/>
          </cell>
          <cell r="BT451">
            <v>-20.584999999999994</v>
          </cell>
          <cell r="BU451">
            <v>0</v>
          </cell>
          <cell r="BV451">
            <v>-20.584999999999994</v>
          </cell>
          <cell r="BW451">
            <v>-42.527600000000007</v>
          </cell>
          <cell r="BX451" t="str">
            <v/>
          </cell>
          <cell r="BY451" t="str">
            <v/>
          </cell>
          <cell r="BZ451">
            <v>-42.527600000000007</v>
          </cell>
          <cell r="CA451">
            <v>0</v>
          </cell>
          <cell r="CB451">
            <v>-42.527600000000007</v>
          </cell>
          <cell r="CC451">
            <v>35500</v>
          </cell>
          <cell r="CD451" t="str">
            <v/>
          </cell>
          <cell r="CE451">
            <v>35500</v>
          </cell>
          <cell r="CF451">
            <v>0</v>
          </cell>
          <cell r="CG451">
            <v>35500</v>
          </cell>
          <cell r="CJ451">
            <v>28</v>
          </cell>
          <cell r="CK451">
            <v>45744</v>
          </cell>
          <cell r="CL451" t="str">
            <v>Friday</v>
          </cell>
          <cell r="CM451" t="str">
            <v/>
          </cell>
          <cell r="CN451" t="str">
            <v/>
          </cell>
          <cell r="CO451">
            <v>0</v>
          </cell>
          <cell r="CP451">
            <v>25.400000000000006</v>
          </cell>
          <cell r="CQ451" t="str">
            <v/>
          </cell>
          <cell r="CR451" t="str">
            <v/>
          </cell>
          <cell r="CS451">
            <v>25.400000000000006</v>
          </cell>
          <cell r="CT451">
            <v>0</v>
          </cell>
          <cell r="CU451">
            <v>25.400000000000006</v>
          </cell>
          <cell r="CV451">
            <v>-33.546000000000006</v>
          </cell>
          <cell r="CW451" t="str">
            <v/>
          </cell>
          <cell r="CX451" t="str">
            <v/>
          </cell>
          <cell r="CY451">
            <v>-33.546000000000006</v>
          </cell>
          <cell r="CZ451">
            <v>0</v>
          </cell>
          <cell r="DA451">
            <v>-33.546000000000006</v>
          </cell>
          <cell r="DB451">
            <v>38800</v>
          </cell>
          <cell r="DC451" t="str">
            <v/>
          </cell>
          <cell r="DD451">
            <v>38800</v>
          </cell>
          <cell r="DE451">
            <v>0</v>
          </cell>
          <cell r="DF451">
            <v>38800</v>
          </cell>
        </row>
        <row r="452">
          <cell r="BJ452">
            <v>0</v>
          </cell>
          <cell r="BK452">
            <v>29</v>
          </cell>
          <cell r="BL452">
            <v>45745</v>
          </cell>
          <cell r="BM452" t="str">
            <v>Saturday</v>
          </cell>
          <cell r="BN452" t="str">
            <v/>
          </cell>
          <cell r="BO452" t="str">
            <v/>
          </cell>
          <cell r="BP452">
            <v>0</v>
          </cell>
          <cell r="BQ452">
            <v>-20.584999999999994</v>
          </cell>
          <cell r="BR452" t="str">
            <v/>
          </cell>
          <cell r="BS452" t="str">
            <v/>
          </cell>
          <cell r="BT452">
            <v>-20.584999999999994</v>
          </cell>
          <cell r="BU452">
            <v>0</v>
          </cell>
          <cell r="BV452">
            <v>-20.584999999999994</v>
          </cell>
          <cell r="BW452">
            <v>-42.527600000000007</v>
          </cell>
          <cell r="BX452" t="str">
            <v/>
          </cell>
          <cell r="BY452" t="str">
            <v/>
          </cell>
          <cell r="BZ452">
            <v>-42.527600000000007</v>
          </cell>
          <cell r="CA452">
            <v>0</v>
          </cell>
          <cell r="CB452">
            <v>-42.527600000000007</v>
          </cell>
          <cell r="CC452">
            <v>35500</v>
          </cell>
          <cell r="CD452" t="str">
            <v/>
          </cell>
          <cell r="CE452">
            <v>35500</v>
          </cell>
          <cell r="CF452">
            <v>0</v>
          </cell>
          <cell r="CG452">
            <v>35500</v>
          </cell>
          <cell r="CJ452">
            <v>29</v>
          </cell>
          <cell r="CK452">
            <v>45745</v>
          </cell>
          <cell r="CL452" t="str">
            <v>Saturday</v>
          </cell>
          <cell r="CM452" t="str">
            <v/>
          </cell>
          <cell r="CN452" t="str">
            <v/>
          </cell>
          <cell r="CO452">
            <v>0</v>
          </cell>
          <cell r="CP452">
            <v>25.400000000000006</v>
          </cell>
          <cell r="CQ452" t="str">
            <v/>
          </cell>
          <cell r="CR452" t="str">
            <v/>
          </cell>
          <cell r="CS452">
            <v>25.400000000000006</v>
          </cell>
          <cell r="CT452">
            <v>0</v>
          </cell>
          <cell r="CU452">
            <v>25.400000000000006</v>
          </cell>
          <cell r="CV452">
            <v>-33.546000000000006</v>
          </cell>
          <cell r="CW452" t="str">
            <v/>
          </cell>
          <cell r="CX452" t="str">
            <v/>
          </cell>
          <cell r="CY452">
            <v>-33.546000000000006</v>
          </cell>
          <cell r="CZ452">
            <v>0</v>
          </cell>
          <cell r="DA452">
            <v>-33.546000000000006</v>
          </cell>
          <cell r="DB452">
            <v>38800</v>
          </cell>
          <cell r="DC452" t="str">
            <v/>
          </cell>
          <cell r="DD452">
            <v>38800</v>
          </cell>
          <cell r="DE452">
            <v>0</v>
          </cell>
          <cell r="DF452">
            <v>38800</v>
          </cell>
        </row>
        <row r="453">
          <cell r="BJ453">
            <v>0</v>
          </cell>
          <cell r="BK453">
            <v>30</v>
          </cell>
          <cell r="BL453">
            <v>45746</v>
          </cell>
          <cell r="BM453" t="str">
            <v>Sunday</v>
          </cell>
          <cell r="BN453" t="str">
            <v/>
          </cell>
          <cell r="BO453" t="str">
            <v/>
          </cell>
          <cell r="BP453">
            <v>0</v>
          </cell>
          <cell r="BQ453">
            <v>-20.584999999999994</v>
          </cell>
          <cell r="BR453" t="str">
            <v/>
          </cell>
          <cell r="BS453" t="str">
            <v/>
          </cell>
          <cell r="BT453">
            <v>-20.584999999999994</v>
          </cell>
          <cell r="BU453">
            <v>0</v>
          </cell>
          <cell r="BV453">
            <v>-20.584999999999994</v>
          </cell>
          <cell r="BW453">
            <v>-42.527600000000007</v>
          </cell>
          <cell r="BX453" t="str">
            <v/>
          </cell>
          <cell r="BY453" t="str">
            <v/>
          </cell>
          <cell r="BZ453">
            <v>-42.527600000000007</v>
          </cell>
          <cell r="CA453">
            <v>0</v>
          </cell>
          <cell r="CB453">
            <v>-42.527600000000007</v>
          </cell>
          <cell r="CC453">
            <v>35500</v>
          </cell>
          <cell r="CD453" t="str">
            <v/>
          </cell>
          <cell r="CE453">
            <v>35500</v>
          </cell>
          <cell r="CF453">
            <v>0</v>
          </cell>
          <cell r="CG453">
            <v>35500</v>
          </cell>
          <cell r="CJ453">
            <v>30</v>
          </cell>
          <cell r="CK453">
            <v>45746</v>
          </cell>
          <cell r="CL453" t="str">
            <v>Sunday</v>
          </cell>
          <cell r="CM453" t="str">
            <v/>
          </cell>
          <cell r="CN453" t="str">
            <v/>
          </cell>
          <cell r="CO453">
            <v>0</v>
          </cell>
          <cell r="CP453">
            <v>25.400000000000006</v>
          </cell>
          <cell r="CQ453" t="str">
            <v/>
          </cell>
          <cell r="CR453" t="str">
            <v/>
          </cell>
          <cell r="CS453">
            <v>25.400000000000006</v>
          </cell>
          <cell r="CT453">
            <v>0</v>
          </cell>
          <cell r="CU453">
            <v>25.400000000000006</v>
          </cell>
          <cell r="CV453">
            <v>-33.546000000000006</v>
          </cell>
          <cell r="CW453" t="str">
            <v/>
          </cell>
          <cell r="CX453" t="str">
            <v/>
          </cell>
          <cell r="CY453">
            <v>-33.546000000000006</v>
          </cell>
          <cell r="CZ453">
            <v>0</v>
          </cell>
          <cell r="DA453">
            <v>-33.546000000000006</v>
          </cell>
          <cell r="DB453">
            <v>38800</v>
          </cell>
          <cell r="DC453" t="str">
            <v/>
          </cell>
          <cell r="DD453">
            <v>38800</v>
          </cell>
          <cell r="DE453">
            <v>0</v>
          </cell>
          <cell r="DF453">
            <v>38800</v>
          </cell>
        </row>
        <row r="454">
          <cell r="BJ454">
            <v>0</v>
          </cell>
          <cell r="BK454">
            <v>31</v>
          </cell>
          <cell r="BL454">
            <v>45747</v>
          </cell>
          <cell r="BM454" t="str">
            <v>Monday</v>
          </cell>
          <cell r="BN454" t="str">
            <v/>
          </cell>
          <cell r="BO454" t="str">
            <v/>
          </cell>
          <cell r="BP454">
            <v>0</v>
          </cell>
          <cell r="BQ454">
            <v>-20.584999999999994</v>
          </cell>
          <cell r="BR454" t="str">
            <v/>
          </cell>
          <cell r="BS454" t="str">
            <v/>
          </cell>
          <cell r="BT454">
            <v>-20.584999999999994</v>
          </cell>
          <cell r="BU454">
            <v>0</v>
          </cell>
          <cell r="BV454">
            <v>-20.584999999999994</v>
          </cell>
          <cell r="BW454">
            <v>-42.527600000000007</v>
          </cell>
          <cell r="BX454" t="str">
            <v/>
          </cell>
          <cell r="BY454" t="str">
            <v/>
          </cell>
          <cell r="BZ454">
            <v>-42.527600000000007</v>
          </cell>
          <cell r="CA454">
            <v>0</v>
          </cell>
          <cell r="CB454">
            <v>-42.527600000000007</v>
          </cell>
          <cell r="CC454">
            <v>35500</v>
          </cell>
          <cell r="CD454" t="str">
            <v/>
          </cell>
          <cell r="CE454">
            <v>35500</v>
          </cell>
          <cell r="CF454">
            <v>0</v>
          </cell>
          <cell r="CG454">
            <v>35500</v>
          </cell>
          <cell r="CJ454">
            <v>31</v>
          </cell>
          <cell r="CK454">
            <v>45747</v>
          </cell>
          <cell r="CL454" t="str">
            <v>Monday</v>
          </cell>
          <cell r="CM454" t="str">
            <v/>
          </cell>
          <cell r="CN454" t="str">
            <v/>
          </cell>
          <cell r="CO454">
            <v>0</v>
          </cell>
          <cell r="CP454">
            <v>25.400000000000006</v>
          </cell>
          <cell r="CQ454" t="str">
            <v/>
          </cell>
          <cell r="CR454" t="str">
            <v/>
          </cell>
          <cell r="CS454">
            <v>25.400000000000006</v>
          </cell>
          <cell r="CT454">
            <v>0</v>
          </cell>
          <cell r="CU454">
            <v>25.400000000000006</v>
          </cell>
          <cell r="CV454">
            <v>-33.546000000000006</v>
          </cell>
          <cell r="CW454" t="str">
            <v/>
          </cell>
          <cell r="CX454" t="str">
            <v/>
          </cell>
          <cell r="CY454">
            <v>-33.546000000000006</v>
          </cell>
          <cell r="CZ454">
            <v>0</v>
          </cell>
          <cell r="DA454">
            <v>-33.546000000000006</v>
          </cell>
          <cell r="DB454">
            <v>38800</v>
          </cell>
          <cell r="DC454" t="str">
            <v/>
          </cell>
          <cell r="DD454">
            <v>38800</v>
          </cell>
          <cell r="DE454">
            <v>0</v>
          </cell>
          <cell r="DF454">
            <v>38800</v>
          </cell>
        </row>
        <row r="455">
          <cell r="S455">
            <v>923</v>
          </cell>
          <cell r="AR455">
            <v>706</v>
          </cell>
          <cell r="BK455" t="str">
            <v>माह के अंत में कुल योग :-</v>
          </cell>
          <cell r="BN455">
            <v>353</v>
          </cell>
          <cell r="BO455">
            <v>335</v>
          </cell>
          <cell r="BP455">
            <v>688</v>
          </cell>
          <cell r="BR455">
            <v>0</v>
          </cell>
          <cell r="BS455">
            <v>0</v>
          </cell>
          <cell r="BU455">
            <v>10.32</v>
          </cell>
          <cell r="BX455">
            <v>0</v>
          </cell>
          <cell r="BY455">
            <v>0</v>
          </cell>
          <cell r="CA455">
            <v>5.7791999999999994</v>
          </cell>
          <cell r="CD455">
            <v>0</v>
          </cell>
          <cell r="CF455">
            <v>0</v>
          </cell>
          <cell r="CJ455" t="str">
            <v>माह के अंत में कुल योग :-</v>
          </cell>
          <cell r="CM455">
            <v>248</v>
          </cell>
          <cell r="CN455">
            <v>278</v>
          </cell>
          <cell r="CO455">
            <v>526</v>
          </cell>
          <cell r="CQ455">
            <v>0</v>
          </cell>
          <cell r="CR455">
            <v>0</v>
          </cell>
          <cell r="CT455">
            <v>10.520000000000001</v>
          </cell>
          <cell r="CW455">
            <v>0</v>
          </cell>
          <cell r="CX455">
            <v>0</v>
          </cell>
          <cell r="CZ455">
            <v>5.3652000000000006</v>
          </cell>
          <cell r="DC455">
            <v>0</v>
          </cell>
          <cell r="DE455">
            <v>0</v>
          </cell>
          <cell r="DF455">
            <v>0</v>
          </cell>
        </row>
      </sheetData>
      <sheetData sheetId="5">
        <row r="1">
          <cell r="Q1" t="str">
            <v>April-2024</v>
          </cell>
        </row>
      </sheetData>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How to Use"/>
      <sheetName val="MASTER DATA"/>
      <sheetName val="Prarmbhik Shesh"/>
      <sheetName val="Att. Dairy"/>
      <sheetName val="PS Balance Sheet"/>
      <sheetName val="UPS balance Sheet"/>
      <sheetName val="Dak"/>
      <sheetName val="UC Food"/>
      <sheetName val="New UC Dak"/>
      <sheetName val="Stock"/>
      <sheetName val="Bill generate"/>
    </sheetNames>
    <sheetDataSet>
      <sheetData sheetId="0"/>
      <sheetData sheetId="1">
        <row r="3">
          <cell r="C3" t="str">
            <v>egkRek xka/kh jktdh; fo|ky; ¼vaxzsth ek/;e½ cj ] ikyh</v>
          </cell>
        </row>
        <row r="18">
          <cell r="C18" t="str">
            <v>PALI</v>
          </cell>
        </row>
      </sheetData>
      <sheetData sheetId="2">
        <row r="9">
          <cell r="D9">
            <v>10000</v>
          </cell>
        </row>
      </sheetData>
      <sheetData sheetId="3"/>
      <sheetData sheetId="4">
        <row r="37">
          <cell r="R37">
            <v>1060</v>
          </cell>
        </row>
      </sheetData>
      <sheetData sheetId="5">
        <row r="37">
          <cell r="R37">
            <v>983</v>
          </cell>
        </row>
      </sheetData>
      <sheetData sheetId="6"/>
      <sheetData sheetId="7"/>
      <sheetData sheetId="8"/>
      <sheetData sheetId="9">
        <row r="8">
          <cell r="F8">
            <v>45</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youtu.be/u8ph3e6qP9Y" TargetMode="External"/><Relationship Id="rId1" Type="http://schemas.openxmlformats.org/officeDocument/2006/relationships/hyperlink" Target="https://youtube.com/c/Heeralaljat"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youtu.be/u8ph3e6qP9Y"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dimension ref="B1:G23"/>
  <sheetViews>
    <sheetView showGridLines="0" showRowColHeaders="0" tabSelected="1" workbookViewId="0">
      <selection activeCell="E1" sqref="E1"/>
    </sheetView>
  </sheetViews>
  <sheetFormatPr defaultRowHeight="15"/>
  <cols>
    <col min="1" max="1" width="6.75" customWidth="1"/>
    <col min="2" max="2" width="7.125" customWidth="1"/>
    <col min="3" max="3" width="107.875" customWidth="1"/>
    <col min="4" max="4" width="7.25" customWidth="1"/>
  </cols>
  <sheetData>
    <row r="1" spans="2:7" ht="13.5" customHeight="1"/>
    <row r="2" spans="2:7" ht="27.75" customHeight="1">
      <c r="B2" s="1"/>
      <c r="C2" s="1"/>
      <c r="D2" s="1"/>
    </row>
    <row r="3" spans="2:7" ht="39" customHeight="1" thickBot="1">
      <c r="B3" s="1"/>
      <c r="C3" s="2" t="s">
        <v>0</v>
      </c>
      <c r="D3" s="1"/>
    </row>
    <row r="4" spans="2:7" ht="53.1" customHeight="1">
      <c r="B4" s="1"/>
      <c r="C4" s="3" t="s">
        <v>1</v>
      </c>
      <c r="D4" s="1"/>
    </row>
    <row r="5" spans="2:7" ht="53.1" customHeight="1">
      <c r="B5" s="1"/>
      <c r="C5" s="4" t="s">
        <v>416</v>
      </c>
      <c r="D5" s="1"/>
    </row>
    <row r="6" spans="2:7" ht="53.1" customHeight="1">
      <c r="B6" s="1"/>
      <c r="C6" s="5" t="s">
        <v>417</v>
      </c>
      <c r="D6" s="1"/>
      <c r="F6" s="479" t="s">
        <v>421</v>
      </c>
      <c r="G6" s="479"/>
    </row>
    <row r="7" spans="2:7" ht="53.1" customHeight="1">
      <c r="B7" s="1"/>
      <c r="C7" s="6" t="s">
        <v>2</v>
      </c>
      <c r="D7" s="1"/>
      <c r="F7" s="480">
        <v>45509</v>
      </c>
      <c r="G7" s="480"/>
    </row>
    <row r="8" spans="2:7" ht="53.1" customHeight="1">
      <c r="B8" s="1"/>
      <c r="C8" s="7" t="s">
        <v>3</v>
      </c>
      <c r="D8" s="1"/>
    </row>
    <row r="9" spans="2:7" ht="53.1" customHeight="1" thickBot="1">
      <c r="B9" s="1"/>
      <c r="C9" s="8" t="s">
        <v>4</v>
      </c>
      <c r="D9" s="1"/>
    </row>
    <row r="10" spans="2:7" ht="24" customHeight="1">
      <c r="B10" s="1"/>
      <c r="C10" s="1"/>
      <c r="D10" s="1"/>
    </row>
    <row r="11" spans="2:7" ht="15.75" thickBot="1"/>
    <row r="12" spans="2:7" ht="19.5" thickBot="1">
      <c r="C12" s="9" t="s">
        <v>422</v>
      </c>
    </row>
    <row r="14" spans="2:7">
      <c r="C14" s="10" t="s">
        <v>5</v>
      </c>
    </row>
    <row r="15" spans="2:7" ht="15.75">
      <c r="C15" s="11" t="s">
        <v>6</v>
      </c>
    </row>
    <row r="16" spans="2:7" ht="15.75">
      <c r="C16" s="12" t="s">
        <v>7</v>
      </c>
    </row>
    <row r="17" spans="3:3" ht="15.75">
      <c r="C17" s="13" t="s">
        <v>8</v>
      </c>
    </row>
    <row r="18" spans="3:3" ht="18.75">
      <c r="C18" s="14" t="s">
        <v>9</v>
      </c>
    </row>
    <row r="21" spans="3:3" ht="18.75">
      <c r="C21" s="15" t="s">
        <v>10</v>
      </c>
    </row>
    <row r="23" spans="3:3" ht="18">
      <c r="C23" s="382" t="s">
        <v>418</v>
      </c>
    </row>
  </sheetData>
  <sheetProtection password="C1FB" sheet="1" objects="1" scenarios="1" selectLockedCells="1"/>
  <mergeCells count="2">
    <mergeCell ref="F6:G6"/>
    <mergeCell ref="F7:G7"/>
  </mergeCells>
  <hyperlinks>
    <hyperlink ref="C18" r:id="rId1"/>
    <hyperlink ref="C23" r:id="rId2"/>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sheetPr>
    <pageSetUpPr fitToPage="1"/>
  </sheetPr>
  <dimension ref="A1:BV80"/>
  <sheetViews>
    <sheetView showGridLines="0" workbookViewId="0">
      <selection activeCell="R18" sqref="R18"/>
    </sheetView>
  </sheetViews>
  <sheetFormatPr defaultColWidth="9.125" defaultRowHeight="15"/>
  <cols>
    <col min="1" max="1" width="10.75" style="17" customWidth="1"/>
    <col min="2" max="2" width="11.75" style="17" customWidth="1"/>
    <col min="3" max="3" width="11.375" style="17" customWidth="1"/>
    <col min="4" max="4" width="8.875" style="17" customWidth="1"/>
    <col min="5" max="5" width="8.375" style="17" customWidth="1"/>
    <col min="6" max="7" width="7.375" style="17" customWidth="1"/>
    <col min="8" max="8" width="7.125" style="17" customWidth="1"/>
    <col min="9" max="9" width="6.875" style="17" customWidth="1"/>
    <col min="10" max="10" width="6.25" style="17" customWidth="1"/>
    <col min="11" max="11" width="7.375" style="17" customWidth="1"/>
    <col min="12" max="13" width="7.25" style="17" customWidth="1"/>
    <col min="14" max="14" width="6.75" style="17" customWidth="1"/>
    <col min="15" max="15" width="13.875" style="17" customWidth="1"/>
    <col min="16" max="16" width="7.125" style="17" customWidth="1"/>
    <col min="17" max="73" width="9.125" style="17"/>
    <col min="74" max="75" width="0" style="17" hidden="1" customWidth="1"/>
    <col min="76" max="16384" width="9.125" style="17"/>
  </cols>
  <sheetData>
    <row r="1" spans="1:74">
      <c r="A1" s="316"/>
      <c r="B1" s="316"/>
      <c r="C1" s="316"/>
      <c r="D1" s="316"/>
      <c r="E1" s="316"/>
      <c r="F1" s="316"/>
      <c r="G1" s="316"/>
      <c r="H1" s="316"/>
      <c r="I1" s="316"/>
      <c r="J1" s="316"/>
      <c r="K1" s="960"/>
      <c r="L1" s="960"/>
      <c r="M1" s="960"/>
      <c r="N1" s="316"/>
      <c r="O1" s="316"/>
      <c r="P1" s="316"/>
    </row>
    <row r="2" spans="1:74" ht="38.25" customHeight="1">
      <c r="A2" s="317"/>
      <c r="B2" s="316"/>
      <c r="C2" s="961" t="s">
        <v>337</v>
      </c>
      <c r="D2" s="961"/>
      <c r="E2" s="961"/>
      <c r="F2" s="961"/>
      <c r="G2" s="961"/>
      <c r="H2" s="961"/>
      <c r="I2" s="961"/>
      <c r="J2" s="961"/>
      <c r="K2" s="961"/>
      <c r="L2" s="961"/>
      <c r="M2" s="961"/>
      <c r="N2" s="961"/>
      <c r="O2" s="961"/>
      <c r="P2" s="318"/>
      <c r="R2" s="17" t="s">
        <v>174</v>
      </c>
    </row>
    <row r="3" spans="1:74" ht="5.25" customHeight="1">
      <c r="A3" s="319"/>
      <c r="B3" s="319"/>
      <c r="C3" s="319"/>
      <c r="D3" s="319"/>
      <c r="E3" s="319"/>
      <c r="F3" s="319"/>
      <c r="G3" s="319"/>
      <c r="H3" s="319"/>
      <c r="I3" s="319"/>
      <c r="J3" s="319"/>
      <c r="K3" s="319"/>
      <c r="L3" s="319"/>
      <c r="M3" s="319"/>
      <c r="N3" s="319"/>
      <c r="O3" s="319"/>
      <c r="P3" s="319"/>
    </row>
    <row r="4" spans="1:74" ht="23.25" customHeight="1">
      <c r="A4" s="319"/>
      <c r="B4" s="319"/>
      <c r="C4" s="962" t="s">
        <v>338</v>
      </c>
      <c r="D4" s="962"/>
      <c r="E4" s="962"/>
      <c r="F4" s="962"/>
      <c r="G4" s="962"/>
      <c r="H4" s="962"/>
      <c r="I4" s="962"/>
      <c r="J4" s="962"/>
      <c r="K4" s="962"/>
      <c r="L4" s="962"/>
      <c r="M4" s="962" t="s">
        <v>339</v>
      </c>
      <c r="N4" s="962"/>
      <c r="O4" s="962"/>
      <c r="P4" s="319"/>
      <c r="T4" s="681" t="s">
        <v>560</v>
      </c>
      <c r="U4" s="681"/>
    </row>
    <row r="5" spans="1:74" ht="15.75">
      <c r="A5" s="319"/>
      <c r="B5" s="319"/>
      <c r="C5" s="319"/>
      <c r="D5" s="319"/>
      <c r="E5" s="319"/>
      <c r="F5" s="319"/>
      <c r="G5" s="319"/>
      <c r="H5" s="319"/>
      <c r="I5" s="319"/>
      <c r="J5" s="319"/>
      <c r="K5" s="319"/>
      <c r="L5" s="319"/>
      <c r="M5" s="319"/>
      <c r="N5" s="319"/>
      <c r="O5" s="319"/>
      <c r="P5" s="319"/>
      <c r="T5" s="681" t="s">
        <v>420</v>
      </c>
      <c r="U5" s="681"/>
    </row>
    <row r="6" spans="1:74" ht="37.5" customHeight="1" thickBot="1">
      <c r="A6" s="332" t="s">
        <v>158</v>
      </c>
      <c r="B6" s="333" t="s">
        <v>340</v>
      </c>
      <c r="C6" s="334" t="s">
        <v>342</v>
      </c>
      <c r="D6" s="338" t="s">
        <v>160</v>
      </c>
      <c r="E6" s="338" t="s">
        <v>161</v>
      </c>
      <c r="F6" s="338" t="s">
        <v>343</v>
      </c>
      <c r="G6" s="338" t="s">
        <v>352</v>
      </c>
      <c r="H6" s="338" t="s">
        <v>344</v>
      </c>
      <c r="I6" s="338" t="s">
        <v>345</v>
      </c>
      <c r="J6" s="338" t="s">
        <v>346</v>
      </c>
      <c r="K6" s="338" t="s">
        <v>347</v>
      </c>
      <c r="L6" s="338" t="s">
        <v>348</v>
      </c>
      <c r="M6" s="338" t="s">
        <v>349</v>
      </c>
      <c r="N6" s="338" t="s">
        <v>350</v>
      </c>
      <c r="O6" s="381" t="s">
        <v>334</v>
      </c>
      <c r="P6" s="320"/>
    </row>
    <row r="7" spans="1:74" ht="27" customHeight="1">
      <c r="A7" s="957" t="s">
        <v>341</v>
      </c>
      <c r="B7" s="958"/>
      <c r="C7" s="959"/>
      <c r="D7" s="339">
        <f>'PS Balance Sheet'!C6</f>
        <v>400</v>
      </c>
      <c r="E7" s="339">
        <f>'PS Balance Sheet'!D6</f>
        <v>200</v>
      </c>
      <c r="F7" s="321">
        <v>45</v>
      </c>
      <c r="G7" s="321">
        <v>20</v>
      </c>
      <c r="H7" s="321">
        <v>15</v>
      </c>
      <c r="I7" s="321">
        <v>3</v>
      </c>
      <c r="J7" s="321">
        <v>2</v>
      </c>
      <c r="K7" s="321">
        <v>2</v>
      </c>
      <c r="L7" s="321">
        <v>1</v>
      </c>
      <c r="M7" s="321">
        <v>3</v>
      </c>
      <c r="N7" s="322"/>
      <c r="O7" s="342">
        <v>30</v>
      </c>
      <c r="P7" s="324" t="s">
        <v>335</v>
      </c>
      <c r="V7" s="967" t="s">
        <v>364</v>
      </c>
      <c r="W7" s="968"/>
      <c r="X7" s="968"/>
      <c r="Y7" s="968"/>
      <c r="Z7" s="968"/>
      <c r="AA7" s="969"/>
    </row>
    <row r="8" spans="1:74" ht="18.95" customHeight="1" thickBot="1">
      <c r="A8" s="336">
        <f>'Att. Dairy'!B6</f>
        <v>45383</v>
      </c>
      <c r="B8" s="337" t="str">
        <f>'Att. Dairy'!D6</f>
        <v>Monday</v>
      </c>
      <c r="C8" s="335">
        <f>'PS Balance Sheet'!R6</f>
        <v>246</v>
      </c>
      <c r="D8" s="325">
        <f>D7-'PS Balance Sheet'!S6</f>
        <v>375.4</v>
      </c>
      <c r="E8" s="325">
        <f>E7-'PS Balance Sheet'!T6</f>
        <v>200</v>
      </c>
      <c r="F8" s="325">
        <f>F7-IF(AND($B8="monday"),C8*0.05,IF(AND($B8="thursday"),C8*0.025,IF(AND($B8="saturday"),C8*0.05,"0")))</f>
        <v>32.700000000000003</v>
      </c>
      <c r="G8" s="325">
        <f>G7-IF(AND($B8="Tuesday"),C8*0.02,IF(AND($B8="Wednesday"),C8*0.02,IF(AND($B8="thursday"),C8*0.005,IF(AND($B8="Friday"),C8*0.02,"0"))))</f>
        <v>20</v>
      </c>
      <c r="H8" s="325">
        <f t="shared" ref="H8:H37" si="0">H7-IF(AND(C8=""),"",C8*0.005)</f>
        <v>13.77</v>
      </c>
      <c r="I8" s="326">
        <f t="shared" ref="I8:I38" si="1">I7-IF(AND(C8=""),"",C8*0.0015)</f>
        <v>2.6310000000000002</v>
      </c>
      <c r="J8" s="326">
        <f t="shared" ref="J8:J38" si="2">J7-IF(AND(C8=""),"",C8*0.0015)</f>
        <v>1.631</v>
      </c>
      <c r="K8" s="326">
        <f t="shared" ref="K8:K38" si="3">K7-IF(AND(C8=""),"",C8*0.0005)</f>
        <v>1.877</v>
      </c>
      <c r="L8" s="326">
        <f t="shared" ref="L8:L38" si="4">L7-IF(AND(C8=""),"",C8*0.0005)</f>
        <v>0.877</v>
      </c>
      <c r="M8" s="326">
        <f t="shared" ref="M8:M38" si="5">M7-IF(AND(C8=""),"",C8*0.0015)</f>
        <v>2.6310000000000002</v>
      </c>
      <c r="N8" s="327"/>
      <c r="O8" s="325">
        <f t="shared" ref="O8:O38" si="6">O7-IF(AND($O$6="Fire Woods"),C8*0.2,IF(AND($O$6="Gas"),C8*0.02,""))</f>
        <v>25.08</v>
      </c>
      <c r="P8" s="328"/>
      <c r="V8" s="970"/>
      <c r="W8" s="971"/>
      <c r="X8" s="971"/>
      <c r="Y8" s="971"/>
      <c r="Z8" s="971"/>
      <c r="AA8" s="972"/>
    </row>
    <row r="9" spans="1:74" ht="18.95" customHeight="1">
      <c r="A9" s="336">
        <f>'Att. Dairy'!B7</f>
        <v>45384</v>
      </c>
      <c r="B9" s="337" t="str">
        <f>'Att. Dairy'!D7</f>
        <v>Tuesday</v>
      </c>
      <c r="C9" s="335">
        <f>'PS Balance Sheet'!R7</f>
        <v>247</v>
      </c>
      <c r="D9" s="325">
        <f>D8-'PS Balance Sheet'!S7</f>
        <v>375.4</v>
      </c>
      <c r="E9" s="325">
        <f>E8-'PS Balance Sheet'!T7</f>
        <v>175.3</v>
      </c>
      <c r="F9" s="325">
        <f t="shared" ref="F9:F37" si="7">F8-IF(AND($B9="monday"),C9*0.05,IF(AND($B9="thursday"),C9*0.025,IF(AND($B9="saturday"),C9*0.05,"0")))</f>
        <v>32.700000000000003</v>
      </c>
      <c r="G9" s="325">
        <f t="shared" ref="G9:G37" si="8">G8-IF(AND($B9="Tuesday"),C9*0.02,IF(AND($B9="Wednesday"),C9*0.02,IF(AND($B9="thursday"),C9*0.005,IF(AND($B9="Friday"),C9*0.02,"0"))))</f>
        <v>15.059999999999999</v>
      </c>
      <c r="H9" s="325">
        <f t="shared" si="0"/>
        <v>12.535</v>
      </c>
      <c r="I9" s="326">
        <f t="shared" si="1"/>
        <v>2.2605000000000004</v>
      </c>
      <c r="J9" s="326">
        <f t="shared" si="2"/>
        <v>1.2605</v>
      </c>
      <c r="K9" s="326">
        <f t="shared" si="3"/>
        <v>1.7535000000000001</v>
      </c>
      <c r="L9" s="326">
        <f t="shared" si="4"/>
        <v>0.75350000000000006</v>
      </c>
      <c r="M9" s="326">
        <f t="shared" si="5"/>
        <v>2.2605000000000004</v>
      </c>
      <c r="N9" s="327"/>
      <c r="O9" s="325">
        <f t="shared" si="6"/>
        <v>20.139999999999997</v>
      </c>
      <c r="P9" s="328"/>
      <c r="V9" s="977" t="s">
        <v>340</v>
      </c>
      <c r="W9" s="973"/>
      <c r="X9" s="973" t="s">
        <v>353</v>
      </c>
      <c r="Y9" s="973"/>
      <c r="Z9" s="973"/>
      <c r="AA9" s="974"/>
    </row>
    <row r="10" spans="1:74" ht="18.95" customHeight="1">
      <c r="A10" s="336">
        <f>'Att. Dairy'!B8</f>
        <v>45385</v>
      </c>
      <c r="B10" s="337" t="str">
        <f>'Att. Dairy'!D8</f>
        <v>Wednesday</v>
      </c>
      <c r="C10" s="335">
        <f>'PS Balance Sheet'!R8</f>
        <v>0</v>
      </c>
      <c r="D10" s="325">
        <f>D9-'PS Balance Sheet'!S8</f>
        <v>375.4</v>
      </c>
      <c r="E10" s="325">
        <f>E9-'PS Balance Sheet'!T8</f>
        <v>175.3</v>
      </c>
      <c r="F10" s="325">
        <f t="shared" si="7"/>
        <v>32.700000000000003</v>
      </c>
      <c r="G10" s="325">
        <f t="shared" si="8"/>
        <v>15.059999999999999</v>
      </c>
      <c r="H10" s="325">
        <f t="shared" si="0"/>
        <v>12.535</v>
      </c>
      <c r="I10" s="326">
        <f t="shared" si="1"/>
        <v>2.2605000000000004</v>
      </c>
      <c r="J10" s="326">
        <f t="shared" si="2"/>
        <v>1.2605</v>
      </c>
      <c r="K10" s="326">
        <f t="shared" si="3"/>
        <v>1.7535000000000001</v>
      </c>
      <c r="L10" s="326">
        <f t="shared" si="4"/>
        <v>0.75350000000000006</v>
      </c>
      <c r="M10" s="326">
        <f t="shared" si="5"/>
        <v>2.2605000000000004</v>
      </c>
      <c r="N10" s="327"/>
      <c r="O10" s="325">
        <f t="shared" si="6"/>
        <v>20.139999999999997</v>
      </c>
      <c r="P10" s="328"/>
      <c r="V10" s="978"/>
      <c r="W10" s="975"/>
      <c r="X10" s="975"/>
      <c r="Y10" s="975"/>
      <c r="Z10" s="975"/>
      <c r="AA10" s="976"/>
      <c r="BV10" s="17" t="s">
        <v>336</v>
      </c>
    </row>
    <row r="11" spans="1:74" ht="18.95" customHeight="1">
      <c r="A11" s="336">
        <f>'Att. Dairy'!B9</f>
        <v>45386</v>
      </c>
      <c r="B11" s="337" t="str">
        <f>'Att. Dairy'!D9</f>
        <v>Thursday</v>
      </c>
      <c r="C11" s="335">
        <f>'PS Balance Sheet'!R9</f>
        <v>0</v>
      </c>
      <c r="D11" s="325">
        <f>D10-'PS Balance Sheet'!S9</f>
        <v>375.4</v>
      </c>
      <c r="E11" s="325">
        <f>E10-'PS Balance Sheet'!T9</f>
        <v>175.3</v>
      </c>
      <c r="F11" s="325">
        <f t="shared" si="7"/>
        <v>32.700000000000003</v>
      </c>
      <c r="G11" s="325">
        <f t="shared" si="8"/>
        <v>15.059999999999999</v>
      </c>
      <c r="H11" s="325">
        <f t="shared" si="0"/>
        <v>12.535</v>
      </c>
      <c r="I11" s="326">
        <f t="shared" si="1"/>
        <v>2.2605000000000004</v>
      </c>
      <c r="J11" s="326">
        <f t="shared" si="2"/>
        <v>1.2605</v>
      </c>
      <c r="K11" s="326">
        <f t="shared" si="3"/>
        <v>1.7535000000000001</v>
      </c>
      <c r="L11" s="326">
        <f t="shared" si="4"/>
        <v>0.75350000000000006</v>
      </c>
      <c r="M11" s="326">
        <f t="shared" si="5"/>
        <v>2.2605000000000004</v>
      </c>
      <c r="N11" s="327"/>
      <c r="O11" s="325">
        <f t="shared" si="6"/>
        <v>20.139999999999997</v>
      </c>
      <c r="P11" s="328"/>
      <c r="V11" s="345"/>
      <c r="W11" s="344"/>
      <c r="X11" s="344"/>
      <c r="Y11" s="344"/>
      <c r="Z11" s="344"/>
      <c r="AA11" s="346"/>
      <c r="BV11" s="17" t="s">
        <v>334</v>
      </c>
    </row>
    <row r="12" spans="1:74" ht="18.95" customHeight="1">
      <c r="A12" s="336">
        <f>'Att. Dairy'!B10</f>
        <v>45387</v>
      </c>
      <c r="B12" s="337" t="str">
        <f>'Att. Dairy'!D10</f>
        <v>Friday</v>
      </c>
      <c r="C12" s="335">
        <f>'PS Balance Sheet'!R10</f>
        <v>0</v>
      </c>
      <c r="D12" s="325">
        <f>D11-'PS Balance Sheet'!S10</f>
        <v>375.4</v>
      </c>
      <c r="E12" s="325">
        <f>E11-'PS Balance Sheet'!T10</f>
        <v>175.3</v>
      </c>
      <c r="F12" s="325">
        <f t="shared" si="7"/>
        <v>32.700000000000003</v>
      </c>
      <c r="G12" s="325">
        <f t="shared" si="8"/>
        <v>15.059999999999999</v>
      </c>
      <c r="H12" s="325">
        <f t="shared" si="0"/>
        <v>12.535</v>
      </c>
      <c r="I12" s="326">
        <f t="shared" si="1"/>
        <v>2.2605000000000004</v>
      </c>
      <c r="J12" s="326">
        <f t="shared" si="2"/>
        <v>1.2605</v>
      </c>
      <c r="K12" s="326">
        <f t="shared" si="3"/>
        <v>1.7535000000000001</v>
      </c>
      <c r="L12" s="326">
        <f t="shared" si="4"/>
        <v>0.75350000000000006</v>
      </c>
      <c r="M12" s="326">
        <f t="shared" si="5"/>
        <v>2.2605000000000004</v>
      </c>
      <c r="N12" s="327"/>
      <c r="O12" s="325">
        <f t="shared" si="6"/>
        <v>20.139999999999997</v>
      </c>
      <c r="P12" s="328"/>
      <c r="V12" s="963" t="s">
        <v>354</v>
      </c>
      <c r="W12" s="964"/>
      <c r="X12" s="965" t="s">
        <v>360</v>
      </c>
      <c r="Y12" s="965"/>
      <c r="Z12" s="965"/>
      <c r="AA12" s="966"/>
    </row>
    <row r="13" spans="1:74" ht="18.95" customHeight="1">
      <c r="A13" s="336">
        <f>'Att. Dairy'!B11</f>
        <v>45388</v>
      </c>
      <c r="B13" s="337" t="str">
        <f>'Att. Dairy'!D11</f>
        <v>Saturday</v>
      </c>
      <c r="C13" s="335">
        <f>'PS Balance Sheet'!R11</f>
        <v>0</v>
      </c>
      <c r="D13" s="325">
        <f>D12-'PS Balance Sheet'!S11</f>
        <v>375.4</v>
      </c>
      <c r="E13" s="325">
        <f>E12-'PS Balance Sheet'!T11</f>
        <v>175.3</v>
      </c>
      <c r="F13" s="325">
        <f t="shared" si="7"/>
        <v>32.700000000000003</v>
      </c>
      <c r="G13" s="325">
        <f t="shared" si="8"/>
        <v>15.059999999999999</v>
      </c>
      <c r="H13" s="325">
        <f t="shared" si="0"/>
        <v>12.535</v>
      </c>
      <c r="I13" s="326">
        <f t="shared" si="1"/>
        <v>2.2605000000000004</v>
      </c>
      <c r="J13" s="326">
        <f t="shared" si="2"/>
        <v>1.2605</v>
      </c>
      <c r="K13" s="326">
        <f t="shared" si="3"/>
        <v>1.7535000000000001</v>
      </c>
      <c r="L13" s="326">
        <f t="shared" si="4"/>
        <v>0.75350000000000006</v>
      </c>
      <c r="M13" s="326">
        <f t="shared" si="5"/>
        <v>2.2605000000000004</v>
      </c>
      <c r="N13" s="327"/>
      <c r="O13" s="325">
        <f t="shared" si="6"/>
        <v>20.139999999999997</v>
      </c>
      <c r="P13" s="328"/>
      <c r="V13" s="963" t="s">
        <v>355</v>
      </c>
      <c r="W13" s="964"/>
      <c r="X13" s="965" t="s">
        <v>361</v>
      </c>
      <c r="Y13" s="965"/>
      <c r="Z13" s="965"/>
      <c r="AA13" s="966"/>
    </row>
    <row r="14" spans="1:74" ht="18.95" customHeight="1">
      <c r="A14" s="336">
        <f>'Att. Dairy'!B12</f>
        <v>45389</v>
      </c>
      <c r="B14" s="337" t="str">
        <f>'Att. Dairy'!D12</f>
        <v>Sunday</v>
      </c>
      <c r="C14" s="335">
        <f>'PS Balance Sheet'!R12</f>
        <v>0</v>
      </c>
      <c r="D14" s="325">
        <f>D13-'PS Balance Sheet'!S12</f>
        <v>375.4</v>
      </c>
      <c r="E14" s="325">
        <f>E13-'PS Balance Sheet'!T12</f>
        <v>175.3</v>
      </c>
      <c r="F14" s="325">
        <f t="shared" si="7"/>
        <v>32.700000000000003</v>
      </c>
      <c r="G14" s="325">
        <f t="shared" si="8"/>
        <v>15.059999999999999</v>
      </c>
      <c r="H14" s="325">
        <f t="shared" si="0"/>
        <v>12.535</v>
      </c>
      <c r="I14" s="326">
        <f t="shared" si="1"/>
        <v>2.2605000000000004</v>
      </c>
      <c r="J14" s="326">
        <f t="shared" si="2"/>
        <v>1.2605</v>
      </c>
      <c r="K14" s="326">
        <f t="shared" si="3"/>
        <v>1.7535000000000001</v>
      </c>
      <c r="L14" s="326">
        <f t="shared" si="4"/>
        <v>0.75350000000000006</v>
      </c>
      <c r="M14" s="326">
        <f t="shared" si="5"/>
        <v>2.2605000000000004</v>
      </c>
      <c r="N14" s="327"/>
      <c r="O14" s="325">
        <f t="shared" si="6"/>
        <v>20.139999999999997</v>
      </c>
      <c r="P14" s="328"/>
      <c r="V14" s="963" t="s">
        <v>356</v>
      </c>
      <c r="W14" s="964"/>
      <c r="X14" s="965" t="s">
        <v>362</v>
      </c>
      <c r="Y14" s="965"/>
      <c r="Z14" s="965"/>
      <c r="AA14" s="966"/>
    </row>
    <row r="15" spans="1:74" ht="18.95" customHeight="1">
      <c r="A15" s="336">
        <f>'Att. Dairy'!B13</f>
        <v>45390</v>
      </c>
      <c r="B15" s="337" t="str">
        <f>'Att. Dairy'!D13</f>
        <v>Monday</v>
      </c>
      <c r="C15" s="335">
        <f>'PS Balance Sheet'!R13</f>
        <v>0</v>
      </c>
      <c r="D15" s="325">
        <f>D14-'PS Balance Sheet'!S13</f>
        <v>375.4</v>
      </c>
      <c r="E15" s="325">
        <f>E14-'PS Balance Sheet'!T13</f>
        <v>175.3</v>
      </c>
      <c r="F15" s="325">
        <f t="shared" si="7"/>
        <v>32.700000000000003</v>
      </c>
      <c r="G15" s="325">
        <f t="shared" si="8"/>
        <v>15.059999999999999</v>
      </c>
      <c r="H15" s="325">
        <f t="shared" si="0"/>
        <v>12.535</v>
      </c>
      <c r="I15" s="326">
        <f t="shared" si="1"/>
        <v>2.2605000000000004</v>
      </c>
      <c r="J15" s="326">
        <f t="shared" si="2"/>
        <v>1.2605</v>
      </c>
      <c r="K15" s="326">
        <f t="shared" si="3"/>
        <v>1.7535000000000001</v>
      </c>
      <c r="L15" s="326">
        <f t="shared" si="4"/>
        <v>0.75350000000000006</v>
      </c>
      <c r="M15" s="326">
        <f t="shared" si="5"/>
        <v>2.2605000000000004</v>
      </c>
      <c r="N15" s="327"/>
      <c r="O15" s="325">
        <f t="shared" si="6"/>
        <v>20.139999999999997</v>
      </c>
      <c r="P15" s="328"/>
      <c r="V15" s="963" t="s">
        <v>357</v>
      </c>
      <c r="W15" s="964"/>
      <c r="X15" s="965" t="s">
        <v>363</v>
      </c>
      <c r="Y15" s="965"/>
      <c r="Z15" s="965"/>
      <c r="AA15" s="966"/>
    </row>
    <row r="16" spans="1:74" ht="18.95" customHeight="1">
      <c r="A16" s="336">
        <f>'Att. Dairy'!B14</f>
        <v>45391</v>
      </c>
      <c r="B16" s="337" t="str">
        <f>'Att. Dairy'!D14</f>
        <v>Tuesday</v>
      </c>
      <c r="C16" s="335">
        <f>'PS Balance Sheet'!R14</f>
        <v>0</v>
      </c>
      <c r="D16" s="325">
        <f>D15-'PS Balance Sheet'!S14</f>
        <v>375.4</v>
      </c>
      <c r="E16" s="325">
        <f>E15-'PS Balance Sheet'!T14</f>
        <v>175.3</v>
      </c>
      <c r="F16" s="325">
        <f t="shared" si="7"/>
        <v>32.700000000000003</v>
      </c>
      <c r="G16" s="325">
        <f t="shared" si="8"/>
        <v>15.059999999999999</v>
      </c>
      <c r="H16" s="325">
        <f t="shared" si="0"/>
        <v>12.535</v>
      </c>
      <c r="I16" s="326">
        <f t="shared" si="1"/>
        <v>2.2605000000000004</v>
      </c>
      <c r="J16" s="326">
        <f t="shared" si="2"/>
        <v>1.2605</v>
      </c>
      <c r="K16" s="326">
        <f t="shared" si="3"/>
        <v>1.7535000000000001</v>
      </c>
      <c r="L16" s="326">
        <f t="shared" si="4"/>
        <v>0.75350000000000006</v>
      </c>
      <c r="M16" s="326">
        <f t="shared" si="5"/>
        <v>2.2605000000000004</v>
      </c>
      <c r="N16" s="327"/>
      <c r="O16" s="325">
        <f t="shared" si="6"/>
        <v>20.139999999999997</v>
      </c>
      <c r="P16" s="328"/>
      <c r="V16" s="963" t="s">
        <v>358</v>
      </c>
      <c r="W16" s="964"/>
      <c r="X16" s="965" t="s">
        <v>362</v>
      </c>
      <c r="Y16" s="965"/>
      <c r="Z16" s="965"/>
      <c r="AA16" s="966"/>
    </row>
    <row r="17" spans="1:29" ht="18.95" customHeight="1" thickBot="1">
      <c r="A17" s="336">
        <f>'Att. Dairy'!B15</f>
        <v>45392</v>
      </c>
      <c r="B17" s="337" t="str">
        <f>'Att. Dairy'!D15</f>
        <v>Wednesday</v>
      </c>
      <c r="C17" s="335">
        <f>'PS Balance Sheet'!R15</f>
        <v>0</v>
      </c>
      <c r="D17" s="325">
        <f>D16-'PS Balance Sheet'!S15</f>
        <v>375.4</v>
      </c>
      <c r="E17" s="325">
        <f>E16-'PS Balance Sheet'!T15</f>
        <v>175.3</v>
      </c>
      <c r="F17" s="325">
        <f t="shared" si="7"/>
        <v>32.700000000000003</v>
      </c>
      <c r="G17" s="325">
        <f t="shared" si="8"/>
        <v>15.059999999999999</v>
      </c>
      <c r="H17" s="325">
        <f t="shared" si="0"/>
        <v>12.535</v>
      </c>
      <c r="I17" s="326">
        <f t="shared" si="1"/>
        <v>2.2605000000000004</v>
      </c>
      <c r="J17" s="326">
        <f t="shared" si="2"/>
        <v>1.2605</v>
      </c>
      <c r="K17" s="326">
        <f t="shared" si="3"/>
        <v>1.7535000000000001</v>
      </c>
      <c r="L17" s="326">
        <f t="shared" si="4"/>
        <v>0.75350000000000006</v>
      </c>
      <c r="M17" s="326">
        <f t="shared" si="5"/>
        <v>2.2605000000000004</v>
      </c>
      <c r="N17" s="327"/>
      <c r="O17" s="325">
        <f t="shared" si="6"/>
        <v>20.139999999999997</v>
      </c>
      <c r="P17" s="328"/>
      <c r="V17" s="979" t="s">
        <v>359</v>
      </c>
      <c r="W17" s="980"/>
      <c r="X17" s="981" t="s">
        <v>360</v>
      </c>
      <c r="Y17" s="981"/>
      <c r="Z17" s="981"/>
      <c r="AA17" s="982"/>
    </row>
    <row r="18" spans="1:29" ht="18.95" customHeight="1">
      <c r="A18" s="336">
        <f>'Att. Dairy'!B16</f>
        <v>45393</v>
      </c>
      <c r="B18" s="337" t="str">
        <f>'Att. Dairy'!D16</f>
        <v>Thursday</v>
      </c>
      <c r="C18" s="335">
        <f>'PS Balance Sheet'!R16</f>
        <v>0</v>
      </c>
      <c r="D18" s="325">
        <f>D17-'PS Balance Sheet'!S16</f>
        <v>375.4</v>
      </c>
      <c r="E18" s="325">
        <f>E17-'PS Balance Sheet'!T16</f>
        <v>175.3</v>
      </c>
      <c r="F18" s="325">
        <f t="shared" si="7"/>
        <v>32.700000000000003</v>
      </c>
      <c r="G18" s="325">
        <f t="shared" si="8"/>
        <v>15.059999999999999</v>
      </c>
      <c r="H18" s="325">
        <f t="shared" si="0"/>
        <v>12.535</v>
      </c>
      <c r="I18" s="326">
        <f t="shared" si="1"/>
        <v>2.2605000000000004</v>
      </c>
      <c r="J18" s="326">
        <f t="shared" si="2"/>
        <v>1.2605</v>
      </c>
      <c r="K18" s="326">
        <f t="shared" si="3"/>
        <v>1.7535000000000001</v>
      </c>
      <c r="L18" s="326">
        <f t="shared" si="4"/>
        <v>0.75350000000000006</v>
      </c>
      <c r="M18" s="326">
        <f t="shared" si="5"/>
        <v>2.2605000000000004</v>
      </c>
      <c r="N18" s="327"/>
      <c r="O18" s="325">
        <f t="shared" si="6"/>
        <v>20.139999999999997</v>
      </c>
      <c r="P18" s="328"/>
    </row>
    <row r="19" spans="1:29" ht="18.95" customHeight="1">
      <c r="A19" s="336">
        <f>'Att. Dairy'!B17</f>
        <v>45394</v>
      </c>
      <c r="B19" s="337" t="str">
        <f>'Att. Dairy'!D17</f>
        <v>Friday</v>
      </c>
      <c r="C19" s="335">
        <f>'PS Balance Sheet'!R17</f>
        <v>0</v>
      </c>
      <c r="D19" s="325">
        <f>D18-'PS Balance Sheet'!S17</f>
        <v>375.4</v>
      </c>
      <c r="E19" s="325">
        <f>E18-'PS Balance Sheet'!T17</f>
        <v>175.3</v>
      </c>
      <c r="F19" s="325">
        <f t="shared" si="7"/>
        <v>32.700000000000003</v>
      </c>
      <c r="G19" s="325">
        <f t="shared" si="8"/>
        <v>15.059999999999999</v>
      </c>
      <c r="H19" s="325">
        <f t="shared" si="0"/>
        <v>12.535</v>
      </c>
      <c r="I19" s="326">
        <f t="shared" si="1"/>
        <v>2.2605000000000004</v>
      </c>
      <c r="J19" s="326">
        <f t="shared" si="2"/>
        <v>1.2605</v>
      </c>
      <c r="K19" s="326">
        <f t="shared" si="3"/>
        <v>1.7535000000000001</v>
      </c>
      <c r="L19" s="326">
        <f t="shared" si="4"/>
        <v>0.75350000000000006</v>
      </c>
      <c r="M19" s="326">
        <f t="shared" si="5"/>
        <v>2.2605000000000004</v>
      </c>
      <c r="N19" s="327"/>
      <c r="O19" s="325">
        <f t="shared" si="6"/>
        <v>20.139999999999997</v>
      </c>
      <c r="P19" s="328"/>
    </row>
    <row r="20" spans="1:29" ht="18.95" customHeight="1">
      <c r="A20" s="336">
        <f>'Att. Dairy'!B18</f>
        <v>45395</v>
      </c>
      <c r="B20" s="337" t="str">
        <f>'Att. Dairy'!D18</f>
        <v>Saturday</v>
      </c>
      <c r="C20" s="335">
        <f>'PS Balance Sheet'!R18</f>
        <v>0</v>
      </c>
      <c r="D20" s="325">
        <f>D19-'PS Balance Sheet'!S18</f>
        <v>375.4</v>
      </c>
      <c r="E20" s="325">
        <f>E19-'PS Balance Sheet'!T18</f>
        <v>175.3</v>
      </c>
      <c r="F20" s="325">
        <f t="shared" si="7"/>
        <v>32.700000000000003</v>
      </c>
      <c r="G20" s="325">
        <f t="shared" si="8"/>
        <v>15.059999999999999</v>
      </c>
      <c r="H20" s="325">
        <f t="shared" si="0"/>
        <v>12.535</v>
      </c>
      <c r="I20" s="326">
        <f t="shared" si="1"/>
        <v>2.2605000000000004</v>
      </c>
      <c r="J20" s="326">
        <f t="shared" si="2"/>
        <v>1.2605</v>
      </c>
      <c r="K20" s="326">
        <f t="shared" si="3"/>
        <v>1.7535000000000001</v>
      </c>
      <c r="L20" s="326">
        <f t="shared" si="4"/>
        <v>0.75350000000000006</v>
      </c>
      <c r="M20" s="326">
        <f t="shared" si="5"/>
        <v>2.2605000000000004</v>
      </c>
      <c r="N20" s="327"/>
      <c r="O20" s="325">
        <f t="shared" si="6"/>
        <v>20.139999999999997</v>
      </c>
      <c r="P20" s="328"/>
    </row>
    <row r="21" spans="1:29" ht="18.95" customHeight="1">
      <c r="A21" s="336">
        <f>'Att. Dairy'!B19</f>
        <v>45396</v>
      </c>
      <c r="B21" s="337" t="str">
        <f>'Att. Dairy'!D19</f>
        <v>Sunday</v>
      </c>
      <c r="C21" s="335">
        <f>'PS Balance Sheet'!R19</f>
        <v>0</v>
      </c>
      <c r="D21" s="325">
        <f>D20-'PS Balance Sheet'!S19</f>
        <v>375.4</v>
      </c>
      <c r="E21" s="325">
        <f>E20-'PS Balance Sheet'!T19</f>
        <v>175.3</v>
      </c>
      <c r="F21" s="325">
        <f t="shared" si="7"/>
        <v>32.700000000000003</v>
      </c>
      <c r="G21" s="325">
        <f t="shared" si="8"/>
        <v>15.059999999999999</v>
      </c>
      <c r="H21" s="325">
        <f t="shared" si="0"/>
        <v>12.535</v>
      </c>
      <c r="I21" s="326">
        <f t="shared" si="1"/>
        <v>2.2605000000000004</v>
      </c>
      <c r="J21" s="326">
        <f t="shared" si="2"/>
        <v>1.2605</v>
      </c>
      <c r="K21" s="326">
        <f t="shared" si="3"/>
        <v>1.7535000000000001</v>
      </c>
      <c r="L21" s="326">
        <f t="shared" si="4"/>
        <v>0.75350000000000006</v>
      </c>
      <c r="M21" s="326">
        <f t="shared" si="5"/>
        <v>2.2605000000000004</v>
      </c>
      <c r="N21" s="327"/>
      <c r="O21" s="325">
        <f t="shared" si="6"/>
        <v>20.139999999999997</v>
      </c>
      <c r="P21" s="328"/>
      <c r="T21" s="343"/>
      <c r="U21" s="343"/>
      <c r="V21" s="343"/>
      <c r="W21" s="343"/>
      <c r="X21" s="986" t="s">
        <v>365</v>
      </c>
      <c r="Y21" s="986"/>
      <c r="Z21" s="986"/>
      <c r="AA21" s="986"/>
      <c r="AB21" s="343"/>
      <c r="AC21" s="343"/>
    </row>
    <row r="22" spans="1:29" ht="18.95" customHeight="1">
      <c r="A22" s="336">
        <f>'Att. Dairy'!B20</f>
        <v>45397</v>
      </c>
      <c r="B22" s="337" t="str">
        <f>'Att. Dairy'!D20</f>
        <v>Monday</v>
      </c>
      <c r="C22" s="335">
        <f>'PS Balance Sheet'!R20</f>
        <v>0</v>
      </c>
      <c r="D22" s="325">
        <f>D21-'PS Balance Sheet'!S20</f>
        <v>375.4</v>
      </c>
      <c r="E22" s="325">
        <f>E21-'PS Balance Sheet'!T20</f>
        <v>175.3</v>
      </c>
      <c r="F22" s="325">
        <f t="shared" si="7"/>
        <v>32.700000000000003</v>
      </c>
      <c r="G22" s="325">
        <f t="shared" si="8"/>
        <v>15.059999999999999</v>
      </c>
      <c r="H22" s="325">
        <f t="shared" si="0"/>
        <v>12.535</v>
      </c>
      <c r="I22" s="326">
        <f t="shared" si="1"/>
        <v>2.2605000000000004</v>
      </c>
      <c r="J22" s="326">
        <f t="shared" si="2"/>
        <v>1.2605</v>
      </c>
      <c r="K22" s="326">
        <f t="shared" si="3"/>
        <v>1.7535000000000001</v>
      </c>
      <c r="L22" s="326">
        <f t="shared" si="4"/>
        <v>0.75350000000000006</v>
      </c>
      <c r="M22" s="326">
        <f t="shared" si="5"/>
        <v>2.2605000000000004</v>
      </c>
      <c r="N22" s="327"/>
      <c r="O22" s="325">
        <f t="shared" si="6"/>
        <v>20.139999999999997</v>
      </c>
      <c r="P22" s="328"/>
      <c r="T22" s="343"/>
      <c r="U22" s="343"/>
      <c r="V22" s="343"/>
      <c r="W22" s="343"/>
      <c r="X22" s="986"/>
      <c r="Y22" s="986"/>
      <c r="Z22" s="986"/>
      <c r="AA22" s="986"/>
      <c r="AB22" s="343"/>
      <c r="AC22" s="343"/>
    </row>
    <row r="23" spans="1:29" ht="18.95" customHeight="1">
      <c r="A23" s="336">
        <f>'Att. Dairy'!B21</f>
        <v>45398</v>
      </c>
      <c r="B23" s="337" t="str">
        <f>'Att. Dairy'!D21</f>
        <v>Tuesday</v>
      </c>
      <c r="C23" s="335">
        <f>'PS Balance Sheet'!R21</f>
        <v>0</v>
      </c>
      <c r="D23" s="325">
        <f>D22-'PS Balance Sheet'!S21</f>
        <v>375.4</v>
      </c>
      <c r="E23" s="325">
        <f>E22-'PS Balance Sheet'!T21</f>
        <v>175.3</v>
      </c>
      <c r="F23" s="325">
        <f t="shared" si="7"/>
        <v>32.700000000000003</v>
      </c>
      <c r="G23" s="325">
        <f t="shared" si="8"/>
        <v>15.059999999999999</v>
      </c>
      <c r="H23" s="325">
        <f t="shared" si="0"/>
        <v>12.535</v>
      </c>
      <c r="I23" s="326">
        <f t="shared" si="1"/>
        <v>2.2605000000000004</v>
      </c>
      <c r="J23" s="326">
        <f t="shared" si="2"/>
        <v>1.2605</v>
      </c>
      <c r="K23" s="326">
        <f t="shared" si="3"/>
        <v>1.7535000000000001</v>
      </c>
      <c r="L23" s="326">
        <f t="shared" si="4"/>
        <v>0.75350000000000006</v>
      </c>
      <c r="M23" s="326">
        <f t="shared" si="5"/>
        <v>2.2605000000000004</v>
      </c>
      <c r="N23" s="327"/>
      <c r="O23" s="325">
        <f t="shared" si="6"/>
        <v>20.139999999999997</v>
      </c>
      <c r="P23" s="328"/>
      <c r="T23" s="987" t="s">
        <v>366</v>
      </c>
      <c r="U23" s="987"/>
      <c r="V23" s="350"/>
      <c r="W23" s="988" t="s">
        <v>367</v>
      </c>
      <c r="X23" s="988"/>
      <c r="Y23" s="988"/>
      <c r="Z23" s="350"/>
      <c r="AA23" s="989" t="s">
        <v>368</v>
      </c>
      <c r="AB23" s="989"/>
      <c r="AC23" s="989"/>
    </row>
    <row r="24" spans="1:29" ht="18.95" customHeight="1">
      <c r="A24" s="336">
        <f>'Att. Dairy'!B22</f>
        <v>45399</v>
      </c>
      <c r="B24" s="337" t="str">
        <f>'Att. Dairy'!D22</f>
        <v>Wednesday</v>
      </c>
      <c r="C24" s="335">
        <f>'PS Balance Sheet'!R22</f>
        <v>0</v>
      </c>
      <c r="D24" s="325">
        <f>D23-'PS Balance Sheet'!S22</f>
        <v>375.4</v>
      </c>
      <c r="E24" s="325">
        <f>E23-'PS Balance Sheet'!T22</f>
        <v>175.3</v>
      </c>
      <c r="F24" s="325">
        <f t="shared" si="7"/>
        <v>32.700000000000003</v>
      </c>
      <c r="G24" s="325">
        <f t="shared" si="8"/>
        <v>15.059999999999999</v>
      </c>
      <c r="H24" s="325">
        <f t="shared" si="0"/>
        <v>12.535</v>
      </c>
      <c r="I24" s="326">
        <f t="shared" si="1"/>
        <v>2.2605000000000004</v>
      </c>
      <c r="J24" s="326">
        <f t="shared" si="2"/>
        <v>1.2605</v>
      </c>
      <c r="K24" s="326">
        <f t="shared" si="3"/>
        <v>1.7535000000000001</v>
      </c>
      <c r="L24" s="326">
        <f t="shared" si="4"/>
        <v>0.75350000000000006</v>
      </c>
      <c r="M24" s="326">
        <f t="shared" si="5"/>
        <v>2.2605000000000004</v>
      </c>
      <c r="N24" s="327"/>
      <c r="O24" s="325">
        <f t="shared" si="6"/>
        <v>20.139999999999997</v>
      </c>
      <c r="P24" s="328"/>
      <c r="T24" s="987"/>
      <c r="U24" s="987"/>
      <c r="V24" s="350"/>
      <c r="W24" s="988"/>
      <c r="X24" s="988"/>
      <c r="Y24" s="988"/>
      <c r="Z24" s="350"/>
      <c r="AA24" s="989"/>
      <c r="AB24" s="989"/>
      <c r="AC24" s="989"/>
    </row>
    <row r="25" spans="1:29" ht="18.95" customHeight="1">
      <c r="A25" s="336">
        <f>'Att. Dairy'!B23</f>
        <v>45400</v>
      </c>
      <c r="B25" s="337" t="str">
        <f>'Att. Dairy'!D23</f>
        <v>Thursday</v>
      </c>
      <c r="C25" s="335">
        <f>'PS Balance Sheet'!R23</f>
        <v>0</v>
      </c>
      <c r="D25" s="325">
        <f>D24-'PS Balance Sheet'!S23</f>
        <v>375.4</v>
      </c>
      <c r="E25" s="325">
        <f>E24-'PS Balance Sheet'!T23</f>
        <v>175.3</v>
      </c>
      <c r="F25" s="325">
        <f t="shared" si="7"/>
        <v>32.700000000000003</v>
      </c>
      <c r="G25" s="325">
        <f t="shared" si="8"/>
        <v>15.059999999999999</v>
      </c>
      <c r="H25" s="325">
        <f t="shared" si="0"/>
        <v>12.535</v>
      </c>
      <c r="I25" s="326">
        <f t="shared" si="1"/>
        <v>2.2605000000000004</v>
      </c>
      <c r="J25" s="326">
        <f t="shared" si="2"/>
        <v>1.2605</v>
      </c>
      <c r="K25" s="326">
        <f t="shared" si="3"/>
        <v>1.7535000000000001</v>
      </c>
      <c r="L25" s="326">
        <f t="shared" si="4"/>
        <v>0.75350000000000006</v>
      </c>
      <c r="M25" s="326">
        <f t="shared" si="5"/>
        <v>2.2605000000000004</v>
      </c>
      <c r="N25" s="327"/>
      <c r="O25" s="325">
        <f t="shared" si="6"/>
        <v>20.139999999999997</v>
      </c>
      <c r="P25" s="328"/>
      <c r="T25" s="343"/>
      <c r="U25" s="343"/>
      <c r="V25" s="343"/>
      <c r="W25" s="343"/>
      <c r="X25" s="343"/>
      <c r="Y25" s="343"/>
      <c r="Z25" s="343"/>
      <c r="AA25" s="343"/>
      <c r="AB25" s="343"/>
      <c r="AC25" s="343"/>
    </row>
    <row r="26" spans="1:29" ht="18.95" customHeight="1">
      <c r="A26" s="336">
        <f>'Att. Dairy'!B24</f>
        <v>45401</v>
      </c>
      <c r="B26" s="337" t="str">
        <f>'Att. Dairy'!D24</f>
        <v>Friday</v>
      </c>
      <c r="C26" s="335">
        <f>'PS Balance Sheet'!R24</f>
        <v>0</v>
      </c>
      <c r="D26" s="325">
        <f>D25-'PS Balance Sheet'!S24</f>
        <v>375.4</v>
      </c>
      <c r="E26" s="325">
        <f>E25-'PS Balance Sheet'!T24</f>
        <v>175.3</v>
      </c>
      <c r="F26" s="325">
        <f t="shared" si="7"/>
        <v>32.700000000000003</v>
      </c>
      <c r="G26" s="325">
        <f t="shared" si="8"/>
        <v>15.059999999999999</v>
      </c>
      <c r="H26" s="325">
        <f t="shared" si="0"/>
        <v>12.535</v>
      </c>
      <c r="I26" s="326">
        <f t="shared" si="1"/>
        <v>2.2605000000000004</v>
      </c>
      <c r="J26" s="326">
        <f t="shared" si="2"/>
        <v>1.2605</v>
      </c>
      <c r="K26" s="326">
        <f t="shared" si="3"/>
        <v>1.7535000000000001</v>
      </c>
      <c r="L26" s="326">
        <f t="shared" si="4"/>
        <v>0.75350000000000006</v>
      </c>
      <c r="M26" s="326">
        <f t="shared" si="5"/>
        <v>2.2605000000000004</v>
      </c>
      <c r="N26" s="327"/>
      <c r="O26" s="325">
        <f t="shared" si="6"/>
        <v>20.139999999999997</v>
      </c>
      <c r="P26" s="328"/>
      <c r="T26" s="984" t="s">
        <v>369</v>
      </c>
      <c r="U26" s="984"/>
      <c r="V26" s="343"/>
      <c r="W26" s="478">
        <v>100</v>
      </c>
      <c r="X26" s="348" t="s">
        <v>375</v>
      </c>
      <c r="Y26" s="347"/>
      <c r="Z26" s="343"/>
      <c r="AA26" s="349"/>
      <c r="AB26" s="478">
        <v>150</v>
      </c>
      <c r="AC26" s="348" t="s">
        <v>375</v>
      </c>
    </row>
    <row r="27" spans="1:29" ht="18.95" customHeight="1">
      <c r="A27" s="336">
        <f>'Att. Dairy'!B25</f>
        <v>45402</v>
      </c>
      <c r="B27" s="337" t="str">
        <f>'Att. Dairy'!D25</f>
        <v>Saturday</v>
      </c>
      <c r="C27" s="335">
        <f>'PS Balance Sheet'!R25</f>
        <v>0</v>
      </c>
      <c r="D27" s="325">
        <f>D26-'PS Balance Sheet'!S25</f>
        <v>375.4</v>
      </c>
      <c r="E27" s="325">
        <f>E26-'PS Balance Sheet'!T25</f>
        <v>175.3</v>
      </c>
      <c r="F27" s="325">
        <f t="shared" si="7"/>
        <v>32.700000000000003</v>
      </c>
      <c r="G27" s="325">
        <f t="shared" si="8"/>
        <v>15.059999999999999</v>
      </c>
      <c r="H27" s="325">
        <f t="shared" si="0"/>
        <v>12.535</v>
      </c>
      <c r="I27" s="326">
        <f t="shared" si="1"/>
        <v>2.2605000000000004</v>
      </c>
      <c r="J27" s="326">
        <f t="shared" si="2"/>
        <v>1.2605</v>
      </c>
      <c r="K27" s="326">
        <f t="shared" si="3"/>
        <v>1.7535000000000001</v>
      </c>
      <c r="L27" s="326">
        <f t="shared" si="4"/>
        <v>0.75350000000000006</v>
      </c>
      <c r="M27" s="326">
        <f t="shared" si="5"/>
        <v>2.2605000000000004</v>
      </c>
      <c r="N27" s="327"/>
      <c r="O27" s="325">
        <f t="shared" si="6"/>
        <v>20.139999999999997</v>
      </c>
      <c r="P27" s="328"/>
      <c r="T27" s="984" t="s">
        <v>370</v>
      </c>
      <c r="U27" s="984"/>
      <c r="V27" s="343"/>
      <c r="W27" s="478">
        <v>20</v>
      </c>
      <c r="X27" s="348" t="s">
        <v>375</v>
      </c>
      <c r="Y27" s="347"/>
      <c r="Z27" s="343"/>
      <c r="AA27" s="349"/>
      <c r="AB27" s="478">
        <v>30</v>
      </c>
      <c r="AC27" s="348" t="s">
        <v>375</v>
      </c>
    </row>
    <row r="28" spans="1:29" ht="18.95" customHeight="1">
      <c r="A28" s="336">
        <f>'Att. Dairy'!B26</f>
        <v>45403</v>
      </c>
      <c r="B28" s="337" t="str">
        <f>'Att. Dairy'!D26</f>
        <v>Sunday</v>
      </c>
      <c r="C28" s="335">
        <f>'PS Balance Sheet'!R26</f>
        <v>0</v>
      </c>
      <c r="D28" s="325">
        <f>D27-'PS Balance Sheet'!S26</f>
        <v>375.4</v>
      </c>
      <c r="E28" s="325">
        <f>E27-'PS Balance Sheet'!T26</f>
        <v>175.3</v>
      </c>
      <c r="F28" s="325">
        <f t="shared" si="7"/>
        <v>32.700000000000003</v>
      </c>
      <c r="G28" s="325">
        <f t="shared" si="8"/>
        <v>15.059999999999999</v>
      </c>
      <c r="H28" s="325">
        <f t="shared" si="0"/>
        <v>12.535</v>
      </c>
      <c r="I28" s="326">
        <f t="shared" si="1"/>
        <v>2.2605000000000004</v>
      </c>
      <c r="J28" s="326">
        <f t="shared" si="2"/>
        <v>1.2605</v>
      </c>
      <c r="K28" s="326">
        <f t="shared" si="3"/>
        <v>1.7535000000000001</v>
      </c>
      <c r="L28" s="326">
        <f t="shared" si="4"/>
        <v>0.75350000000000006</v>
      </c>
      <c r="M28" s="326">
        <f t="shared" si="5"/>
        <v>2.2605000000000004</v>
      </c>
      <c r="N28" s="327"/>
      <c r="O28" s="325">
        <f t="shared" si="6"/>
        <v>20.139999999999997</v>
      </c>
      <c r="P28" s="328"/>
      <c r="T28" s="984" t="s">
        <v>371</v>
      </c>
      <c r="U28" s="984"/>
      <c r="V28" s="343"/>
      <c r="W28" s="478">
        <v>50</v>
      </c>
      <c r="X28" s="348" t="s">
        <v>375</v>
      </c>
      <c r="Y28" s="347"/>
      <c r="Z28" s="343"/>
      <c r="AA28" s="349"/>
      <c r="AB28" s="478">
        <v>75</v>
      </c>
      <c r="AC28" s="348" t="s">
        <v>375</v>
      </c>
    </row>
    <row r="29" spans="1:29" ht="18.95" customHeight="1">
      <c r="A29" s="336">
        <f>'Att. Dairy'!B27</f>
        <v>45404</v>
      </c>
      <c r="B29" s="337" t="str">
        <f>'Att. Dairy'!D27</f>
        <v>Monday</v>
      </c>
      <c r="C29" s="335">
        <f>'PS Balance Sheet'!R27</f>
        <v>0</v>
      </c>
      <c r="D29" s="325">
        <f>D28-'PS Balance Sheet'!S27</f>
        <v>375.4</v>
      </c>
      <c r="E29" s="325">
        <f>E28-'PS Balance Sheet'!T27</f>
        <v>175.3</v>
      </c>
      <c r="F29" s="325">
        <f t="shared" si="7"/>
        <v>32.700000000000003</v>
      </c>
      <c r="G29" s="325">
        <f t="shared" si="8"/>
        <v>15.059999999999999</v>
      </c>
      <c r="H29" s="325">
        <f t="shared" si="0"/>
        <v>12.535</v>
      </c>
      <c r="I29" s="326">
        <f t="shared" si="1"/>
        <v>2.2605000000000004</v>
      </c>
      <c r="J29" s="326">
        <f t="shared" si="2"/>
        <v>1.2605</v>
      </c>
      <c r="K29" s="326">
        <f t="shared" si="3"/>
        <v>1.7535000000000001</v>
      </c>
      <c r="L29" s="326">
        <f t="shared" si="4"/>
        <v>0.75350000000000006</v>
      </c>
      <c r="M29" s="326">
        <f t="shared" si="5"/>
        <v>2.2605000000000004</v>
      </c>
      <c r="N29" s="327"/>
      <c r="O29" s="325">
        <f t="shared" si="6"/>
        <v>20.139999999999997</v>
      </c>
      <c r="P29" s="328"/>
      <c r="T29" s="984" t="s">
        <v>372</v>
      </c>
      <c r="U29" s="984"/>
      <c r="V29" s="343"/>
      <c r="W29" s="478">
        <v>5</v>
      </c>
      <c r="X29" s="348" t="s">
        <v>375</v>
      </c>
      <c r="Y29" s="347"/>
      <c r="Z29" s="343"/>
      <c r="AA29" s="349"/>
      <c r="AB29" s="478">
        <v>7.5</v>
      </c>
      <c r="AC29" s="348" t="s">
        <v>375</v>
      </c>
    </row>
    <row r="30" spans="1:29" ht="18.95" customHeight="1">
      <c r="A30" s="336">
        <f>'Att. Dairy'!B28</f>
        <v>45405</v>
      </c>
      <c r="B30" s="337" t="str">
        <f>'Att. Dairy'!D28</f>
        <v>Tuesday</v>
      </c>
      <c r="C30" s="335">
        <f>'PS Balance Sheet'!R28</f>
        <v>0</v>
      </c>
      <c r="D30" s="325">
        <f>D29-'PS Balance Sheet'!S28</f>
        <v>375.4</v>
      </c>
      <c r="E30" s="325">
        <f>E29-'PS Balance Sheet'!T28</f>
        <v>175.3</v>
      </c>
      <c r="F30" s="325">
        <f t="shared" si="7"/>
        <v>32.700000000000003</v>
      </c>
      <c r="G30" s="325">
        <f t="shared" si="8"/>
        <v>15.059999999999999</v>
      </c>
      <c r="H30" s="325">
        <f t="shared" si="0"/>
        <v>12.535</v>
      </c>
      <c r="I30" s="326">
        <f t="shared" si="1"/>
        <v>2.2605000000000004</v>
      </c>
      <c r="J30" s="326">
        <f t="shared" si="2"/>
        <v>1.2605</v>
      </c>
      <c r="K30" s="326">
        <f t="shared" si="3"/>
        <v>1.7535000000000001</v>
      </c>
      <c r="L30" s="326">
        <f t="shared" si="4"/>
        <v>0.75350000000000006</v>
      </c>
      <c r="M30" s="326">
        <f t="shared" si="5"/>
        <v>2.2605000000000004</v>
      </c>
      <c r="N30" s="327"/>
      <c r="O30" s="325">
        <f t="shared" si="6"/>
        <v>20.139999999999997</v>
      </c>
      <c r="P30" s="328"/>
      <c r="T30" s="984" t="s">
        <v>373</v>
      </c>
      <c r="U30" s="984"/>
      <c r="V30" s="343"/>
      <c r="W30" s="985" t="s">
        <v>376</v>
      </c>
      <c r="X30" s="985"/>
      <c r="Y30" s="985"/>
      <c r="Z30" s="343"/>
      <c r="AA30" s="985" t="s">
        <v>376</v>
      </c>
      <c r="AB30" s="985"/>
      <c r="AC30" s="985"/>
    </row>
    <row r="31" spans="1:29" ht="18.95" customHeight="1">
      <c r="A31" s="336">
        <f>'Att. Dairy'!B29</f>
        <v>45406</v>
      </c>
      <c r="B31" s="337" t="str">
        <f>'Att. Dairy'!D29</f>
        <v>Wednesday</v>
      </c>
      <c r="C31" s="335">
        <f>'PS Balance Sheet'!R29</f>
        <v>0</v>
      </c>
      <c r="D31" s="325">
        <f>D30-'PS Balance Sheet'!S29</f>
        <v>375.4</v>
      </c>
      <c r="E31" s="325">
        <f>E30-'PS Balance Sheet'!T29</f>
        <v>175.3</v>
      </c>
      <c r="F31" s="325">
        <f t="shared" si="7"/>
        <v>32.700000000000003</v>
      </c>
      <c r="G31" s="325">
        <f t="shared" si="8"/>
        <v>15.059999999999999</v>
      </c>
      <c r="H31" s="325">
        <f t="shared" si="0"/>
        <v>12.535</v>
      </c>
      <c r="I31" s="326">
        <f t="shared" si="1"/>
        <v>2.2605000000000004</v>
      </c>
      <c r="J31" s="326">
        <f t="shared" si="2"/>
        <v>1.2605</v>
      </c>
      <c r="K31" s="326">
        <f t="shared" si="3"/>
        <v>1.7535000000000001</v>
      </c>
      <c r="L31" s="326">
        <f t="shared" si="4"/>
        <v>0.75350000000000006</v>
      </c>
      <c r="M31" s="326">
        <f t="shared" si="5"/>
        <v>2.2605000000000004</v>
      </c>
      <c r="N31" s="327"/>
      <c r="O31" s="325">
        <f t="shared" si="6"/>
        <v>20.139999999999997</v>
      </c>
      <c r="P31" s="328"/>
      <c r="T31" s="983" t="s">
        <v>374</v>
      </c>
      <c r="U31" s="983"/>
      <c r="V31" s="983"/>
      <c r="W31" s="983"/>
      <c r="X31" s="983"/>
      <c r="Y31" s="983"/>
      <c r="Z31" s="983"/>
      <c r="AA31" s="983"/>
      <c r="AB31" s="983"/>
      <c r="AC31" s="983"/>
    </row>
    <row r="32" spans="1:29" ht="18.95" customHeight="1">
      <c r="A32" s="336">
        <f>'Att. Dairy'!B30</f>
        <v>45407</v>
      </c>
      <c r="B32" s="337" t="str">
        <f>'Att. Dairy'!D30</f>
        <v>Thursday</v>
      </c>
      <c r="C32" s="335">
        <f>'PS Balance Sheet'!R30</f>
        <v>0</v>
      </c>
      <c r="D32" s="325">
        <f>D31-'PS Balance Sheet'!S30</f>
        <v>375.4</v>
      </c>
      <c r="E32" s="325">
        <f>E31-'PS Balance Sheet'!T30</f>
        <v>175.3</v>
      </c>
      <c r="F32" s="325">
        <f t="shared" si="7"/>
        <v>32.700000000000003</v>
      </c>
      <c r="G32" s="325">
        <f t="shared" si="8"/>
        <v>15.059999999999999</v>
      </c>
      <c r="H32" s="325">
        <f t="shared" si="0"/>
        <v>12.535</v>
      </c>
      <c r="I32" s="326">
        <f t="shared" si="1"/>
        <v>2.2605000000000004</v>
      </c>
      <c r="J32" s="326">
        <f t="shared" si="2"/>
        <v>1.2605</v>
      </c>
      <c r="K32" s="326">
        <f t="shared" si="3"/>
        <v>1.7535000000000001</v>
      </c>
      <c r="L32" s="326">
        <f t="shared" si="4"/>
        <v>0.75350000000000006</v>
      </c>
      <c r="M32" s="326">
        <f t="shared" si="5"/>
        <v>2.2605000000000004</v>
      </c>
      <c r="N32" s="327"/>
      <c r="O32" s="325">
        <f t="shared" si="6"/>
        <v>20.139999999999997</v>
      </c>
      <c r="P32" s="328"/>
      <c r="T32" s="983"/>
      <c r="U32" s="983"/>
      <c r="V32" s="983"/>
      <c r="W32" s="983"/>
      <c r="X32" s="983"/>
      <c r="Y32" s="983"/>
      <c r="Z32" s="983"/>
      <c r="AA32" s="983"/>
      <c r="AB32" s="983"/>
      <c r="AC32" s="983"/>
    </row>
    <row r="33" spans="1:16" ht="18.95" customHeight="1">
      <c r="A33" s="336">
        <f>'Att. Dairy'!B31</f>
        <v>45408</v>
      </c>
      <c r="B33" s="337" t="str">
        <f>'Att. Dairy'!D31</f>
        <v>Friday</v>
      </c>
      <c r="C33" s="335">
        <f>'PS Balance Sheet'!R31</f>
        <v>0</v>
      </c>
      <c r="D33" s="325">
        <f>D32-'PS Balance Sheet'!S31</f>
        <v>375.4</v>
      </c>
      <c r="E33" s="325">
        <f>E32-'PS Balance Sheet'!T31</f>
        <v>175.3</v>
      </c>
      <c r="F33" s="325">
        <f t="shared" si="7"/>
        <v>32.700000000000003</v>
      </c>
      <c r="G33" s="325">
        <f t="shared" si="8"/>
        <v>15.059999999999999</v>
      </c>
      <c r="H33" s="325">
        <f t="shared" si="0"/>
        <v>12.535</v>
      </c>
      <c r="I33" s="326">
        <f t="shared" si="1"/>
        <v>2.2605000000000004</v>
      </c>
      <c r="J33" s="326">
        <f t="shared" si="2"/>
        <v>1.2605</v>
      </c>
      <c r="K33" s="326">
        <f t="shared" si="3"/>
        <v>1.7535000000000001</v>
      </c>
      <c r="L33" s="326">
        <f t="shared" si="4"/>
        <v>0.75350000000000006</v>
      </c>
      <c r="M33" s="326">
        <f t="shared" si="5"/>
        <v>2.2605000000000004</v>
      </c>
      <c r="N33" s="327"/>
      <c r="O33" s="325">
        <f t="shared" si="6"/>
        <v>20.139999999999997</v>
      </c>
      <c r="P33" s="328"/>
    </row>
    <row r="34" spans="1:16" ht="18.95" customHeight="1">
      <c r="A34" s="336">
        <f>'Att. Dairy'!B32</f>
        <v>45409</v>
      </c>
      <c r="B34" s="337" t="str">
        <f>'Att. Dairy'!D32</f>
        <v>Saturday</v>
      </c>
      <c r="C34" s="335">
        <f>'PS Balance Sheet'!R32</f>
        <v>0</v>
      </c>
      <c r="D34" s="325">
        <f>D33-'PS Balance Sheet'!S32</f>
        <v>375.4</v>
      </c>
      <c r="E34" s="325">
        <f>E33-'PS Balance Sheet'!T32</f>
        <v>175.3</v>
      </c>
      <c r="F34" s="325">
        <f t="shared" si="7"/>
        <v>32.700000000000003</v>
      </c>
      <c r="G34" s="325">
        <f t="shared" si="8"/>
        <v>15.059999999999999</v>
      </c>
      <c r="H34" s="325">
        <f t="shared" si="0"/>
        <v>12.535</v>
      </c>
      <c r="I34" s="326">
        <f t="shared" si="1"/>
        <v>2.2605000000000004</v>
      </c>
      <c r="J34" s="326">
        <f t="shared" si="2"/>
        <v>1.2605</v>
      </c>
      <c r="K34" s="326">
        <f t="shared" si="3"/>
        <v>1.7535000000000001</v>
      </c>
      <c r="L34" s="326">
        <f t="shared" si="4"/>
        <v>0.75350000000000006</v>
      </c>
      <c r="M34" s="326">
        <f t="shared" si="5"/>
        <v>2.2605000000000004</v>
      </c>
      <c r="N34" s="327"/>
      <c r="O34" s="325">
        <f t="shared" si="6"/>
        <v>20.139999999999997</v>
      </c>
      <c r="P34" s="328"/>
    </row>
    <row r="35" spans="1:16" ht="18.95" customHeight="1">
      <c r="A35" s="336">
        <f>'Att. Dairy'!B33</f>
        <v>45410</v>
      </c>
      <c r="B35" s="337" t="str">
        <f>'Att. Dairy'!D33</f>
        <v>Sunday</v>
      </c>
      <c r="C35" s="335">
        <f>'PS Balance Sheet'!R33</f>
        <v>0</v>
      </c>
      <c r="D35" s="325">
        <f>D34-'PS Balance Sheet'!S33</f>
        <v>375.4</v>
      </c>
      <c r="E35" s="325">
        <f>E34-'PS Balance Sheet'!T33</f>
        <v>175.3</v>
      </c>
      <c r="F35" s="325">
        <f t="shared" si="7"/>
        <v>32.700000000000003</v>
      </c>
      <c r="G35" s="325">
        <f t="shared" si="8"/>
        <v>15.059999999999999</v>
      </c>
      <c r="H35" s="325">
        <f t="shared" si="0"/>
        <v>12.535</v>
      </c>
      <c r="I35" s="326">
        <f t="shared" si="1"/>
        <v>2.2605000000000004</v>
      </c>
      <c r="J35" s="326">
        <f t="shared" si="2"/>
        <v>1.2605</v>
      </c>
      <c r="K35" s="326">
        <f t="shared" si="3"/>
        <v>1.7535000000000001</v>
      </c>
      <c r="L35" s="326">
        <f t="shared" si="4"/>
        <v>0.75350000000000006</v>
      </c>
      <c r="M35" s="326">
        <f t="shared" si="5"/>
        <v>2.2605000000000004</v>
      </c>
      <c r="N35" s="327"/>
      <c r="O35" s="325">
        <f t="shared" si="6"/>
        <v>20.139999999999997</v>
      </c>
      <c r="P35" s="328"/>
    </row>
    <row r="36" spans="1:16" ht="18.95" customHeight="1">
      <c r="A36" s="336">
        <f>'Att. Dairy'!B34</f>
        <v>45411</v>
      </c>
      <c r="B36" s="337" t="str">
        <f>'Att. Dairy'!D34</f>
        <v>Monday</v>
      </c>
      <c r="C36" s="335">
        <f>'PS Balance Sheet'!R34</f>
        <v>0</v>
      </c>
      <c r="D36" s="325">
        <f>D35-'PS Balance Sheet'!S34</f>
        <v>375.4</v>
      </c>
      <c r="E36" s="325">
        <f>E35-'PS Balance Sheet'!T34</f>
        <v>175.3</v>
      </c>
      <c r="F36" s="325">
        <f t="shared" si="7"/>
        <v>32.700000000000003</v>
      </c>
      <c r="G36" s="325">
        <f t="shared" si="8"/>
        <v>15.059999999999999</v>
      </c>
      <c r="H36" s="325">
        <f t="shared" si="0"/>
        <v>12.535</v>
      </c>
      <c r="I36" s="326">
        <f t="shared" si="1"/>
        <v>2.2605000000000004</v>
      </c>
      <c r="J36" s="326">
        <f t="shared" si="2"/>
        <v>1.2605</v>
      </c>
      <c r="K36" s="326">
        <f t="shared" si="3"/>
        <v>1.7535000000000001</v>
      </c>
      <c r="L36" s="326">
        <f t="shared" si="4"/>
        <v>0.75350000000000006</v>
      </c>
      <c r="M36" s="326">
        <f t="shared" si="5"/>
        <v>2.2605000000000004</v>
      </c>
      <c r="N36" s="327"/>
      <c r="O36" s="325">
        <f t="shared" si="6"/>
        <v>20.139999999999997</v>
      </c>
      <c r="P36" s="328"/>
    </row>
    <row r="37" spans="1:16" ht="18.95" customHeight="1">
      <c r="A37" s="336">
        <f>'Att. Dairy'!B35</f>
        <v>45412</v>
      </c>
      <c r="B37" s="337" t="str">
        <f>'Att. Dairy'!D35</f>
        <v>Tuesday</v>
      </c>
      <c r="C37" s="335">
        <f>'PS Balance Sheet'!R35</f>
        <v>0</v>
      </c>
      <c r="D37" s="325">
        <f>D36-'PS Balance Sheet'!S35</f>
        <v>375.4</v>
      </c>
      <c r="E37" s="325">
        <f>E36-'PS Balance Sheet'!T35</f>
        <v>175.3</v>
      </c>
      <c r="F37" s="325">
        <f t="shared" si="7"/>
        <v>32.700000000000003</v>
      </c>
      <c r="G37" s="325">
        <f t="shared" si="8"/>
        <v>15.059999999999999</v>
      </c>
      <c r="H37" s="325">
        <f t="shared" si="0"/>
        <v>12.535</v>
      </c>
      <c r="I37" s="326">
        <f t="shared" si="1"/>
        <v>2.2605000000000004</v>
      </c>
      <c r="J37" s="326">
        <f t="shared" si="2"/>
        <v>1.2605</v>
      </c>
      <c r="K37" s="326">
        <f t="shared" si="3"/>
        <v>1.7535000000000001</v>
      </c>
      <c r="L37" s="326">
        <f t="shared" si="4"/>
        <v>0.75350000000000006</v>
      </c>
      <c r="M37" s="326">
        <f t="shared" si="5"/>
        <v>2.2605000000000004</v>
      </c>
      <c r="N37" s="327"/>
      <c r="O37" s="325">
        <f t="shared" si="6"/>
        <v>20.139999999999997</v>
      </c>
      <c r="P37" s="328"/>
    </row>
    <row r="38" spans="1:16" ht="18.95" customHeight="1">
      <c r="A38" s="336" t="str">
        <f>'Att. Dairy'!B36</f>
        <v/>
      </c>
      <c r="B38" s="337" t="str">
        <f>'Att. Dairy'!D36</f>
        <v xml:space="preserve"> </v>
      </c>
      <c r="C38" s="335">
        <f>'PS Balance Sheet'!R36</f>
        <v>0</v>
      </c>
      <c r="D38" s="340">
        <f>D37-'PS Balance Sheet'!S36</f>
        <v>375.4</v>
      </c>
      <c r="E38" s="340">
        <f>E37-'PS Balance Sheet'!T36</f>
        <v>175.3</v>
      </c>
      <c r="F38" s="340">
        <f>F37-IF(AND($B38="monday"),C38*BN$12/1000,IF(AND($B38="thursday"),C38*BN$12/2000,IF(AND($B38="saturday"),C38*BN$12/1000,"0")))</f>
        <v>32.700000000000003</v>
      </c>
      <c r="G38" s="340">
        <f>G37-IF(AND($B38="Tuesday"),C38*0.02,IF(AND($B38="Wednesday"),C38*R31.02,IF(AND($B38="thursday"),C38*0.005,IF(AND($B38="Friday"),C38*0.02,"0"))))</f>
        <v>15.059999999999999</v>
      </c>
      <c r="H38" s="340">
        <f>H37-IF(AND(C38=""),"",C38*BN$13/1000)</f>
        <v>12.535</v>
      </c>
      <c r="I38" s="341">
        <f t="shared" si="1"/>
        <v>2.2605000000000004</v>
      </c>
      <c r="J38" s="341">
        <f t="shared" si="2"/>
        <v>1.2605</v>
      </c>
      <c r="K38" s="341">
        <f t="shared" si="3"/>
        <v>1.7535000000000001</v>
      </c>
      <c r="L38" s="341">
        <f t="shared" si="4"/>
        <v>0.75350000000000006</v>
      </c>
      <c r="M38" s="341">
        <f t="shared" si="5"/>
        <v>2.2605000000000004</v>
      </c>
      <c r="N38" s="327"/>
      <c r="O38" s="340">
        <f t="shared" si="6"/>
        <v>20.139999999999997</v>
      </c>
      <c r="P38" s="328"/>
    </row>
    <row r="39" spans="1:16">
      <c r="A39" s="319"/>
      <c r="B39" s="319"/>
      <c r="C39" s="319"/>
      <c r="D39" s="319"/>
      <c r="E39" s="319"/>
      <c r="F39" s="319"/>
      <c r="G39" s="319"/>
      <c r="H39" s="319"/>
      <c r="I39" s="319"/>
      <c r="J39" s="319"/>
      <c r="K39" s="319"/>
      <c r="L39" s="319"/>
      <c r="M39" s="319"/>
      <c r="N39" s="341">
        <f>SUM(N8:N38)</f>
        <v>0</v>
      </c>
      <c r="O39" s="319"/>
      <c r="P39" s="319"/>
    </row>
    <row r="40" spans="1:16">
      <c r="A40" s="319"/>
      <c r="B40" s="319"/>
      <c r="C40" s="319"/>
      <c r="D40" s="319"/>
      <c r="E40" s="319"/>
      <c r="F40" s="319"/>
      <c r="G40" s="319"/>
      <c r="H40" s="319"/>
      <c r="I40" s="319"/>
      <c r="J40" s="319"/>
      <c r="K40" s="319"/>
      <c r="L40" s="319"/>
      <c r="M40" s="319"/>
      <c r="N40" s="319"/>
      <c r="O40" s="319"/>
      <c r="P40" s="319"/>
    </row>
    <row r="41" spans="1:16">
      <c r="A41" s="319"/>
      <c r="B41" s="319"/>
      <c r="C41" s="319"/>
      <c r="D41" s="319"/>
      <c r="E41" s="319"/>
      <c r="F41" s="319"/>
      <c r="G41" s="319"/>
      <c r="H41" s="319"/>
      <c r="I41" s="319"/>
      <c r="J41" s="319"/>
      <c r="K41" s="319"/>
      <c r="L41" s="319"/>
      <c r="M41" s="319"/>
      <c r="N41" s="319"/>
      <c r="O41" s="319"/>
      <c r="P41" s="319"/>
    </row>
    <row r="42" spans="1:16" ht="24" customHeight="1">
      <c r="A42" s="319"/>
      <c r="B42" s="319"/>
      <c r="C42" s="962" t="s">
        <v>338</v>
      </c>
      <c r="D42" s="962"/>
      <c r="E42" s="962"/>
      <c r="F42" s="962"/>
      <c r="G42" s="962"/>
      <c r="H42" s="962"/>
      <c r="I42" s="962"/>
      <c r="J42" s="962"/>
      <c r="K42" s="962"/>
      <c r="L42" s="962" t="s">
        <v>351</v>
      </c>
      <c r="M42" s="962"/>
      <c r="N42" s="962"/>
      <c r="O42" s="962"/>
      <c r="P42" s="319"/>
    </row>
    <row r="43" spans="1:16">
      <c r="A43" s="319"/>
      <c r="B43" s="319"/>
      <c r="C43" s="319"/>
      <c r="D43" s="319"/>
      <c r="E43" s="319"/>
      <c r="F43" s="319"/>
      <c r="G43" s="319"/>
      <c r="H43" s="319"/>
      <c r="I43" s="319"/>
      <c r="J43" s="319"/>
      <c r="K43" s="319"/>
      <c r="L43" s="319"/>
      <c r="M43" s="319"/>
      <c r="N43" s="319"/>
      <c r="O43" s="319"/>
      <c r="P43" s="319"/>
    </row>
    <row r="44" spans="1:16" ht="35.25" customHeight="1">
      <c r="A44" s="332" t="s">
        <v>158</v>
      </c>
      <c r="B44" s="333" t="s">
        <v>340</v>
      </c>
      <c r="C44" s="334" t="s">
        <v>342</v>
      </c>
      <c r="D44" s="338" t="s">
        <v>160</v>
      </c>
      <c r="E44" s="338" t="s">
        <v>161</v>
      </c>
      <c r="F44" s="338" t="s">
        <v>343</v>
      </c>
      <c r="G44" s="338" t="s">
        <v>352</v>
      </c>
      <c r="H44" s="338" t="s">
        <v>344</v>
      </c>
      <c r="I44" s="338" t="s">
        <v>345</v>
      </c>
      <c r="J44" s="338" t="s">
        <v>346</v>
      </c>
      <c r="K44" s="338" t="s">
        <v>347</v>
      </c>
      <c r="L44" s="338" t="s">
        <v>348</v>
      </c>
      <c r="M44" s="338" t="s">
        <v>349</v>
      </c>
      <c r="N44" s="338" t="s">
        <v>350</v>
      </c>
      <c r="O44" s="381" t="s">
        <v>334</v>
      </c>
      <c r="P44" s="320"/>
    </row>
    <row r="45" spans="1:16" ht="24" customHeight="1">
      <c r="A45" s="957" t="s">
        <v>341</v>
      </c>
      <c r="B45" s="958"/>
      <c r="C45" s="959"/>
      <c r="D45" s="339">
        <f>'UPS Balance Sheet'!C6</f>
        <v>500</v>
      </c>
      <c r="E45" s="339">
        <f>'UPS Balance Sheet'!D6</f>
        <v>300</v>
      </c>
      <c r="F45" s="321">
        <v>45</v>
      </c>
      <c r="G45" s="321">
        <v>30</v>
      </c>
      <c r="H45" s="321">
        <v>15</v>
      </c>
      <c r="I45" s="321">
        <v>3</v>
      </c>
      <c r="J45" s="321">
        <v>2</v>
      </c>
      <c r="K45" s="321">
        <v>2</v>
      </c>
      <c r="L45" s="321">
        <v>1</v>
      </c>
      <c r="M45" s="321">
        <v>3</v>
      </c>
      <c r="N45" s="322"/>
      <c r="O45" s="323">
        <v>30</v>
      </c>
      <c r="P45" s="324" t="s">
        <v>335</v>
      </c>
    </row>
    <row r="46" spans="1:16" ht="18.95" customHeight="1">
      <c r="A46" s="336">
        <f>'Att. Dairy'!B6</f>
        <v>45383</v>
      </c>
      <c r="B46" s="337" t="str">
        <f>'Att. Dairy'!D6</f>
        <v>Monday</v>
      </c>
      <c r="C46" s="335">
        <f>'UPS Balance Sheet'!R6</f>
        <v>190</v>
      </c>
      <c r="D46" s="325">
        <f>D45-'UPS Balance Sheet'!S6</f>
        <v>471.5</v>
      </c>
      <c r="E46" s="325">
        <f>E45-'UPS Balance Sheet'!T6</f>
        <v>300</v>
      </c>
      <c r="F46" s="325">
        <f t="shared" ref="F46:F76" si="9">F45-IF(AND($B46="monday"),C46*0.075,IF(AND($B46="thursday"),C46*0.038,IF(AND($B46="saturday"),C46*0.075,"0")))</f>
        <v>30.75</v>
      </c>
      <c r="G46" s="325">
        <f>G45-IF(AND($B46="Tuesday"),C46*0.03,IF(AND($B46="Wednesday"),C46*0.03,IF(AND($B46="thursday"),C46*0.005,IF(AND($B46="Friday"),C46*0.03,"0"))))</f>
        <v>30</v>
      </c>
      <c r="H46" s="325">
        <f t="shared" ref="H46:H76" si="10">H45-IF(AND(C46=""),"",C46*0.0075)</f>
        <v>13.574999999999999</v>
      </c>
      <c r="I46" s="325">
        <f t="shared" ref="I46:I76" si="11">I45-IF(AND(C46=""),"",C46*0.0015)</f>
        <v>2.7149999999999999</v>
      </c>
      <c r="J46" s="325">
        <f t="shared" ref="J46:J76" si="12">J45-IF(AND(C46=""),"",C46*0.0015)</f>
        <v>1.7149999999999999</v>
      </c>
      <c r="K46" s="325">
        <f t="shared" ref="K46:K76" si="13">K45-IF(AND(C46=""),"",C46*0.0005)</f>
        <v>1.905</v>
      </c>
      <c r="L46" s="325">
        <f t="shared" ref="L46:L76" si="14">L45-IF(AND(C46=""),"",C46*0.0005)</f>
        <v>0.90500000000000003</v>
      </c>
      <c r="M46" s="325">
        <f t="shared" ref="M46:M76" si="15">M45-IF(AND(C46=""),"",C46*0.0015)</f>
        <v>2.7149999999999999</v>
      </c>
      <c r="N46" s="327"/>
      <c r="O46" s="325">
        <f t="shared" ref="O46:O76" si="16">O45-IF(AND($O$44="Fire Woods"),C46*0.2,IF(AND($O$44="Gas"),C46*0.02,""))</f>
        <v>26.2</v>
      </c>
      <c r="P46" s="329"/>
    </row>
    <row r="47" spans="1:16" ht="18.95" customHeight="1">
      <c r="A47" s="336">
        <f>'Att. Dairy'!B7</f>
        <v>45384</v>
      </c>
      <c r="B47" s="337" t="str">
        <f>'Att. Dairy'!D7</f>
        <v>Tuesday</v>
      </c>
      <c r="C47" s="335">
        <f>'UPS Balance Sheet'!R7</f>
        <v>194</v>
      </c>
      <c r="D47" s="325">
        <f>D46-'UPS Balance Sheet'!S7</f>
        <v>471.5</v>
      </c>
      <c r="E47" s="325">
        <f>E46-'UPS Balance Sheet'!T7</f>
        <v>270.89999999999998</v>
      </c>
      <c r="F47" s="325">
        <f t="shared" si="9"/>
        <v>30.75</v>
      </c>
      <c r="G47" s="325">
        <f t="shared" ref="G47:G76" si="17">G46-IF(AND($B47="Tuesday"),C47*0.03,IF(AND($B47="Wednesday"),C47*0.03,IF(AND($B47="thursday"),C47*0.005,IF(AND($B47="Friday"),C47*0.03,"0"))))</f>
        <v>24.18</v>
      </c>
      <c r="H47" s="325">
        <f t="shared" si="10"/>
        <v>12.12</v>
      </c>
      <c r="I47" s="325">
        <f t="shared" si="11"/>
        <v>2.4239999999999999</v>
      </c>
      <c r="J47" s="325">
        <f t="shared" si="12"/>
        <v>1.4239999999999999</v>
      </c>
      <c r="K47" s="325">
        <f t="shared" si="13"/>
        <v>1.8080000000000001</v>
      </c>
      <c r="L47" s="325">
        <f t="shared" si="14"/>
        <v>0.80800000000000005</v>
      </c>
      <c r="M47" s="325">
        <f t="shared" si="15"/>
        <v>2.4239999999999999</v>
      </c>
      <c r="N47" s="327"/>
      <c r="O47" s="325">
        <f t="shared" si="16"/>
        <v>22.32</v>
      </c>
      <c r="P47" s="329"/>
    </row>
    <row r="48" spans="1:16" ht="18.95" customHeight="1">
      <c r="A48" s="336">
        <f>'Att. Dairy'!B8</f>
        <v>45385</v>
      </c>
      <c r="B48" s="337" t="str">
        <f>'Att. Dairy'!D8</f>
        <v>Wednesday</v>
      </c>
      <c r="C48" s="335">
        <f>'UPS Balance Sheet'!R8</f>
        <v>0</v>
      </c>
      <c r="D48" s="325">
        <f>D47-'UPS Balance Sheet'!S8</f>
        <v>471.5</v>
      </c>
      <c r="E48" s="325">
        <f>E47-'UPS Balance Sheet'!T8</f>
        <v>270.89999999999998</v>
      </c>
      <c r="F48" s="325">
        <f t="shared" si="9"/>
        <v>30.75</v>
      </c>
      <c r="G48" s="325">
        <f t="shared" si="17"/>
        <v>24.18</v>
      </c>
      <c r="H48" s="325">
        <f t="shared" si="10"/>
        <v>12.12</v>
      </c>
      <c r="I48" s="325">
        <f t="shared" si="11"/>
        <v>2.4239999999999999</v>
      </c>
      <c r="J48" s="325">
        <f t="shared" si="12"/>
        <v>1.4239999999999999</v>
      </c>
      <c r="K48" s="325">
        <f t="shared" si="13"/>
        <v>1.8080000000000001</v>
      </c>
      <c r="L48" s="325">
        <f t="shared" si="14"/>
        <v>0.80800000000000005</v>
      </c>
      <c r="M48" s="325">
        <f t="shared" si="15"/>
        <v>2.4239999999999999</v>
      </c>
      <c r="N48" s="327"/>
      <c r="O48" s="325">
        <f t="shared" si="16"/>
        <v>22.32</v>
      </c>
      <c r="P48" s="329"/>
    </row>
    <row r="49" spans="1:16" ht="18.95" customHeight="1">
      <c r="A49" s="336">
        <f>'Att. Dairy'!B9</f>
        <v>45386</v>
      </c>
      <c r="B49" s="337" t="str">
        <f>'Att. Dairy'!D9</f>
        <v>Thursday</v>
      </c>
      <c r="C49" s="335">
        <f>'UPS Balance Sheet'!R9</f>
        <v>0</v>
      </c>
      <c r="D49" s="325">
        <f>D48-'UPS Balance Sheet'!S9</f>
        <v>471.5</v>
      </c>
      <c r="E49" s="325">
        <f>E48-'UPS Balance Sheet'!T9</f>
        <v>270.89999999999998</v>
      </c>
      <c r="F49" s="325">
        <f t="shared" si="9"/>
        <v>30.75</v>
      </c>
      <c r="G49" s="325">
        <f t="shared" si="17"/>
        <v>24.18</v>
      </c>
      <c r="H49" s="325">
        <f t="shared" si="10"/>
        <v>12.12</v>
      </c>
      <c r="I49" s="325">
        <f t="shared" si="11"/>
        <v>2.4239999999999999</v>
      </c>
      <c r="J49" s="325">
        <f t="shared" si="12"/>
        <v>1.4239999999999999</v>
      </c>
      <c r="K49" s="325">
        <f t="shared" si="13"/>
        <v>1.8080000000000001</v>
      </c>
      <c r="L49" s="325">
        <f t="shared" si="14"/>
        <v>0.80800000000000005</v>
      </c>
      <c r="M49" s="325">
        <f t="shared" si="15"/>
        <v>2.4239999999999999</v>
      </c>
      <c r="N49" s="327"/>
      <c r="O49" s="325">
        <f t="shared" si="16"/>
        <v>22.32</v>
      </c>
      <c r="P49" s="329"/>
    </row>
    <row r="50" spans="1:16" ht="18.95" customHeight="1">
      <c r="A50" s="336">
        <f>'Att. Dairy'!B10</f>
        <v>45387</v>
      </c>
      <c r="B50" s="337" t="str">
        <f>'Att. Dairy'!D10</f>
        <v>Friday</v>
      </c>
      <c r="C50" s="335">
        <f>'UPS Balance Sheet'!R10</f>
        <v>0</v>
      </c>
      <c r="D50" s="325">
        <f>D49-'UPS Balance Sheet'!S10</f>
        <v>471.5</v>
      </c>
      <c r="E50" s="325">
        <f>E49-'UPS Balance Sheet'!T10</f>
        <v>270.89999999999998</v>
      </c>
      <c r="F50" s="325">
        <f t="shared" si="9"/>
        <v>30.75</v>
      </c>
      <c r="G50" s="325">
        <f t="shared" si="17"/>
        <v>24.18</v>
      </c>
      <c r="H50" s="325">
        <f t="shared" si="10"/>
        <v>12.12</v>
      </c>
      <c r="I50" s="325">
        <f t="shared" si="11"/>
        <v>2.4239999999999999</v>
      </c>
      <c r="J50" s="325">
        <f t="shared" si="12"/>
        <v>1.4239999999999999</v>
      </c>
      <c r="K50" s="325">
        <f t="shared" si="13"/>
        <v>1.8080000000000001</v>
      </c>
      <c r="L50" s="325">
        <f t="shared" si="14"/>
        <v>0.80800000000000005</v>
      </c>
      <c r="M50" s="325">
        <f t="shared" si="15"/>
        <v>2.4239999999999999</v>
      </c>
      <c r="N50" s="327"/>
      <c r="O50" s="325">
        <f t="shared" si="16"/>
        <v>22.32</v>
      </c>
      <c r="P50" s="329"/>
    </row>
    <row r="51" spans="1:16" ht="18.95" customHeight="1">
      <c r="A51" s="336">
        <f>'Att. Dairy'!B11</f>
        <v>45388</v>
      </c>
      <c r="B51" s="337" t="str">
        <f>'Att. Dairy'!D11</f>
        <v>Saturday</v>
      </c>
      <c r="C51" s="335">
        <f>'UPS Balance Sheet'!R11</f>
        <v>0</v>
      </c>
      <c r="D51" s="325">
        <f>D50-'UPS Balance Sheet'!S11</f>
        <v>471.5</v>
      </c>
      <c r="E51" s="325">
        <f>E50-'UPS Balance Sheet'!T11</f>
        <v>270.89999999999998</v>
      </c>
      <c r="F51" s="325">
        <f t="shared" si="9"/>
        <v>30.75</v>
      </c>
      <c r="G51" s="325">
        <f t="shared" si="17"/>
        <v>24.18</v>
      </c>
      <c r="H51" s="325">
        <f t="shared" si="10"/>
        <v>12.12</v>
      </c>
      <c r="I51" s="325">
        <f t="shared" si="11"/>
        <v>2.4239999999999999</v>
      </c>
      <c r="J51" s="325">
        <f t="shared" si="12"/>
        <v>1.4239999999999999</v>
      </c>
      <c r="K51" s="325">
        <f t="shared" si="13"/>
        <v>1.8080000000000001</v>
      </c>
      <c r="L51" s="325">
        <f t="shared" si="14"/>
        <v>0.80800000000000005</v>
      </c>
      <c r="M51" s="325">
        <f t="shared" si="15"/>
        <v>2.4239999999999999</v>
      </c>
      <c r="N51" s="327"/>
      <c r="O51" s="325">
        <f t="shared" si="16"/>
        <v>22.32</v>
      </c>
      <c r="P51" s="329"/>
    </row>
    <row r="52" spans="1:16" ht="18.95" customHeight="1">
      <c r="A52" s="336">
        <f>'Att. Dairy'!B12</f>
        <v>45389</v>
      </c>
      <c r="B52" s="337" t="str">
        <f>'Att. Dairy'!D12</f>
        <v>Sunday</v>
      </c>
      <c r="C52" s="335">
        <f>'UPS Balance Sheet'!R12</f>
        <v>0</v>
      </c>
      <c r="D52" s="325">
        <f>D51-'UPS Balance Sheet'!S12</f>
        <v>471.5</v>
      </c>
      <c r="E52" s="325">
        <f>E51-'UPS Balance Sheet'!T12</f>
        <v>270.89999999999998</v>
      </c>
      <c r="F52" s="325">
        <f t="shared" si="9"/>
        <v>30.75</v>
      </c>
      <c r="G52" s="325">
        <f t="shared" si="17"/>
        <v>24.18</v>
      </c>
      <c r="H52" s="325">
        <f t="shared" si="10"/>
        <v>12.12</v>
      </c>
      <c r="I52" s="325">
        <f t="shared" si="11"/>
        <v>2.4239999999999999</v>
      </c>
      <c r="J52" s="325">
        <f t="shared" si="12"/>
        <v>1.4239999999999999</v>
      </c>
      <c r="K52" s="325">
        <f t="shared" si="13"/>
        <v>1.8080000000000001</v>
      </c>
      <c r="L52" s="325">
        <f t="shared" si="14"/>
        <v>0.80800000000000005</v>
      </c>
      <c r="M52" s="325">
        <f t="shared" si="15"/>
        <v>2.4239999999999999</v>
      </c>
      <c r="N52" s="327"/>
      <c r="O52" s="325">
        <f t="shared" si="16"/>
        <v>22.32</v>
      </c>
      <c r="P52" s="329"/>
    </row>
    <row r="53" spans="1:16" ht="18.95" customHeight="1">
      <c r="A53" s="336">
        <f>'Att. Dairy'!B13</f>
        <v>45390</v>
      </c>
      <c r="B53" s="337" t="str">
        <f>'Att. Dairy'!D13</f>
        <v>Monday</v>
      </c>
      <c r="C53" s="335">
        <f>'UPS Balance Sheet'!R13</f>
        <v>0</v>
      </c>
      <c r="D53" s="325">
        <f>D52-'UPS Balance Sheet'!S13</f>
        <v>471.5</v>
      </c>
      <c r="E53" s="325">
        <f>E52-'UPS Balance Sheet'!T13</f>
        <v>270.89999999999998</v>
      </c>
      <c r="F53" s="325">
        <f t="shared" si="9"/>
        <v>30.75</v>
      </c>
      <c r="G53" s="325">
        <f t="shared" si="17"/>
        <v>24.18</v>
      </c>
      <c r="H53" s="325">
        <f t="shared" si="10"/>
        <v>12.12</v>
      </c>
      <c r="I53" s="325">
        <f t="shared" si="11"/>
        <v>2.4239999999999999</v>
      </c>
      <c r="J53" s="325">
        <f t="shared" si="12"/>
        <v>1.4239999999999999</v>
      </c>
      <c r="K53" s="325">
        <f t="shared" si="13"/>
        <v>1.8080000000000001</v>
      </c>
      <c r="L53" s="325">
        <f t="shared" si="14"/>
        <v>0.80800000000000005</v>
      </c>
      <c r="M53" s="325">
        <f t="shared" si="15"/>
        <v>2.4239999999999999</v>
      </c>
      <c r="N53" s="327"/>
      <c r="O53" s="325">
        <f t="shared" si="16"/>
        <v>22.32</v>
      </c>
      <c r="P53" s="329"/>
    </row>
    <row r="54" spans="1:16" ht="18.95" customHeight="1">
      <c r="A54" s="336">
        <f>'Att. Dairy'!B14</f>
        <v>45391</v>
      </c>
      <c r="B54" s="337" t="str">
        <f>'Att. Dairy'!D14</f>
        <v>Tuesday</v>
      </c>
      <c r="C54" s="335">
        <f>'UPS Balance Sheet'!R14</f>
        <v>0</v>
      </c>
      <c r="D54" s="325">
        <f>D53-'UPS Balance Sheet'!S14</f>
        <v>471.5</v>
      </c>
      <c r="E54" s="325">
        <f>E53-'UPS Balance Sheet'!T14</f>
        <v>270.89999999999998</v>
      </c>
      <c r="F54" s="325">
        <f t="shared" si="9"/>
        <v>30.75</v>
      </c>
      <c r="G54" s="325">
        <f t="shared" si="17"/>
        <v>24.18</v>
      </c>
      <c r="H54" s="325">
        <f t="shared" si="10"/>
        <v>12.12</v>
      </c>
      <c r="I54" s="325">
        <f t="shared" si="11"/>
        <v>2.4239999999999999</v>
      </c>
      <c r="J54" s="325">
        <f t="shared" si="12"/>
        <v>1.4239999999999999</v>
      </c>
      <c r="K54" s="325">
        <f t="shared" si="13"/>
        <v>1.8080000000000001</v>
      </c>
      <c r="L54" s="325">
        <f t="shared" si="14"/>
        <v>0.80800000000000005</v>
      </c>
      <c r="M54" s="325">
        <f t="shared" si="15"/>
        <v>2.4239999999999999</v>
      </c>
      <c r="N54" s="327"/>
      <c r="O54" s="325">
        <f t="shared" si="16"/>
        <v>22.32</v>
      </c>
      <c r="P54" s="329"/>
    </row>
    <row r="55" spans="1:16" ht="18.95" customHeight="1">
      <c r="A55" s="336">
        <f>'Att. Dairy'!B15</f>
        <v>45392</v>
      </c>
      <c r="B55" s="337" t="str">
        <f>'Att. Dairy'!D15</f>
        <v>Wednesday</v>
      </c>
      <c r="C55" s="335">
        <f>'UPS Balance Sheet'!R15</f>
        <v>0</v>
      </c>
      <c r="D55" s="325">
        <f>D54-'UPS Balance Sheet'!S15</f>
        <v>471.5</v>
      </c>
      <c r="E55" s="325">
        <f>E54-'UPS Balance Sheet'!T15</f>
        <v>270.89999999999998</v>
      </c>
      <c r="F55" s="325">
        <f t="shared" si="9"/>
        <v>30.75</v>
      </c>
      <c r="G55" s="325">
        <f t="shared" si="17"/>
        <v>24.18</v>
      </c>
      <c r="H55" s="325">
        <f t="shared" si="10"/>
        <v>12.12</v>
      </c>
      <c r="I55" s="325">
        <f t="shared" si="11"/>
        <v>2.4239999999999999</v>
      </c>
      <c r="J55" s="325">
        <f t="shared" si="12"/>
        <v>1.4239999999999999</v>
      </c>
      <c r="K55" s="325">
        <f t="shared" si="13"/>
        <v>1.8080000000000001</v>
      </c>
      <c r="L55" s="325">
        <f t="shared" si="14"/>
        <v>0.80800000000000005</v>
      </c>
      <c r="M55" s="325">
        <f t="shared" si="15"/>
        <v>2.4239999999999999</v>
      </c>
      <c r="N55" s="327"/>
      <c r="O55" s="325">
        <f t="shared" si="16"/>
        <v>22.32</v>
      </c>
      <c r="P55" s="329"/>
    </row>
    <row r="56" spans="1:16" ht="18.95" customHeight="1">
      <c r="A56" s="336">
        <f>'Att. Dairy'!B16</f>
        <v>45393</v>
      </c>
      <c r="B56" s="337" t="str">
        <f>'Att. Dairy'!D16</f>
        <v>Thursday</v>
      </c>
      <c r="C56" s="335">
        <f>'UPS Balance Sheet'!R16</f>
        <v>0</v>
      </c>
      <c r="D56" s="325">
        <f>D55-'UPS Balance Sheet'!S16</f>
        <v>471.5</v>
      </c>
      <c r="E56" s="325">
        <f>E55-'UPS Balance Sheet'!T16</f>
        <v>270.89999999999998</v>
      </c>
      <c r="F56" s="325">
        <f t="shared" si="9"/>
        <v>30.75</v>
      </c>
      <c r="G56" s="325">
        <f t="shared" si="17"/>
        <v>24.18</v>
      </c>
      <c r="H56" s="325">
        <f t="shared" si="10"/>
        <v>12.12</v>
      </c>
      <c r="I56" s="325">
        <f t="shared" si="11"/>
        <v>2.4239999999999999</v>
      </c>
      <c r="J56" s="325">
        <f t="shared" si="12"/>
        <v>1.4239999999999999</v>
      </c>
      <c r="K56" s="325">
        <f t="shared" si="13"/>
        <v>1.8080000000000001</v>
      </c>
      <c r="L56" s="325">
        <f t="shared" si="14"/>
        <v>0.80800000000000005</v>
      </c>
      <c r="M56" s="325">
        <f t="shared" si="15"/>
        <v>2.4239999999999999</v>
      </c>
      <c r="N56" s="327"/>
      <c r="O56" s="325">
        <f t="shared" si="16"/>
        <v>22.32</v>
      </c>
      <c r="P56" s="329"/>
    </row>
    <row r="57" spans="1:16" ht="18.95" customHeight="1">
      <c r="A57" s="336">
        <f>'Att. Dairy'!B17</f>
        <v>45394</v>
      </c>
      <c r="B57" s="337" t="str">
        <f>'Att. Dairy'!D17</f>
        <v>Friday</v>
      </c>
      <c r="C57" s="335">
        <f>'UPS Balance Sheet'!R17</f>
        <v>0</v>
      </c>
      <c r="D57" s="325">
        <f>D56-'UPS Balance Sheet'!S17</f>
        <v>471.5</v>
      </c>
      <c r="E57" s="325">
        <f>E56-'UPS Balance Sheet'!T17</f>
        <v>270.89999999999998</v>
      </c>
      <c r="F57" s="325">
        <f t="shared" si="9"/>
        <v>30.75</v>
      </c>
      <c r="G57" s="325">
        <f t="shared" si="17"/>
        <v>24.18</v>
      </c>
      <c r="H57" s="325">
        <f t="shared" si="10"/>
        <v>12.12</v>
      </c>
      <c r="I57" s="325">
        <f t="shared" si="11"/>
        <v>2.4239999999999999</v>
      </c>
      <c r="J57" s="325">
        <f t="shared" si="12"/>
        <v>1.4239999999999999</v>
      </c>
      <c r="K57" s="325">
        <f t="shared" si="13"/>
        <v>1.8080000000000001</v>
      </c>
      <c r="L57" s="325">
        <f t="shared" si="14"/>
        <v>0.80800000000000005</v>
      </c>
      <c r="M57" s="325">
        <f t="shared" si="15"/>
        <v>2.4239999999999999</v>
      </c>
      <c r="N57" s="327"/>
      <c r="O57" s="325">
        <f t="shared" si="16"/>
        <v>22.32</v>
      </c>
      <c r="P57" s="329"/>
    </row>
    <row r="58" spans="1:16" ht="18.95" customHeight="1">
      <c r="A58" s="336">
        <f>'Att. Dairy'!B18</f>
        <v>45395</v>
      </c>
      <c r="B58" s="337" t="str">
        <f>'Att. Dairy'!D18</f>
        <v>Saturday</v>
      </c>
      <c r="C58" s="335">
        <f>'UPS Balance Sheet'!R18</f>
        <v>0</v>
      </c>
      <c r="D58" s="325">
        <f>D57-'UPS Balance Sheet'!S18</f>
        <v>471.5</v>
      </c>
      <c r="E58" s="325">
        <f>E57-'UPS Balance Sheet'!T18</f>
        <v>270.89999999999998</v>
      </c>
      <c r="F58" s="325">
        <f t="shared" si="9"/>
        <v>30.75</v>
      </c>
      <c r="G58" s="325">
        <f t="shared" si="17"/>
        <v>24.18</v>
      </c>
      <c r="H58" s="325">
        <f t="shared" si="10"/>
        <v>12.12</v>
      </c>
      <c r="I58" s="325">
        <f t="shared" si="11"/>
        <v>2.4239999999999999</v>
      </c>
      <c r="J58" s="325">
        <f t="shared" si="12"/>
        <v>1.4239999999999999</v>
      </c>
      <c r="K58" s="325">
        <f t="shared" si="13"/>
        <v>1.8080000000000001</v>
      </c>
      <c r="L58" s="325">
        <f t="shared" si="14"/>
        <v>0.80800000000000005</v>
      </c>
      <c r="M58" s="325">
        <f t="shared" si="15"/>
        <v>2.4239999999999999</v>
      </c>
      <c r="N58" s="327"/>
      <c r="O58" s="325">
        <f t="shared" si="16"/>
        <v>22.32</v>
      </c>
      <c r="P58" s="329"/>
    </row>
    <row r="59" spans="1:16" ht="18.95" customHeight="1">
      <c r="A59" s="336">
        <f>'Att. Dairy'!B19</f>
        <v>45396</v>
      </c>
      <c r="B59" s="337" t="str">
        <f>'Att. Dairy'!D19</f>
        <v>Sunday</v>
      </c>
      <c r="C59" s="335">
        <f>'UPS Balance Sheet'!R19</f>
        <v>0</v>
      </c>
      <c r="D59" s="325">
        <f>D58-'UPS Balance Sheet'!S19</f>
        <v>471.5</v>
      </c>
      <c r="E59" s="325">
        <f>E58-'UPS Balance Sheet'!T19</f>
        <v>270.89999999999998</v>
      </c>
      <c r="F59" s="325">
        <f t="shared" si="9"/>
        <v>30.75</v>
      </c>
      <c r="G59" s="325">
        <f t="shared" si="17"/>
        <v>24.18</v>
      </c>
      <c r="H59" s="325">
        <f t="shared" si="10"/>
        <v>12.12</v>
      </c>
      <c r="I59" s="325">
        <f t="shared" si="11"/>
        <v>2.4239999999999999</v>
      </c>
      <c r="J59" s="325">
        <f t="shared" si="12"/>
        <v>1.4239999999999999</v>
      </c>
      <c r="K59" s="325">
        <f t="shared" si="13"/>
        <v>1.8080000000000001</v>
      </c>
      <c r="L59" s="325">
        <f t="shared" si="14"/>
        <v>0.80800000000000005</v>
      </c>
      <c r="M59" s="325">
        <f t="shared" si="15"/>
        <v>2.4239999999999999</v>
      </c>
      <c r="N59" s="327"/>
      <c r="O59" s="325">
        <f t="shared" si="16"/>
        <v>22.32</v>
      </c>
      <c r="P59" s="329"/>
    </row>
    <row r="60" spans="1:16" ht="18.95" customHeight="1">
      <c r="A60" s="336">
        <f>'Att. Dairy'!B20</f>
        <v>45397</v>
      </c>
      <c r="B60" s="337" t="str">
        <f>'Att. Dairy'!D20</f>
        <v>Monday</v>
      </c>
      <c r="C60" s="335">
        <f>'UPS Balance Sheet'!R20</f>
        <v>0</v>
      </c>
      <c r="D60" s="325">
        <f>D59-'UPS Balance Sheet'!S20</f>
        <v>471.5</v>
      </c>
      <c r="E60" s="325">
        <f>E59-'UPS Balance Sheet'!T20</f>
        <v>270.89999999999998</v>
      </c>
      <c r="F60" s="325">
        <f t="shared" si="9"/>
        <v>30.75</v>
      </c>
      <c r="G60" s="325">
        <f t="shared" si="17"/>
        <v>24.18</v>
      </c>
      <c r="H60" s="325">
        <f t="shared" si="10"/>
        <v>12.12</v>
      </c>
      <c r="I60" s="325">
        <f t="shared" si="11"/>
        <v>2.4239999999999999</v>
      </c>
      <c r="J60" s="325">
        <f t="shared" si="12"/>
        <v>1.4239999999999999</v>
      </c>
      <c r="K60" s="325">
        <f t="shared" si="13"/>
        <v>1.8080000000000001</v>
      </c>
      <c r="L60" s="325">
        <f t="shared" si="14"/>
        <v>0.80800000000000005</v>
      </c>
      <c r="M60" s="325">
        <f t="shared" si="15"/>
        <v>2.4239999999999999</v>
      </c>
      <c r="N60" s="327"/>
      <c r="O60" s="325">
        <f t="shared" si="16"/>
        <v>22.32</v>
      </c>
      <c r="P60" s="329"/>
    </row>
    <row r="61" spans="1:16" ht="18.95" customHeight="1">
      <c r="A61" s="336">
        <f>'Att. Dairy'!B21</f>
        <v>45398</v>
      </c>
      <c r="B61" s="337" t="str">
        <f>'Att. Dairy'!D21</f>
        <v>Tuesday</v>
      </c>
      <c r="C61" s="335">
        <f>'UPS Balance Sheet'!R21</f>
        <v>0</v>
      </c>
      <c r="D61" s="325">
        <f>D60-'UPS Balance Sheet'!S21</f>
        <v>471.5</v>
      </c>
      <c r="E61" s="325">
        <f>E60-'UPS Balance Sheet'!T21</f>
        <v>270.89999999999998</v>
      </c>
      <c r="F61" s="325">
        <f t="shared" si="9"/>
        <v>30.75</v>
      </c>
      <c r="G61" s="325">
        <f t="shared" si="17"/>
        <v>24.18</v>
      </c>
      <c r="H61" s="325">
        <f t="shared" si="10"/>
        <v>12.12</v>
      </c>
      <c r="I61" s="325">
        <f t="shared" si="11"/>
        <v>2.4239999999999999</v>
      </c>
      <c r="J61" s="325">
        <f t="shared" si="12"/>
        <v>1.4239999999999999</v>
      </c>
      <c r="K61" s="325">
        <f t="shared" si="13"/>
        <v>1.8080000000000001</v>
      </c>
      <c r="L61" s="325">
        <f t="shared" si="14"/>
        <v>0.80800000000000005</v>
      </c>
      <c r="M61" s="325">
        <f t="shared" si="15"/>
        <v>2.4239999999999999</v>
      </c>
      <c r="N61" s="327"/>
      <c r="O61" s="325">
        <f t="shared" si="16"/>
        <v>22.32</v>
      </c>
      <c r="P61" s="329"/>
    </row>
    <row r="62" spans="1:16" ht="18.95" customHeight="1">
      <c r="A62" s="336">
        <f>'Att. Dairy'!B22</f>
        <v>45399</v>
      </c>
      <c r="B62" s="337" t="str">
        <f>'Att. Dairy'!D22</f>
        <v>Wednesday</v>
      </c>
      <c r="C62" s="335">
        <f>'UPS Balance Sheet'!R22</f>
        <v>0</v>
      </c>
      <c r="D62" s="325">
        <f>D61-'UPS Balance Sheet'!S22</f>
        <v>471.5</v>
      </c>
      <c r="E62" s="325">
        <f>E61-'UPS Balance Sheet'!T22</f>
        <v>270.89999999999998</v>
      </c>
      <c r="F62" s="325">
        <f t="shared" si="9"/>
        <v>30.75</v>
      </c>
      <c r="G62" s="325">
        <f t="shared" si="17"/>
        <v>24.18</v>
      </c>
      <c r="H62" s="325">
        <f t="shared" si="10"/>
        <v>12.12</v>
      </c>
      <c r="I62" s="325">
        <f t="shared" si="11"/>
        <v>2.4239999999999999</v>
      </c>
      <c r="J62" s="325">
        <f t="shared" si="12"/>
        <v>1.4239999999999999</v>
      </c>
      <c r="K62" s="325">
        <f t="shared" si="13"/>
        <v>1.8080000000000001</v>
      </c>
      <c r="L62" s="325">
        <f t="shared" si="14"/>
        <v>0.80800000000000005</v>
      </c>
      <c r="M62" s="325">
        <f t="shared" si="15"/>
        <v>2.4239999999999999</v>
      </c>
      <c r="N62" s="327"/>
      <c r="O62" s="325">
        <f t="shared" si="16"/>
        <v>22.32</v>
      </c>
      <c r="P62" s="329"/>
    </row>
    <row r="63" spans="1:16" ht="18.95" customHeight="1">
      <c r="A63" s="336">
        <f>'Att. Dairy'!B23</f>
        <v>45400</v>
      </c>
      <c r="B63" s="337" t="str">
        <f>'Att. Dairy'!D23</f>
        <v>Thursday</v>
      </c>
      <c r="C63" s="335">
        <f>'UPS Balance Sheet'!R23</f>
        <v>0</v>
      </c>
      <c r="D63" s="325">
        <f>D62-'UPS Balance Sheet'!S23</f>
        <v>471.5</v>
      </c>
      <c r="E63" s="325">
        <f>E62-'UPS Balance Sheet'!T23</f>
        <v>270.89999999999998</v>
      </c>
      <c r="F63" s="325">
        <f t="shared" si="9"/>
        <v>30.75</v>
      </c>
      <c r="G63" s="325">
        <f t="shared" si="17"/>
        <v>24.18</v>
      </c>
      <c r="H63" s="325">
        <f t="shared" si="10"/>
        <v>12.12</v>
      </c>
      <c r="I63" s="325">
        <f t="shared" si="11"/>
        <v>2.4239999999999999</v>
      </c>
      <c r="J63" s="325">
        <f t="shared" si="12"/>
        <v>1.4239999999999999</v>
      </c>
      <c r="K63" s="325">
        <f t="shared" si="13"/>
        <v>1.8080000000000001</v>
      </c>
      <c r="L63" s="325">
        <f t="shared" si="14"/>
        <v>0.80800000000000005</v>
      </c>
      <c r="M63" s="325">
        <f t="shared" si="15"/>
        <v>2.4239999999999999</v>
      </c>
      <c r="N63" s="327"/>
      <c r="O63" s="325">
        <f t="shared" si="16"/>
        <v>22.32</v>
      </c>
      <c r="P63" s="329"/>
    </row>
    <row r="64" spans="1:16" ht="18.95" customHeight="1">
      <c r="A64" s="336">
        <f>'Att. Dairy'!B24</f>
        <v>45401</v>
      </c>
      <c r="B64" s="337" t="str">
        <f>'Att. Dairy'!D24</f>
        <v>Friday</v>
      </c>
      <c r="C64" s="335">
        <f>'UPS Balance Sheet'!R24</f>
        <v>0</v>
      </c>
      <c r="D64" s="325">
        <f>D63-'UPS Balance Sheet'!S24</f>
        <v>471.5</v>
      </c>
      <c r="E64" s="325">
        <f>E63-'UPS Balance Sheet'!T24</f>
        <v>270.89999999999998</v>
      </c>
      <c r="F64" s="325">
        <f t="shared" si="9"/>
        <v>30.75</v>
      </c>
      <c r="G64" s="325">
        <f t="shared" si="17"/>
        <v>24.18</v>
      </c>
      <c r="H64" s="325">
        <f t="shared" si="10"/>
        <v>12.12</v>
      </c>
      <c r="I64" s="325">
        <f t="shared" si="11"/>
        <v>2.4239999999999999</v>
      </c>
      <c r="J64" s="325">
        <f t="shared" si="12"/>
        <v>1.4239999999999999</v>
      </c>
      <c r="K64" s="325">
        <f t="shared" si="13"/>
        <v>1.8080000000000001</v>
      </c>
      <c r="L64" s="325">
        <f t="shared" si="14"/>
        <v>0.80800000000000005</v>
      </c>
      <c r="M64" s="325">
        <f t="shared" si="15"/>
        <v>2.4239999999999999</v>
      </c>
      <c r="N64" s="327"/>
      <c r="O64" s="325">
        <f t="shared" si="16"/>
        <v>22.32</v>
      </c>
      <c r="P64" s="329"/>
    </row>
    <row r="65" spans="1:16" ht="18.95" customHeight="1">
      <c r="A65" s="336">
        <f>'Att. Dairy'!B25</f>
        <v>45402</v>
      </c>
      <c r="B65" s="337" t="str">
        <f>'Att. Dairy'!D25</f>
        <v>Saturday</v>
      </c>
      <c r="C65" s="335">
        <f>'UPS Balance Sheet'!R25</f>
        <v>0</v>
      </c>
      <c r="D65" s="325">
        <f>D64-'UPS Balance Sheet'!S25</f>
        <v>471.5</v>
      </c>
      <c r="E65" s="325">
        <f>E64-'UPS Balance Sheet'!T25</f>
        <v>270.89999999999998</v>
      </c>
      <c r="F65" s="325">
        <f t="shared" si="9"/>
        <v>30.75</v>
      </c>
      <c r="G65" s="325">
        <f t="shared" si="17"/>
        <v>24.18</v>
      </c>
      <c r="H65" s="325">
        <f t="shared" si="10"/>
        <v>12.12</v>
      </c>
      <c r="I65" s="325">
        <f t="shared" si="11"/>
        <v>2.4239999999999999</v>
      </c>
      <c r="J65" s="325">
        <f t="shared" si="12"/>
        <v>1.4239999999999999</v>
      </c>
      <c r="K65" s="325">
        <f t="shared" si="13"/>
        <v>1.8080000000000001</v>
      </c>
      <c r="L65" s="325">
        <f t="shared" si="14"/>
        <v>0.80800000000000005</v>
      </c>
      <c r="M65" s="325">
        <f t="shared" si="15"/>
        <v>2.4239999999999999</v>
      </c>
      <c r="N65" s="327"/>
      <c r="O65" s="325">
        <f t="shared" si="16"/>
        <v>22.32</v>
      </c>
      <c r="P65" s="329"/>
    </row>
    <row r="66" spans="1:16" ht="18.95" customHeight="1">
      <c r="A66" s="336">
        <f>'Att. Dairy'!B26</f>
        <v>45403</v>
      </c>
      <c r="B66" s="337" t="str">
        <f>'Att. Dairy'!D26</f>
        <v>Sunday</v>
      </c>
      <c r="C66" s="335">
        <f>'UPS Balance Sheet'!R26</f>
        <v>0</v>
      </c>
      <c r="D66" s="325">
        <f>D65-'UPS Balance Sheet'!S26</f>
        <v>471.5</v>
      </c>
      <c r="E66" s="325">
        <f>E65-'UPS Balance Sheet'!T26</f>
        <v>270.89999999999998</v>
      </c>
      <c r="F66" s="325">
        <f t="shared" si="9"/>
        <v>30.75</v>
      </c>
      <c r="G66" s="325">
        <f t="shared" si="17"/>
        <v>24.18</v>
      </c>
      <c r="H66" s="325">
        <f t="shared" si="10"/>
        <v>12.12</v>
      </c>
      <c r="I66" s="325">
        <f t="shared" si="11"/>
        <v>2.4239999999999999</v>
      </c>
      <c r="J66" s="325">
        <f t="shared" si="12"/>
        <v>1.4239999999999999</v>
      </c>
      <c r="K66" s="325">
        <f t="shared" si="13"/>
        <v>1.8080000000000001</v>
      </c>
      <c r="L66" s="325">
        <f t="shared" si="14"/>
        <v>0.80800000000000005</v>
      </c>
      <c r="M66" s="325">
        <f t="shared" si="15"/>
        <v>2.4239999999999999</v>
      </c>
      <c r="N66" s="327"/>
      <c r="O66" s="325">
        <f t="shared" si="16"/>
        <v>22.32</v>
      </c>
      <c r="P66" s="329"/>
    </row>
    <row r="67" spans="1:16" ht="18.95" customHeight="1">
      <c r="A67" s="336">
        <f>'Att. Dairy'!B27</f>
        <v>45404</v>
      </c>
      <c r="B67" s="337" t="str">
        <f>'Att. Dairy'!D27</f>
        <v>Monday</v>
      </c>
      <c r="C67" s="335">
        <f>'UPS Balance Sheet'!R27</f>
        <v>0</v>
      </c>
      <c r="D67" s="325">
        <f>D66-'UPS Balance Sheet'!S27</f>
        <v>471.5</v>
      </c>
      <c r="E67" s="325">
        <f>E66-'UPS Balance Sheet'!T27</f>
        <v>270.89999999999998</v>
      </c>
      <c r="F67" s="325">
        <f t="shared" si="9"/>
        <v>30.75</v>
      </c>
      <c r="G67" s="325">
        <f t="shared" si="17"/>
        <v>24.18</v>
      </c>
      <c r="H67" s="325">
        <f t="shared" si="10"/>
        <v>12.12</v>
      </c>
      <c r="I67" s="325">
        <f t="shared" si="11"/>
        <v>2.4239999999999999</v>
      </c>
      <c r="J67" s="325">
        <f t="shared" si="12"/>
        <v>1.4239999999999999</v>
      </c>
      <c r="K67" s="325">
        <f t="shared" si="13"/>
        <v>1.8080000000000001</v>
      </c>
      <c r="L67" s="325">
        <f t="shared" si="14"/>
        <v>0.80800000000000005</v>
      </c>
      <c r="M67" s="325">
        <f t="shared" si="15"/>
        <v>2.4239999999999999</v>
      </c>
      <c r="N67" s="327"/>
      <c r="O67" s="325">
        <f t="shared" si="16"/>
        <v>22.32</v>
      </c>
      <c r="P67" s="329"/>
    </row>
    <row r="68" spans="1:16" ht="18.95" customHeight="1">
      <c r="A68" s="336">
        <f>'Att. Dairy'!B28</f>
        <v>45405</v>
      </c>
      <c r="B68" s="337" t="str">
        <f>'Att. Dairy'!D28</f>
        <v>Tuesday</v>
      </c>
      <c r="C68" s="335">
        <f>'UPS Balance Sheet'!R28</f>
        <v>0</v>
      </c>
      <c r="D68" s="325">
        <f>D67-'UPS Balance Sheet'!S28</f>
        <v>471.5</v>
      </c>
      <c r="E68" s="325">
        <f>E67-'UPS Balance Sheet'!T28</f>
        <v>270.89999999999998</v>
      </c>
      <c r="F68" s="325">
        <f t="shared" si="9"/>
        <v>30.75</v>
      </c>
      <c r="G68" s="325">
        <f t="shared" si="17"/>
        <v>24.18</v>
      </c>
      <c r="H68" s="325">
        <f t="shared" si="10"/>
        <v>12.12</v>
      </c>
      <c r="I68" s="325">
        <f t="shared" si="11"/>
        <v>2.4239999999999999</v>
      </c>
      <c r="J68" s="325">
        <f t="shared" si="12"/>
        <v>1.4239999999999999</v>
      </c>
      <c r="K68" s="325">
        <f t="shared" si="13"/>
        <v>1.8080000000000001</v>
      </c>
      <c r="L68" s="325">
        <f t="shared" si="14"/>
        <v>0.80800000000000005</v>
      </c>
      <c r="M68" s="325">
        <f t="shared" si="15"/>
        <v>2.4239999999999999</v>
      </c>
      <c r="N68" s="327"/>
      <c r="O68" s="325">
        <f t="shared" si="16"/>
        <v>22.32</v>
      </c>
      <c r="P68" s="329"/>
    </row>
    <row r="69" spans="1:16" ht="18.95" customHeight="1">
      <c r="A69" s="336">
        <f>'Att. Dairy'!B29</f>
        <v>45406</v>
      </c>
      <c r="B69" s="337" t="str">
        <f>'Att. Dairy'!D29</f>
        <v>Wednesday</v>
      </c>
      <c r="C69" s="335">
        <f>'UPS Balance Sheet'!R29</f>
        <v>0</v>
      </c>
      <c r="D69" s="325">
        <f>D68-'UPS Balance Sheet'!S29</f>
        <v>471.5</v>
      </c>
      <c r="E69" s="325">
        <f>E68-'UPS Balance Sheet'!T29</f>
        <v>270.89999999999998</v>
      </c>
      <c r="F69" s="325">
        <f t="shared" si="9"/>
        <v>30.75</v>
      </c>
      <c r="G69" s="325">
        <f t="shared" si="17"/>
        <v>24.18</v>
      </c>
      <c r="H69" s="325">
        <f t="shared" si="10"/>
        <v>12.12</v>
      </c>
      <c r="I69" s="325">
        <f t="shared" si="11"/>
        <v>2.4239999999999999</v>
      </c>
      <c r="J69" s="325">
        <f t="shared" si="12"/>
        <v>1.4239999999999999</v>
      </c>
      <c r="K69" s="325">
        <f t="shared" si="13"/>
        <v>1.8080000000000001</v>
      </c>
      <c r="L69" s="325">
        <f t="shared" si="14"/>
        <v>0.80800000000000005</v>
      </c>
      <c r="M69" s="325">
        <f t="shared" si="15"/>
        <v>2.4239999999999999</v>
      </c>
      <c r="N69" s="327"/>
      <c r="O69" s="325">
        <f t="shared" si="16"/>
        <v>22.32</v>
      </c>
      <c r="P69" s="329"/>
    </row>
    <row r="70" spans="1:16" ht="18.95" customHeight="1">
      <c r="A70" s="336">
        <f>'Att. Dairy'!B30</f>
        <v>45407</v>
      </c>
      <c r="B70" s="337" t="str">
        <f>'Att. Dairy'!D30</f>
        <v>Thursday</v>
      </c>
      <c r="C70" s="335">
        <f>'UPS Balance Sheet'!R30</f>
        <v>0</v>
      </c>
      <c r="D70" s="325">
        <f>D69-'UPS Balance Sheet'!S30</f>
        <v>471.5</v>
      </c>
      <c r="E70" s="325">
        <f>E69-'UPS Balance Sheet'!T30</f>
        <v>270.89999999999998</v>
      </c>
      <c r="F70" s="325">
        <f t="shared" si="9"/>
        <v>30.75</v>
      </c>
      <c r="G70" s="325">
        <f t="shared" si="17"/>
        <v>24.18</v>
      </c>
      <c r="H70" s="325">
        <f t="shared" si="10"/>
        <v>12.12</v>
      </c>
      <c r="I70" s="325">
        <f t="shared" si="11"/>
        <v>2.4239999999999999</v>
      </c>
      <c r="J70" s="325">
        <f t="shared" si="12"/>
        <v>1.4239999999999999</v>
      </c>
      <c r="K70" s="325">
        <f t="shared" si="13"/>
        <v>1.8080000000000001</v>
      </c>
      <c r="L70" s="325">
        <f t="shared" si="14"/>
        <v>0.80800000000000005</v>
      </c>
      <c r="M70" s="325">
        <f t="shared" si="15"/>
        <v>2.4239999999999999</v>
      </c>
      <c r="N70" s="327"/>
      <c r="O70" s="325">
        <f t="shared" si="16"/>
        <v>22.32</v>
      </c>
      <c r="P70" s="329"/>
    </row>
    <row r="71" spans="1:16" ht="18.95" customHeight="1">
      <c r="A71" s="336">
        <f>'Att. Dairy'!B31</f>
        <v>45408</v>
      </c>
      <c r="B71" s="337" t="str">
        <f>'Att. Dairy'!D31</f>
        <v>Friday</v>
      </c>
      <c r="C71" s="335">
        <f>'UPS Balance Sheet'!R31</f>
        <v>0</v>
      </c>
      <c r="D71" s="325">
        <f>D70-'UPS Balance Sheet'!S31</f>
        <v>471.5</v>
      </c>
      <c r="E71" s="325">
        <f>E70-'UPS Balance Sheet'!T31</f>
        <v>270.89999999999998</v>
      </c>
      <c r="F71" s="325">
        <f t="shared" si="9"/>
        <v>30.75</v>
      </c>
      <c r="G71" s="325">
        <f t="shared" si="17"/>
        <v>24.18</v>
      </c>
      <c r="H71" s="325">
        <f t="shared" si="10"/>
        <v>12.12</v>
      </c>
      <c r="I71" s="325">
        <f t="shared" si="11"/>
        <v>2.4239999999999999</v>
      </c>
      <c r="J71" s="325">
        <f t="shared" si="12"/>
        <v>1.4239999999999999</v>
      </c>
      <c r="K71" s="325">
        <f t="shared" si="13"/>
        <v>1.8080000000000001</v>
      </c>
      <c r="L71" s="325">
        <f t="shared" si="14"/>
        <v>0.80800000000000005</v>
      </c>
      <c r="M71" s="325">
        <f t="shared" si="15"/>
        <v>2.4239999999999999</v>
      </c>
      <c r="N71" s="327"/>
      <c r="O71" s="325">
        <f t="shared" si="16"/>
        <v>22.32</v>
      </c>
      <c r="P71" s="329"/>
    </row>
    <row r="72" spans="1:16" ht="18.95" customHeight="1">
      <c r="A72" s="336">
        <f>'Att. Dairy'!B32</f>
        <v>45409</v>
      </c>
      <c r="B72" s="337" t="str">
        <f>'Att. Dairy'!D32</f>
        <v>Saturday</v>
      </c>
      <c r="C72" s="335">
        <f>'UPS Balance Sheet'!R32</f>
        <v>0</v>
      </c>
      <c r="D72" s="325">
        <f>D71-'UPS Balance Sheet'!S32</f>
        <v>471.5</v>
      </c>
      <c r="E72" s="325">
        <f>E71-'UPS Balance Sheet'!T32</f>
        <v>270.89999999999998</v>
      </c>
      <c r="F72" s="325">
        <f t="shared" si="9"/>
        <v>30.75</v>
      </c>
      <c r="G72" s="325">
        <f t="shared" si="17"/>
        <v>24.18</v>
      </c>
      <c r="H72" s="325">
        <f t="shared" si="10"/>
        <v>12.12</v>
      </c>
      <c r="I72" s="325">
        <f t="shared" si="11"/>
        <v>2.4239999999999999</v>
      </c>
      <c r="J72" s="325">
        <f t="shared" si="12"/>
        <v>1.4239999999999999</v>
      </c>
      <c r="K72" s="325">
        <f t="shared" si="13"/>
        <v>1.8080000000000001</v>
      </c>
      <c r="L72" s="325">
        <f t="shared" si="14"/>
        <v>0.80800000000000005</v>
      </c>
      <c r="M72" s="325">
        <f t="shared" si="15"/>
        <v>2.4239999999999999</v>
      </c>
      <c r="N72" s="327"/>
      <c r="O72" s="325">
        <f t="shared" si="16"/>
        <v>22.32</v>
      </c>
      <c r="P72" s="329"/>
    </row>
    <row r="73" spans="1:16" ht="18.95" customHeight="1">
      <c r="A73" s="336">
        <f>'Att. Dairy'!B33</f>
        <v>45410</v>
      </c>
      <c r="B73" s="337" t="str">
        <f>'Att. Dairy'!D33</f>
        <v>Sunday</v>
      </c>
      <c r="C73" s="335">
        <f>'UPS Balance Sheet'!R33</f>
        <v>0</v>
      </c>
      <c r="D73" s="325">
        <f>D72-'UPS Balance Sheet'!S33</f>
        <v>471.5</v>
      </c>
      <c r="E73" s="325">
        <f>E72-'UPS Balance Sheet'!T33</f>
        <v>270.89999999999998</v>
      </c>
      <c r="F73" s="325">
        <f t="shared" si="9"/>
        <v>30.75</v>
      </c>
      <c r="G73" s="325">
        <f t="shared" si="17"/>
        <v>24.18</v>
      </c>
      <c r="H73" s="325">
        <f t="shared" si="10"/>
        <v>12.12</v>
      </c>
      <c r="I73" s="325">
        <f t="shared" si="11"/>
        <v>2.4239999999999999</v>
      </c>
      <c r="J73" s="325">
        <f t="shared" si="12"/>
        <v>1.4239999999999999</v>
      </c>
      <c r="K73" s="325">
        <f t="shared" si="13"/>
        <v>1.8080000000000001</v>
      </c>
      <c r="L73" s="325">
        <f t="shared" si="14"/>
        <v>0.80800000000000005</v>
      </c>
      <c r="M73" s="325">
        <f t="shared" si="15"/>
        <v>2.4239999999999999</v>
      </c>
      <c r="N73" s="327"/>
      <c r="O73" s="325">
        <f t="shared" si="16"/>
        <v>22.32</v>
      </c>
      <c r="P73" s="329"/>
    </row>
    <row r="74" spans="1:16" ht="18.95" customHeight="1">
      <c r="A74" s="336">
        <f>'Att. Dairy'!B34</f>
        <v>45411</v>
      </c>
      <c r="B74" s="337" t="str">
        <f>'Att. Dairy'!D34</f>
        <v>Monday</v>
      </c>
      <c r="C74" s="335">
        <f>'UPS Balance Sheet'!R34</f>
        <v>0</v>
      </c>
      <c r="D74" s="325">
        <f>D73-'UPS Balance Sheet'!S34</f>
        <v>471.5</v>
      </c>
      <c r="E74" s="325">
        <f>E73-'UPS Balance Sheet'!T34</f>
        <v>270.89999999999998</v>
      </c>
      <c r="F74" s="325">
        <f t="shared" si="9"/>
        <v>30.75</v>
      </c>
      <c r="G74" s="325">
        <f t="shared" si="17"/>
        <v>24.18</v>
      </c>
      <c r="H74" s="325">
        <f t="shared" si="10"/>
        <v>12.12</v>
      </c>
      <c r="I74" s="325">
        <f t="shared" si="11"/>
        <v>2.4239999999999999</v>
      </c>
      <c r="J74" s="325">
        <f t="shared" si="12"/>
        <v>1.4239999999999999</v>
      </c>
      <c r="K74" s="325">
        <f t="shared" si="13"/>
        <v>1.8080000000000001</v>
      </c>
      <c r="L74" s="325">
        <f t="shared" si="14"/>
        <v>0.80800000000000005</v>
      </c>
      <c r="M74" s="325">
        <f t="shared" si="15"/>
        <v>2.4239999999999999</v>
      </c>
      <c r="N74" s="327"/>
      <c r="O74" s="325">
        <f t="shared" si="16"/>
        <v>22.32</v>
      </c>
      <c r="P74" s="329"/>
    </row>
    <row r="75" spans="1:16" ht="18.95" customHeight="1">
      <c r="A75" s="336">
        <f>'Att. Dairy'!B35</f>
        <v>45412</v>
      </c>
      <c r="B75" s="337" t="str">
        <f>'Att. Dairy'!D35</f>
        <v>Tuesday</v>
      </c>
      <c r="C75" s="335">
        <f>'UPS Balance Sheet'!R35</f>
        <v>0</v>
      </c>
      <c r="D75" s="325">
        <f>D74-'UPS Balance Sheet'!S35</f>
        <v>471.5</v>
      </c>
      <c r="E75" s="325">
        <f>E74-'UPS Balance Sheet'!T35</f>
        <v>270.89999999999998</v>
      </c>
      <c r="F75" s="325">
        <f t="shared" si="9"/>
        <v>30.75</v>
      </c>
      <c r="G75" s="325">
        <f t="shared" si="17"/>
        <v>24.18</v>
      </c>
      <c r="H75" s="325">
        <f t="shared" si="10"/>
        <v>12.12</v>
      </c>
      <c r="I75" s="325">
        <f t="shared" si="11"/>
        <v>2.4239999999999999</v>
      </c>
      <c r="J75" s="325">
        <f t="shared" si="12"/>
        <v>1.4239999999999999</v>
      </c>
      <c r="K75" s="325">
        <f t="shared" si="13"/>
        <v>1.8080000000000001</v>
      </c>
      <c r="L75" s="325">
        <f t="shared" si="14"/>
        <v>0.80800000000000005</v>
      </c>
      <c r="M75" s="325">
        <f t="shared" si="15"/>
        <v>2.4239999999999999</v>
      </c>
      <c r="N75" s="327"/>
      <c r="O75" s="325">
        <f t="shared" si="16"/>
        <v>22.32</v>
      </c>
      <c r="P75" s="329"/>
    </row>
    <row r="76" spans="1:16" ht="18.95" customHeight="1">
      <c r="A76" s="336" t="str">
        <f>'Att. Dairy'!B36</f>
        <v/>
      </c>
      <c r="B76" s="337" t="str">
        <f>'Att. Dairy'!D36</f>
        <v xml:space="preserve"> </v>
      </c>
      <c r="C76" s="335">
        <f>'UPS Balance Sheet'!R36</f>
        <v>0</v>
      </c>
      <c r="D76" s="340">
        <f>D75-'UPS Balance Sheet'!S36</f>
        <v>471.5</v>
      </c>
      <c r="E76" s="340">
        <f>E75-'UPS Balance Sheet'!T36</f>
        <v>270.89999999999998</v>
      </c>
      <c r="F76" s="340">
        <f t="shared" si="9"/>
        <v>30.75</v>
      </c>
      <c r="G76" s="340">
        <f t="shared" si="17"/>
        <v>24.18</v>
      </c>
      <c r="H76" s="340">
        <f t="shared" si="10"/>
        <v>12.12</v>
      </c>
      <c r="I76" s="340">
        <f t="shared" si="11"/>
        <v>2.4239999999999999</v>
      </c>
      <c r="J76" s="340">
        <f t="shared" si="12"/>
        <v>1.4239999999999999</v>
      </c>
      <c r="K76" s="340">
        <f t="shared" si="13"/>
        <v>1.8080000000000001</v>
      </c>
      <c r="L76" s="340">
        <f t="shared" si="14"/>
        <v>0.80800000000000005</v>
      </c>
      <c r="M76" s="340">
        <f t="shared" si="15"/>
        <v>2.4239999999999999</v>
      </c>
      <c r="N76" s="327"/>
      <c r="O76" s="340">
        <f t="shared" si="16"/>
        <v>22.32</v>
      </c>
      <c r="P76" s="329"/>
    </row>
    <row r="77" spans="1:16">
      <c r="A77" s="319"/>
      <c r="B77" s="319"/>
      <c r="C77" s="319"/>
      <c r="D77" s="319"/>
      <c r="E77" s="319"/>
      <c r="F77" s="319"/>
      <c r="G77" s="319"/>
      <c r="H77" s="319"/>
      <c r="I77" s="319"/>
      <c r="J77" s="319"/>
      <c r="K77" s="319"/>
      <c r="L77" s="319"/>
      <c r="M77" s="319"/>
      <c r="N77" s="341">
        <f>SUM(N46:N76)</f>
        <v>0</v>
      </c>
      <c r="O77" s="319"/>
      <c r="P77" s="319"/>
    </row>
    <row r="78" spans="1:16">
      <c r="A78" s="319"/>
      <c r="B78" s="319"/>
      <c r="C78" s="319"/>
      <c r="D78" s="319"/>
      <c r="E78" s="319"/>
      <c r="F78" s="319"/>
      <c r="G78" s="319"/>
      <c r="H78" s="319"/>
      <c r="I78" s="319"/>
      <c r="J78" s="319"/>
      <c r="K78" s="319"/>
      <c r="L78" s="319"/>
      <c r="M78" s="319"/>
      <c r="N78" s="319"/>
      <c r="O78" s="319"/>
      <c r="P78" s="319"/>
    </row>
    <row r="79" spans="1:16">
      <c r="A79" s="330"/>
      <c r="B79" s="330"/>
      <c r="C79" s="330"/>
      <c r="D79" s="331"/>
      <c r="E79" s="331"/>
      <c r="F79" s="331"/>
      <c r="G79" s="331"/>
      <c r="H79" s="331"/>
      <c r="I79" s="331"/>
      <c r="J79" s="331"/>
      <c r="K79" s="331"/>
      <c r="L79" s="331"/>
      <c r="M79" s="331"/>
      <c r="N79" s="331"/>
      <c r="O79" s="331"/>
      <c r="P79" s="331"/>
    </row>
    <row r="80" spans="1:16">
      <c r="A80" s="330"/>
      <c r="B80" s="330"/>
      <c r="C80" s="330"/>
      <c r="D80" s="331"/>
      <c r="E80" s="331"/>
      <c r="F80" s="331"/>
      <c r="G80" s="331"/>
      <c r="H80" s="331"/>
      <c r="I80" s="331"/>
      <c r="J80" s="331"/>
      <c r="K80" s="331"/>
      <c r="L80" s="331"/>
      <c r="M80" s="331"/>
      <c r="N80" s="331"/>
      <c r="O80" s="331"/>
      <c r="P80" s="331"/>
    </row>
  </sheetData>
  <sheetProtection password="E8D1" sheet="1" objects="1" scenarios="1" formatColumns="0" formatRows="0"/>
  <protectedRanges>
    <protectedRange sqref="O6:O7 O44:O45" name="Range9_1_1"/>
    <protectedRange password="CF29" sqref="X12:AA17" name="Range5_2"/>
  </protectedRanges>
  <mergeCells count="37">
    <mergeCell ref="AA30:AC30"/>
    <mergeCell ref="X21:AA22"/>
    <mergeCell ref="T23:U24"/>
    <mergeCell ref="W23:Y24"/>
    <mergeCell ref="AA23:AC24"/>
    <mergeCell ref="T26:U26"/>
    <mergeCell ref="V16:W16"/>
    <mergeCell ref="X16:AA16"/>
    <mergeCell ref="V17:W17"/>
    <mergeCell ref="X17:AA17"/>
    <mergeCell ref="V13:W13"/>
    <mergeCell ref="X13:AA13"/>
    <mergeCell ref="V14:W14"/>
    <mergeCell ref="X14:AA14"/>
    <mergeCell ref="V15:W15"/>
    <mergeCell ref="X15:AA15"/>
    <mergeCell ref="V12:W12"/>
    <mergeCell ref="X12:AA12"/>
    <mergeCell ref="V7:AA8"/>
    <mergeCell ref="X9:AA10"/>
    <mergeCell ref="V9:W10"/>
    <mergeCell ref="T4:U4"/>
    <mergeCell ref="T5:U5"/>
    <mergeCell ref="A45:C45"/>
    <mergeCell ref="K1:M1"/>
    <mergeCell ref="C2:O2"/>
    <mergeCell ref="C4:L4"/>
    <mergeCell ref="M4:O4"/>
    <mergeCell ref="A7:C7"/>
    <mergeCell ref="C42:K42"/>
    <mergeCell ref="L42:O42"/>
    <mergeCell ref="T31:AC32"/>
    <mergeCell ref="T27:U27"/>
    <mergeCell ref="T28:U28"/>
    <mergeCell ref="T29:U29"/>
    <mergeCell ref="T30:U30"/>
    <mergeCell ref="W30:Y30"/>
  </mergeCells>
  <dataValidations count="1">
    <dataValidation type="list" allowBlank="1" showInputMessage="1" showErrorMessage="1" promptTitle="Fuel" prompt="Write  here Fire wood / Gas by using Butten" sqref="O6 O44">
      <formula1>$BV$10:$BV$12</formula1>
    </dataValidation>
  </dataValidations>
  <pageMargins left="0.45" right="0.2" top="0.5" bottom="0.25" header="0.3" footer="0.3"/>
  <pageSetup paperSize="9" scale="75" orientation="portrait" blackAndWhite="1" r:id="rId1"/>
  <legacyDrawing r:id="rId2"/>
</worksheet>
</file>

<file path=xl/worksheets/sheet11.xml><?xml version="1.0" encoding="utf-8"?>
<worksheet xmlns="http://schemas.openxmlformats.org/spreadsheetml/2006/main" xmlns:r="http://schemas.openxmlformats.org/officeDocument/2006/relationships">
  <sheetPr>
    <pageSetUpPr fitToPage="1"/>
  </sheetPr>
  <dimension ref="A1:H44"/>
  <sheetViews>
    <sheetView showGridLines="0" topLeftCell="A4" workbookViewId="0">
      <selection activeCell="J20" sqref="J20"/>
    </sheetView>
  </sheetViews>
  <sheetFormatPr defaultColWidth="8.875" defaultRowHeight="15"/>
  <cols>
    <col min="1" max="1" width="4.875" style="19" customWidth="1"/>
    <col min="2" max="2" width="8.75" style="19" customWidth="1"/>
    <col min="3" max="3" width="9" style="19" customWidth="1"/>
    <col min="4" max="4" width="10.75" style="19" customWidth="1"/>
    <col min="5" max="5" width="10" style="19" customWidth="1"/>
    <col min="6" max="6" width="12.125" style="19" customWidth="1"/>
    <col min="7" max="7" width="12.5" style="19" customWidth="1"/>
    <col min="8" max="8" width="17.625" style="19" customWidth="1"/>
    <col min="9" max="16384" width="8.875" style="19"/>
  </cols>
  <sheetData>
    <row r="1" spans="1:8" ht="22.5" customHeight="1">
      <c r="A1" s="1028" t="str">
        <f>CONCATENATE("कार्यालय का नाम"," ,  ",'Master Data'!C5)</f>
        <v xml:space="preserve">कार्यालय का नाम ,  महात्मा गाँधी राजकीय विद्यालय (अंग्रेजी माध्यम) बर , पाली </v>
      </c>
      <c r="B1" s="1028"/>
      <c r="C1" s="1028"/>
      <c r="D1" s="1028"/>
      <c r="E1" s="1028"/>
      <c r="F1" s="1028"/>
      <c r="G1" s="1028"/>
      <c r="H1" s="1028"/>
    </row>
    <row r="2" spans="1:8" ht="20.25" customHeight="1">
      <c r="A2" s="249"/>
      <c r="B2" s="249"/>
      <c r="C2" s="249"/>
      <c r="D2" s="1033" t="s">
        <v>377</v>
      </c>
      <c r="E2" s="1033"/>
      <c r="F2" s="1033"/>
      <c r="G2" s="1033"/>
      <c r="H2" s="249"/>
    </row>
    <row r="3" spans="1:8" ht="8.25" customHeight="1">
      <c r="A3" s="249"/>
      <c r="B3" s="249"/>
      <c r="C3" s="249"/>
      <c r="D3" s="249"/>
      <c r="E3" s="249"/>
      <c r="F3" s="249"/>
      <c r="G3" s="249"/>
      <c r="H3" s="249"/>
    </row>
    <row r="4" spans="1:8" ht="20.25" customHeight="1" thickBot="1">
      <c r="A4" s="1034" t="s">
        <v>378</v>
      </c>
      <c r="B4" s="1034"/>
      <c r="C4" s="1034"/>
      <c r="D4" s="1034"/>
      <c r="E4" s="1034"/>
      <c r="F4" s="1034"/>
      <c r="G4" s="1034"/>
      <c r="H4" s="1034"/>
    </row>
    <row r="5" spans="1:8" ht="18.75" customHeight="1">
      <c r="A5" s="1035" t="s">
        <v>379</v>
      </c>
      <c r="B5" s="1036"/>
      <c r="C5" s="1036"/>
      <c r="D5" s="1036"/>
      <c r="E5" s="1036"/>
      <c r="F5" s="1036"/>
      <c r="G5" s="1036"/>
      <c r="H5" s="1037"/>
    </row>
    <row r="6" spans="1:8" ht="18.75">
      <c r="A6" s="1038" t="s">
        <v>412</v>
      </c>
      <c r="B6" s="1039"/>
      <c r="C6" s="1040" t="str">
        <f>'Master Data'!I6</f>
        <v>April-2024</v>
      </c>
      <c r="D6" s="1040"/>
      <c r="E6" s="1040"/>
      <c r="F6" s="1040"/>
      <c r="G6" s="1040"/>
      <c r="H6" s="1041"/>
    </row>
    <row r="7" spans="1:8">
      <c r="A7" s="1029"/>
      <c r="B7" s="1013" t="s">
        <v>380</v>
      </c>
      <c r="C7" s="1014"/>
      <c r="D7" s="1014"/>
      <c r="E7" s="1014"/>
      <c r="F7" s="1014"/>
      <c r="G7" s="1014"/>
      <c r="H7" s="1015"/>
    </row>
    <row r="8" spans="1:8" ht="18.75">
      <c r="A8" s="1030"/>
      <c r="B8" s="692" t="s">
        <v>381</v>
      </c>
      <c r="C8" s="692"/>
      <c r="D8" s="1031">
        <f>'PS Balance Sheet'!R37</f>
        <v>493</v>
      </c>
      <c r="E8" s="1031"/>
      <c r="F8" s="1031"/>
      <c r="G8" s="1031"/>
      <c r="H8" s="1032"/>
    </row>
    <row r="9" spans="1:8" ht="18.75">
      <c r="A9" s="1030"/>
      <c r="B9" s="692" t="s">
        <v>382</v>
      </c>
      <c r="C9" s="692"/>
      <c r="D9" s="1031">
        <f>'UPS Balance Sheet'!R37</f>
        <v>384</v>
      </c>
      <c r="E9" s="1031"/>
      <c r="F9" s="1031"/>
      <c r="G9" s="1031"/>
      <c r="H9" s="1032"/>
    </row>
    <row r="10" spans="1:8" ht="18.75" customHeight="1">
      <c r="A10" s="1003" t="s">
        <v>394</v>
      </c>
      <c r="B10" s="997"/>
      <c r="C10" s="997"/>
      <c r="D10" s="997"/>
      <c r="E10" s="997"/>
      <c r="F10" s="997"/>
      <c r="G10" s="997"/>
      <c r="H10" s="1004"/>
    </row>
    <row r="11" spans="1:8">
      <c r="A11" s="375" t="s">
        <v>142</v>
      </c>
      <c r="B11" s="1012" t="s">
        <v>397</v>
      </c>
      <c r="C11" s="1012"/>
      <c r="D11" s="1022" t="s">
        <v>396</v>
      </c>
      <c r="E11" s="1023"/>
      <c r="F11" s="1024" t="s">
        <v>398</v>
      </c>
      <c r="G11" s="1023"/>
      <c r="H11" s="365" t="s">
        <v>298</v>
      </c>
    </row>
    <row r="12" spans="1:8" ht="18.75">
      <c r="A12" s="366">
        <v>1</v>
      </c>
      <c r="B12" s="692" t="s">
        <v>381</v>
      </c>
      <c r="C12" s="692"/>
      <c r="D12" s="1025">
        <f>'Master Data'!C45</f>
        <v>5000</v>
      </c>
      <c r="E12" s="1025"/>
      <c r="F12" s="1018">
        <f>'Master Data'!D45</f>
        <v>10000</v>
      </c>
      <c r="G12" s="1018"/>
      <c r="H12" s="367">
        <f>SUM(D12,F12)</f>
        <v>15000</v>
      </c>
    </row>
    <row r="13" spans="1:8" ht="18.75">
      <c r="A13" s="366">
        <v>2</v>
      </c>
      <c r="B13" s="692" t="s">
        <v>382</v>
      </c>
      <c r="C13" s="692"/>
      <c r="D13" s="1025">
        <f>'Master Data'!H45</f>
        <v>6000</v>
      </c>
      <c r="E13" s="1025"/>
      <c r="F13" s="1018">
        <f>'Master Data'!L45</f>
        <v>9000</v>
      </c>
      <c r="G13" s="1018"/>
      <c r="H13" s="367">
        <f>SUM(D13,F13)</f>
        <v>15000</v>
      </c>
    </row>
    <row r="14" spans="1:8" ht="21" customHeight="1">
      <c r="A14" s="1019" t="s">
        <v>399</v>
      </c>
      <c r="B14" s="1020"/>
      <c r="C14" s="1020"/>
      <c r="D14" s="1020"/>
      <c r="E14" s="1020"/>
      <c r="F14" s="1020"/>
      <c r="G14" s="1021"/>
      <c r="H14" s="368">
        <f>SUM(H12:H13)</f>
        <v>30000</v>
      </c>
    </row>
    <row r="15" spans="1:8" ht="19.5" customHeight="1">
      <c r="A15" s="1006" t="s">
        <v>395</v>
      </c>
      <c r="B15" s="1007"/>
      <c r="C15" s="1007"/>
      <c r="D15" s="1007"/>
      <c r="E15" s="1007"/>
      <c r="F15" s="1007"/>
      <c r="G15" s="1007"/>
      <c r="H15" s="1008"/>
    </row>
    <row r="16" spans="1:8">
      <c r="A16" s="375" t="s">
        <v>142</v>
      </c>
      <c r="B16" s="1064" t="s">
        <v>411</v>
      </c>
      <c r="C16" s="1065"/>
      <c r="D16" s="361" t="s">
        <v>389</v>
      </c>
      <c r="E16" s="362" t="s">
        <v>382</v>
      </c>
      <c r="F16" s="361" t="s">
        <v>390</v>
      </c>
      <c r="G16" s="361" t="s">
        <v>387</v>
      </c>
      <c r="H16" s="369" t="s">
        <v>388</v>
      </c>
    </row>
    <row r="17" spans="1:8" ht="15.75">
      <c r="A17" s="370">
        <v>1</v>
      </c>
      <c r="B17" s="1026" t="s">
        <v>371</v>
      </c>
      <c r="C17" s="1027"/>
      <c r="D17" s="351">
        <f>'PS Balance Sheet'!Y45*0.05</f>
        <v>12.3</v>
      </c>
      <c r="E17" s="351">
        <f>'UPS Balance Sheet'!Y45*0.075</f>
        <v>14.25</v>
      </c>
      <c r="F17" s="352">
        <f>SUM(D17+E17)</f>
        <v>26.55</v>
      </c>
      <c r="G17" s="358">
        <v>30</v>
      </c>
      <c r="H17" s="355">
        <f>SUM(F17*G17)</f>
        <v>796.5</v>
      </c>
    </row>
    <row r="18" spans="1:8" ht="15.75">
      <c r="A18" s="370">
        <v>2</v>
      </c>
      <c r="B18" s="1026" t="s">
        <v>383</v>
      </c>
      <c r="C18" s="1027"/>
      <c r="D18" s="351">
        <f>'PS Balance Sheet'!Y46*0.02</f>
        <v>4.9400000000000004</v>
      </c>
      <c r="E18" s="351">
        <f>'UPS Balance Sheet'!Y46*0.03</f>
        <v>5.8199999999999994</v>
      </c>
      <c r="F18" s="352">
        <f t="shared" ref="F18:F24" si="0">SUM(D18+E18)</f>
        <v>10.76</v>
      </c>
      <c r="G18" s="358">
        <v>70</v>
      </c>
      <c r="H18" s="355">
        <f t="shared" ref="H18:H24" si="1">SUM(F18*G18)</f>
        <v>753.19999999999993</v>
      </c>
    </row>
    <row r="19" spans="1:8" ht="15.75">
      <c r="A19" s="370">
        <v>3</v>
      </c>
      <c r="B19" s="1026" t="s">
        <v>344</v>
      </c>
      <c r="C19" s="1027"/>
      <c r="D19" s="351">
        <f>'PS Balance Sheet'!R$37*0.005</f>
        <v>2.4649999999999999</v>
      </c>
      <c r="E19" s="351">
        <f>'UPS Balance Sheet'!R$37*0.0075</f>
        <v>2.88</v>
      </c>
      <c r="F19" s="352">
        <f t="shared" si="0"/>
        <v>5.3449999999999998</v>
      </c>
      <c r="G19" s="358">
        <v>200</v>
      </c>
      <c r="H19" s="355">
        <f t="shared" si="1"/>
        <v>1069</v>
      </c>
    </row>
    <row r="20" spans="1:8" ht="15.75">
      <c r="A20" s="370">
        <v>4</v>
      </c>
      <c r="B20" s="1026" t="s">
        <v>345</v>
      </c>
      <c r="C20" s="1027"/>
      <c r="D20" s="351">
        <f>'PS Balance Sheet'!R$37*0.0015</f>
        <v>0.73950000000000005</v>
      </c>
      <c r="E20" s="351">
        <f>'UPS Balance Sheet'!R$37*0.0015</f>
        <v>0.57600000000000007</v>
      </c>
      <c r="F20" s="352">
        <f t="shared" si="0"/>
        <v>1.3155000000000001</v>
      </c>
      <c r="G20" s="358">
        <v>180</v>
      </c>
      <c r="H20" s="355">
        <f t="shared" si="1"/>
        <v>236.79000000000002</v>
      </c>
    </row>
    <row r="21" spans="1:8" ht="15.75">
      <c r="A21" s="370">
        <v>5</v>
      </c>
      <c r="B21" s="1026" t="s">
        <v>346</v>
      </c>
      <c r="C21" s="1027"/>
      <c r="D21" s="351">
        <f>'PS Balance Sheet'!R$37*0.0015</f>
        <v>0.73950000000000005</v>
      </c>
      <c r="E21" s="351">
        <f>'UPS Balance Sheet'!R$37*0.0015</f>
        <v>0.57600000000000007</v>
      </c>
      <c r="F21" s="352">
        <f t="shared" si="0"/>
        <v>1.3155000000000001</v>
      </c>
      <c r="G21" s="358">
        <v>150</v>
      </c>
      <c r="H21" s="355">
        <f t="shared" si="1"/>
        <v>197.32500000000002</v>
      </c>
    </row>
    <row r="22" spans="1:8" ht="15.75">
      <c r="A22" s="370">
        <v>6</v>
      </c>
      <c r="B22" s="1026" t="s">
        <v>384</v>
      </c>
      <c r="C22" s="1027"/>
      <c r="D22" s="351">
        <f>'PS Balance Sheet'!R$37*0.0005</f>
        <v>0.2465</v>
      </c>
      <c r="E22" s="351">
        <f>'UPS Balance Sheet'!R$37*0.0005</f>
        <v>0.192</v>
      </c>
      <c r="F22" s="352">
        <f t="shared" si="0"/>
        <v>0.4385</v>
      </c>
      <c r="G22" s="358">
        <v>150</v>
      </c>
      <c r="H22" s="355">
        <f t="shared" si="1"/>
        <v>65.775000000000006</v>
      </c>
    </row>
    <row r="23" spans="1:8" ht="15.75">
      <c r="A23" s="370">
        <v>7</v>
      </c>
      <c r="B23" s="1026" t="s">
        <v>386</v>
      </c>
      <c r="C23" s="1027"/>
      <c r="D23" s="351">
        <f>'PS Balance Sheet'!R$37*0.0005</f>
        <v>0.2465</v>
      </c>
      <c r="E23" s="351">
        <f>'UPS Balance Sheet'!R$37*0.0005</f>
        <v>0.192</v>
      </c>
      <c r="F23" s="352">
        <f t="shared" si="0"/>
        <v>0.4385</v>
      </c>
      <c r="G23" s="358">
        <v>300</v>
      </c>
      <c r="H23" s="355">
        <f t="shared" si="1"/>
        <v>131.55000000000001</v>
      </c>
    </row>
    <row r="24" spans="1:8" ht="15.75">
      <c r="A24" s="370">
        <v>8</v>
      </c>
      <c r="B24" s="1026" t="s">
        <v>385</v>
      </c>
      <c r="C24" s="1027"/>
      <c r="D24" s="351">
        <f>'PS Balance Sheet'!R$37*0.0015</f>
        <v>0.73950000000000005</v>
      </c>
      <c r="E24" s="351">
        <f>'UPS Balance Sheet'!R$37*0.0015</f>
        <v>0.57600000000000007</v>
      </c>
      <c r="F24" s="352">
        <f t="shared" si="0"/>
        <v>1.3155000000000001</v>
      </c>
      <c r="G24" s="358">
        <v>20</v>
      </c>
      <c r="H24" s="355">
        <f t="shared" si="1"/>
        <v>26.310000000000002</v>
      </c>
    </row>
    <row r="25" spans="1:8" ht="15.75">
      <c r="A25" s="370">
        <v>9</v>
      </c>
      <c r="B25" s="1026" t="s">
        <v>392</v>
      </c>
      <c r="C25" s="1027"/>
      <c r="D25" s="351">
        <f>'Stock Reg.'!N39</f>
        <v>0</v>
      </c>
      <c r="E25" s="351">
        <f>'Stock Reg.'!N77</f>
        <v>0</v>
      </c>
      <c r="F25" s="352">
        <f t="shared" ref="F25" si="2">SUM(D25+E25)</f>
        <v>0</v>
      </c>
      <c r="G25" s="358">
        <v>50</v>
      </c>
      <c r="H25" s="355">
        <f t="shared" ref="H25" si="3">SUM(F25*G25)</f>
        <v>0</v>
      </c>
    </row>
    <row r="26" spans="1:8" ht="15.75">
      <c r="A26" s="354"/>
      <c r="B26" s="1066" t="s">
        <v>391</v>
      </c>
      <c r="C26" s="1066"/>
      <c r="D26" s="1067"/>
      <c r="E26" s="1067"/>
      <c r="F26" s="1067"/>
      <c r="G26" s="1068"/>
      <c r="H26" s="355">
        <f>SUM(H17:H25)</f>
        <v>3276.45</v>
      </c>
    </row>
    <row r="27" spans="1:8" ht="22.5" customHeight="1">
      <c r="A27" s="1009" t="s">
        <v>400</v>
      </c>
      <c r="B27" s="1010"/>
      <c r="C27" s="1010"/>
      <c r="D27" s="1010"/>
      <c r="E27" s="1010"/>
      <c r="F27" s="1010"/>
      <c r="G27" s="1010"/>
      <c r="H27" s="1011"/>
    </row>
    <row r="28" spans="1:8">
      <c r="A28" s="375" t="s">
        <v>142</v>
      </c>
      <c r="B28" s="1060" t="s">
        <v>393</v>
      </c>
      <c r="C28" s="1061"/>
      <c r="D28" s="1016" t="s">
        <v>389</v>
      </c>
      <c r="E28" s="1017"/>
      <c r="F28" s="353" t="s">
        <v>382</v>
      </c>
      <c r="G28" s="1062" t="s">
        <v>298</v>
      </c>
      <c r="H28" s="1063"/>
    </row>
    <row r="29" spans="1:8" ht="15.75">
      <c r="A29" s="373">
        <v>1</v>
      </c>
      <c r="B29" s="1046" t="s">
        <v>401</v>
      </c>
      <c r="C29" s="1047"/>
      <c r="D29" s="1053">
        <f>ROUND('PS Balance Sheet'!W37*10/100,0)</f>
        <v>269</v>
      </c>
      <c r="E29" s="1054"/>
      <c r="F29" s="357">
        <f>ROUND('UPS Balance Sheet'!W37*10/100,0)</f>
        <v>314</v>
      </c>
      <c r="G29" s="1048">
        <f>SUM(D29,F29)</f>
        <v>583</v>
      </c>
      <c r="H29" s="1049"/>
    </row>
    <row r="30" spans="1:8" ht="15.75">
      <c r="A30" s="373">
        <v>2</v>
      </c>
      <c r="B30" s="1046" t="s">
        <v>402</v>
      </c>
      <c r="C30" s="1047"/>
      <c r="D30" s="1058">
        <f>'PS Balance Sheet'!S37*3</f>
        <v>73.800000000000011</v>
      </c>
      <c r="E30" s="1059"/>
      <c r="F30" s="357">
        <f>'UPS Balance Sheet'!S37*3</f>
        <v>85.5</v>
      </c>
      <c r="G30" s="1048">
        <f t="shared" ref="G30:G31" si="4">SUM(D30,F30)</f>
        <v>159.30000000000001</v>
      </c>
      <c r="H30" s="1049"/>
    </row>
    <row r="31" spans="1:8" ht="15.75">
      <c r="A31" s="373">
        <v>3</v>
      </c>
      <c r="B31" s="1046" t="s">
        <v>403</v>
      </c>
      <c r="C31" s="1047"/>
      <c r="D31" s="1053">
        <f>D25*G25</f>
        <v>0</v>
      </c>
      <c r="E31" s="1054"/>
      <c r="F31" s="357">
        <f>E25*G25</f>
        <v>0</v>
      </c>
      <c r="G31" s="1048">
        <f t="shared" si="4"/>
        <v>0</v>
      </c>
      <c r="H31" s="1049"/>
    </row>
    <row r="32" spans="1:8" ht="15.75">
      <c r="A32" s="373">
        <v>4</v>
      </c>
      <c r="B32" s="1046" t="s">
        <v>371</v>
      </c>
      <c r="C32" s="1047"/>
      <c r="D32" s="1053">
        <f>D17*G17</f>
        <v>369</v>
      </c>
      <c r="E32" s="1054"/>
      <c r="F32" s="357">
        <f>E17*G17</f>
        <v>427.5</v>
      </c>
      <c r="G32" s="1048">
        <f>SUM(D32,F32)</f>
        <v>796.5</v>
      </c>
      <c r="H32" s="1049"/>
    </row>
    <row r="33" spans="1:8" ht="15.75">
      <c r="A33" s="373">
        <v>5</v>
      </c>
      <c r="B33" s="1046" t="s">
        <v>404</v>
      </c>
      <c r="C33" s="1047"/>
      <c r="D33" s="1053">
        <f>'PS Balance Sheet'!W37-('Estimate Bill'!D29+'Estimate Bill'!D30+'Estimate Bill'!D31+'Estimate Bill'!D32)</f>
        <v>1975.0500000000004</v>
      </c>
      <c r="E33" s="1054"/>
      <c r="F33" s="357">
        <f>'UPS Balance Sheet'!W37-('Estimate Bill'!F29+'Estimate Bill'!F30+'Estimate Bill'!F31+'Estimate Bill'!F32)</f>
        <v>2310.2799999999997</v>
      </c>
      <c r="G33" s="1048">
        <f>SUM(D33,F33)</f>
        <v>4285.33</v>
      </c>
      <c r="H33" s="1049"/>
    </row>
    <row r="34" spans="1:8" ht="21" customHeight="1">
      <c r="A34" s="373">
        <v>6</v>
      </c>
      <c r="B34" s="1055" t="s">
        <v>405</v>
      </c>
      <c r="C34" s="1056"/>
      <c r="D34" s="1050">
        <f>SUM(D29:D33)</f>
        <v>2686.8500000000004</v>
      </c>
      <c r="E34" s="1050"/>
      <c r="F34" s="356">
        <f>SUM(F29:F33)</f>
        <v>3137.2799999999997</v>
      </c>
      <c r="G34" s="1050">
        <f>SUM(G29:H33)</f>
        <v>5824.13</v>
      </c>
      <c r="H34" s="1057"/>
    </row>
    <row r="35" spans="1:8" ht="16.5" customHeight="1">
      <c r="A35" s="1042" t="s">
        <v>410</v>
      </c>
      <c r="B35" s="1043"/>
      <c r="C35" s="1043"/>
      <c r="D35" s="1043"/>
      <c r="E35" s="1043"/>
      <c r="F35" s="1043"/>
      <c r="G35" s="1043"/>
      <c r="H35" s="1044"/>
    </row>
    <row r="36" spans="1:8" ht="18.75">
      <c r="A36" s="363"/>
      <c r="B36" s="1045" t="s">
        <v>381</v>
      </c>
      <c r="C36" s="1045"/>
      <c r="D36" s="1045" t="s">
        <v>382</v>
      </c>
      <c r="E36" s="1045"/>
      <c r="F36" s="1051" t="s">
        <v>413</v>
      </c>
      <c r="G36" s="1052"/>
      <c r="H36" s="371"/>
    </row>
    <row r="37" spans="1:8" ht="18.75">
      <c r="A37" s="364"/>
      <c r="B37" s="1000">
        <f>H12-D34</f>
        <v>12313.15</v>
      </c>
      <c r="C37" s="1005"/>
      <c r="D37" s="1000">
        <f>H13-F34</f>
        <v>11862.720000000001</v>
      </c>
      <c r="E37" s="1000"/>
      <c r="F37" s="1001">
        <f>H14-G34</f>
        <v>24175.87</v>
      </c>
      <c r="G37" s="1002"/>
      <c r="H37" s="372"/>
    </row>
    <row r="38" spans="1:8" ht="19.5" customHeight="1">
      <c r="A38" s="1003" t="s">
        <v>414</v>
      </c>
      <c r="B38" s="997"/>
      <c r="C38" s="997"/>
      <c r="D38" s="997"/>
      <c r="E38" s="997"/>
      <c r="F38" s="997"/>
      <c r="G38" s="997"/>
      <c r="H38" s="1004"/>
    </row>
    <row r="39" spans="1:8" ht="22.5" customHeight="1">
      <c r="A39" s="375" t="s">
        <v>142</v>
      </c>
      <c r="B39" s="993" t="s">
        <v>339</v>
      </c>
      <c r="C39" s="994"/>
      <c r="D39" s="994"/>
      <c r="E39" s="994"/>
      <c r="F39" s="993" t="s">
        <v>351</v>
      </c>
      <c r="G39" s="994"/>
      <c r="H39" s="995"/>
    </row>
    <row r="40" spans="1:8" ht="18.95" customHeight="1">
      <c r="A40" s="374">
        <v>1</v>
      </c>
      <c r="B40" s="996" t="s">
        <v>360</v>
      </c>
      <c r="C40" s="997"/>
      <c r="D40" s="998"/>
      <c r="E40" s="376">
        <f>COUNTIF('PS Balance Sheet'!$X$6:$X$36,"सब्जी रोटी")</f>
        <v>1</v>
      </c>
      <c r="F40" s="999" t="s">
        <v>360</v>
      </c>
      <c r="G40" s="997"/>
      <c r="H40" s="377">
        <f>COUNTIF('UPS Balance Sheet'!$X$6:$X$36,"सब्जी रोटी")</f>
        <v>1</v>
      </c>
    </row>
    <row r="41" spans="1:8" ht="18.95" customHeight="1">
      <c r="A41" s="374">
        <v>2</v>
      </c>
      <c r="B41" s="996" t="s">
        <v>362</v>
      </c>
      <c r="C41" s="997"/>
      <c r="D41" s="998"/>
      <c r="E41" s="376">
        <f>COUNTIF('PS Balance Sheet'!$X$6:$X$36,"दाल रोटी")</f>
        <v>0</v>
      </c>
      <c r="F41" s="999" t="s">
        <v>362</v>
      </c>
      <c r="G41" s="997"/>
      <c r="H41" s="377">
        <f>COUNTIF('UPS Balance Sheet'!$X$6:$X$36,"दाल रोटी")</f>
        <v>0</v>
      </c>
    </row>
    <row r="42" spans="1:8" ht="18.95" customHeight="1">
      <c r="A42" s="374">
        <v>3</v>
      </c>
      <c r="B42" s="996" t="s">
        <v>361</v>
      </c>
      <c r="C42" s="997"/>
      <c r="D42" s="998"/>
      <c r="E42" s="376">
        <f>COUNTIF('PS Balance Sheet'!$X$6:$X$36,"दाल चावल")</f>
        <v>1</v>
      </c>
      <c r="F42" s="997" t="s">
        <v>361</v>
      </c>
      <c r="G42" s="997"/>
      <c r="H42" s="377">
        <f>COUNTIF('UPS Balance Sheet'!$X$6:$X$36,"दाल चावल")</f>
        <v>1</v>
      </c>
    </row>
    <row r="43" spans="1:8" ht="18.95" customHeight="1">
      <c r="A43" s="374">
        <v>4</v>
      </c>
      <c r="B43" s="996" t="s">
        <v>363</v>
      </c>
      <c r="C43" s="997"/>
      <c r="D43" s="998"/>
      <c r="E43" s="376">
        <f>COUNTIF('PS Balance Sheet'!$X$6:$X$36,"खिचड़ी")</f>
        <v>0</v>
      </c>
      <c r="F43" s="997" t="s">
        <v>363</v>
      </c>
      <c r="G43" s="997"/>
      <c r="H43" s="377">
        <f>COUNTIF('UPS Balance Sheet'!$X$6:$X$36,"खिचड़ी")</f>
        <v>0</v>
      </c>
    </row>
    <row r="44" spans="1:8" ht="21.75" customHeight="1" thickBot="1">
      <c r="A44" s="378">
        <v>5</v>
      </c>
      <c r="B44" s="990" t="s">
        <v>415</v>
      </c>
      <c r="C44" s="991"/>
      <c r="D44" s="992"/>
      <c r="E44" s="379">
        <f>SUM(E40:E43)</f>
        <v>2</v>
      </c>
      <c r="F44" s="991" t="s">
        <v>415</v>
      </c>
      <c r="G44" s="991"/>
      <c r="H44" s="380">
        <f>SUM(H40:H43)</f>
        <v>2</v>
      </c>
    </row>
  </sheetData>
  <sheetProtection password="EED1" sheet="1" objects="1" scenarios="1" formatColumns="0" formatRows="0"/>
  <mergeCells count="78">
    <mergeCell ref="B24:C24"/>
    <mergeCell ref="B16:C16"/>
    <mergeCell ref="B17:C17"/>
    <mergeCell ref="B26:C26"/>
    <mergeCell ref="D26:G26"/>
    <mergeCell ref="B25:C25"/>
    <mergeCell ref="B28:C28"/>
    <mergeCell ref="G28:H28"/>
    <mergeCell ref="B29:C29"/>
    <mergeCell ref="G29:H29"/>
    <mergeCell ref="D29:E29"/>
    <mergeCell ref="B30:C30"/>
    <mergeCell ref="B34:C34"/>
    <mergeCell ref="G34:H34"/>
    <mergeCell ref="G30:H30"/>
    <mergeCell ref="B31:C31"/>
    <mergeCell ref="G31:H31"/>
    <mergeCell ref="D30:E30"/>
    <mergeCell ref="D31:E31"/>
    <mergeCell ref="A35:H35"/>
    <mergeCell ref="B36:C36"/>
    <mergeCell ref="B32:C32"/>
    <mergeCell ref="G32:H32"/>
    <mergeCell ref="B33:C33"/>
    <mergeCell ref="D34:E34"/>
    <mergeCell ref="G33:H33"/>
    <mergeCell ref="D36:E36"/>
    <mergeCell ref="F36:G36"/>
    <mergeCell ref="D32:E32"/>
    <mergeCell ref="D33:E33"/>
    <mergeCell ref="A1:H1"/>
    <mergeCell ref="B18:C18"/>
    <mergeCell ref="B19:C19"/>
    <mergeCell ref="B20:C20"/>
    <mergeCell ref="B21:C21"/>
    <mergeCell ref="A10:H10"/>
    <mergeCell ref="A7:A9"/>
    <mergeCell ref="B8:C8"/>
    <mergeCell ref="D8:H8"/>
    <mergeCell ref="B9:C9"/>
    <mergeCell ref="D9:H9"/>
    <mergeCell ref="D2:G2"/>
    <mergeCell ref="A4:H4"/>
    <mergeCell ref="A5:H5"/>
    <mergeCell ref="A6:B6"/>
    <mergeCell ref="C6:H6"/>
    <mergeCell ref="A15:H15"/>
    <mergeCell ref="A27:H27"/>
    <mergeCell ref="B11:C11"/>
    <mergeCell ref="B7:H7"/>
    <mergeCell ref="D28:E28"/>
    <mergeCell ref="B12:C12"/>
    <mergeCell ref="F12:G12"/>
    <mergeCell ref="B13:C13"/>
    <mergeCell ref="F13:G13"/>
    <mergeCell ref="A14:G14"/>
    <mergeCell ref="D11:E11"/>
    <mergeCell ref="F11:G11"/>
    <mergeCell ref="D12:E12"/>
    <mergeCell ref="D13:E13"/>
    <mergeCell ref="B22:C22"/>
    <mergeCell ref="B23:C23"/>
    <mergeCell ref="D37:E37"/>
    <mergeCell ref="F37:G37"/>
    <mergeCell ref="A38:H38"/>
    <mergeCell ref="B37:C37"/>
    <mergeCell ref="F43:G43"/>
    <mergeCell ref="B44:D44"/>
    <mergeCell ref="F44:G44"/>
    <mergeCell ref="B39:E39"/>
    <mergeCell ref="F39:H39"/>
    <mergeCell ref="B40:D40"/>
    <mergeCell ref="B41:D41"/>
    <mergeCell ref="B42:D42"/>
    <mergeCell ref="B43:D43"/>
    <mergeCell ref="F42:G42"/>
    <mergeCell ref="F41:G41"/>
    <mergeCell ref="F40:G40"/>
  </mergeCells>
  <pageMargins left="0.7" right="0.45" top="0.25"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BL47"/>
  <sheetViews>
    <sheetView showGridLines="0" showRowColHeaders="0" workbookViewId="0">
      <selection activeCell="M24" sqref="M24"/>
    </sheetView>
  </sheetViews>
  <sheetFormatPr defaultRowHeight="15"/>
  <cols>
    <col min="1" max="1" width="4.625" customWidth="1"/>
    <col min="2" max="2" width="32.625" customWidth="1"/>
    <col min="3" max="3" width="32.5" customWidth="1"/>
    <col min="4" max="4" width="12.25" customWidth="1"/>
    <col min="5" max="5" width="8.125" customWidth="1"/>
    <col min="6" max="6" width="7.875" customWidth="1"/>
    <col min="7" max="7" width="8.5" customWidth="1"/>
    <col min="8" max="8" width="8.25" customWidth="1"/>
    <col min="9" max="9" width="8.5" customWidth="1"/>
    <col min="10" max="10" width="8.25" customWidth="1"/>
    <col min="11" max="11" width="8.375" customWidth="1"/>
    <col min="12" max="12" width="8.625" customWidth="1"/>
    <col min="16" max="16" width="12" customWidth="1"/>
    <col min="18" max="18" width="5.5" customWidth="1"/>
    <col min="52" max="66" width="0" hidden="1" customWidth="1"/>
  </cols>
  <sheetData>
    <row r="1" spans="1:64" ht="19.5" customHeight="1">
      <c r="A1" s="92"/>
      <c r="B1" s="92"/>
      <c r="C1" s="92"/>
      <c r="D1" s="92"/>
      <c r="E1" s="92"/>
      <c r="F1" s="92"/>
      <c r="G1" s="92"/>
      <c r="H1" s="92"/>
      <c r="I1" s="92"/>
      <c r="J1" s="92"/>
      <c r="K1" s="92"/>
      <c r="L1" s="92"/>
      <c r="M1" s="92"/>
      <c r="N1" s="92"/>
      <c r="O1" s="92"/>
      <c r="P1" s="92"/>
      <c r="Q1" s="92"/>
      <c r="R1" s="92"/>
    </row>
    <row r="2" spans="1:64" ht="26.25">
      <c r="A2" s="92"/>
      <c r="B2" s="25"/>
      <c r="C2" s="25"/>
      <c r="D2" s="25"/>
      <c r="E2" s="25"/>
      <c r="F2" s="25"/>
      <c r="G2" s="25"/>
      <c r="H2" s="25"/>
      <c r="I2" s="25"/>
      <c r="J2" s="25"/>
      <c r="K2" s="25"/>
      <c r="L2" s="25"/>
      <c r="M2" s="25"/>
      <c r="N2" s="25"/>
      <c r="O2" s="25"/>
      <c r="P2" s="25"/>
      <c r="Q2" s="25"/>
      <c r="R2" s="92"/>
    </row>
    <row r="3" spans="1:64" ht="26.25">
      <c r="A3" s="92"/>
      <c r="B3" s="25"/>
      <c r="C3" s="25"/>
      <c r="D3" s="25"/>
      <c r="E3" s="25"/>
      <c r="F3" s="25"/>
      <c r="G3" s="25"/>
      <c r="H3" s="25"/>
      <c r="I3" s="25"/>
      <c r="J3" s="25"/>
      <c r="K3" s="25"/>
      <c r="L3" s="25"/>
      <c r="M3" s="25"/>
      <c r="N3" s="25"/>
      <c r="O3" s="25"/>
      <c r="P3" s="25"/>
      <c r="Q3" s="25"/>
      <c r="R3" s="92"/>
    </row>
    <row r="4" spans="1:64" ht="21" customHeight="1">
      <c r="A4" s="92"/>
      <c r="B4" s="26"/>
      <c r="C4" s="26"/>
      <c r="D4" s="26"/>
      <c r="E4" s="26"/>
      <c r="F4" s="26"/>
      <c r="G4" s="26"/>
      <c r="H4" s="26"/>
      <c r="I4" s="26"/>
      <c r="J4" s="26"/>
      <c r="K4" s="26"/>
      <c r="L4" s="26"/>
      <c r="M4" s="26"/>
      <c r="N4" s="26"/>
      <c r="O4" s="26"/>
      <c r="P4" s="26"/>
      <c r="Q4" s="25"/>
      <c r="R4" s="92"/>
    </row>
    <row r="5" spans="1:64" ht="24" customHeight="1">
      <c r="A5" s="92"/>
      <c r="B5" s="59" t="s">
        <v>70</v>
      </c>
      <c r="C5" s="496" t="s">
        <v>32</v>
      </c>
      <c r="D5" s="497"/>
      <c r="E5" s="497"/>
      <c r="F5" s="497"/>
      <c r="G5" s="497"/>
      <c r="H5" s="497"/>
      <c r="I5" s="498"/>
      <c r="J5" s="27"/>
      <c r="K5" s="27"/>
      <c r="L5" s="27"/>
      <c r="M5" s="28"/>
      <c r="N5" s="28"/>
      <c r="O5" s="28"/>
      <c r="P5" s="28"/>
      <c r="Q5" s="25"/>
      <c r="R5" s="92"/>
    </row>
    <row r="6" spans="1:64" ht="21" customHeight="1">
      <c r="A6" s="92"/>
      <c r="B6" s="51" t="s">
        <v>11</v>
      </c>
      <c r="C6" s="55" t="s">
        <v>12</v>
      </c>
      <c r="D6" s="29" t="s">
        <v>33</v>
      </c>
      <c r="E6" s="56">
        <v>2024</v>
      </c>
      <c r="F6" s="30" t="s">
        <v>35</v>
      </c>
      <c r="G6" s="57">
        <v>2025</v>
      </c>
      <c r="H6" s="58" t="s">
        <v>34</v>
      </c>
      <c r="I6" s="499" t="str">
        <f>IFERROR(IF(C22="","",C22),"")</f>
        <v>April-2024</v>
      </c>
      <c r="J6" s="499"/>
      <c r="K6" s="499"/>
      <c r="L6" s="31"/>
      <c r="M6" s="32"/>
      <c r="N6" s="28"/>
      <c r="O6" s="28"/>
      <c r="P6" s="28"/>
      <c r="Q6" s="25"/>
      <c r="R6" s="92"/>
      <c r="BA6" s="17"/>
      <c r="BB6" s="17"/>
      <c r="BC6" s="17"/>
      <c r="BD6" s="17" t="str">
        <f>IF(AND(C22=""),"",IF(AND(C22=BF9),BG9,IF(AND(C22=BF10),BG10,IF(AND(C22=BF11),BG11,IF(AND(C22=BF12),BG12,IF(AND(C22=BF13),BG13,IF(AND(C22=BF14),BG14,IF(AND(C22=BF15),BG15,IF(AND(C22=BF16),BG16,IF(AND(C22=BF17),BG17,IF(AND(C22=BF18),BG18,IF(AND(C22=BF19),BG19,IF(AND(C22=BF20),BG20,"")))))))))))))</f>
        <v>vizsy&amp;2024</v>
      </c>
      <c r="BE6" s="17"/>
      <c r="BF6" s="18"/>
      <c r="BG6" s="18"/>
      <c r="BH6" s="18"/>
      <c r="BI6" s="18"/>
      <c r="BJ6" s="18"/>
      <c r="BK6" s="18"/>
      <c r="BL6" s="18"/>
    </row>
    <row r="7" spans="1:64" ht="21" customHeight="1">
      <c r="A7" s="92"/>
      <c r="B7" s="60" t="s">
        <v>71</v>
      </c>
      <c r="C7" s="434" t="s">
        <v>36</v>
      </c>
      <c r="D7" s="33"/>
      <c r="E7" s="34"/>
      <c r="F7" s="34"/>
      <c r="G7" s="34"/>
      <c r="H7" s="34"/>
      <c r="I7" s="34"/>
      <c r="J7" s="34"/>
      <c r="K7" s="34"/>
      <c r="L7" s="34"/>
      <c r="M7" s="34"/>
      <c r="N7" s="500" t="s">
        <v>93</v>
      </c>
      <c r="O7" s="500"/>
      <c r="P7" s="500"/>
      <c r="Q7" s="25"/>
      <c r="R7" s="92"/>
      <c r="BA7" s="17"/>
      <c r="BB7" s="17"/>
      <c r="BC7" s="17"/>
      <c r="BD7" s="17"/>
      <c r="BE7" s="17"/>
      <c r="BF7" s="18"/>
      <c r="BG7" s="18"/>
      <c r="BH7" s="18"/>
      <c r="BI7" s="18"/>
      <c r="BJ7" s="18"/>
      <c r="BK7" s="18"/>
      <c r="BL7" s="18"/>
    </row>
    <row r="8" spans="1:64" ht="21" customHeight="1">
      <c r="A8" s="92"/>
      <c r="B8" s="60" t="s">
        <v>72</v>
      </c>
      <c r="C8" s="46" t="s">
        <v>524</v>
      </c>
      <c r="D8" s="33"/>
      <c r="E8" s="34"/>
      <c r="F8" s="34"/>
      <c r="G8" s="34"/>
      <c r="H8" s="34"/>
      <c r="I8" s="34"/>
      <c r="J8" s="34"/>
      <c r="K8" s="34"/>
      <c r="L8" s="34"/>
      <c r="M8" s="34"/>
      <c r="N8" s="500"/>
      <c r="O8" s="500"/>
      <c r="P8" s="500"/>
      <c r="Q8" s="25"/>
      <c r="R8" s="92"/>
      <c r="BA8" s="17"/>
      <c r="BB8" s="17"/>
      <c r="BC8" s="17"/>
      <c r="BD8" s="17"/>
      <c r="BE8" s="17"/>
      <c r="BF8" s="18"/>
      <c r="BG8" s="18"/>
      <c r="BH8" s="18"/>
      <c r="BI8" s="18"/>
      <c r="BJ8" s="18"/>
      <c r="BK8" s="18"/>
      <c r="BL8" s="18"/>
    </row>
    <row r="9" spans="1:64" ht="21" customHeight="1">
      <c r="A9" s="92"/>
      <c r="B9" s="60" t="s">
        <v>73</v>
      </c>
      <c r="C9" s="47" t="s">
        <v>518</v>
      </c>
      <c r="D9" s="64"/>
      <c r="E9" s="35"/>
      <c r="F9" s="35"/>
      <c r="G9" s="35"/>
      <c r="H9" s="35"/>
      <c r="I9" s="35"/>
      <c r="J9" s="35"/>
      <c r="K9" s="35"/>
      <c r="L9" s="35"/>
      <c r="M9" s="35"/>
      <c r="N9" s="35"/>
      <c r="O9" s="35"/>
      <c r="P9" s="36"/>
      <c r="Q9" s="25"/>
      <c r="R9" s="92"/>
      <c r="BA9" s="17"/>
      <c r="BB9" s="17" t="s">
        <v>39</v>
      </c>
      <c r="BC9" s="19" t="s">
        <v>40</v>
      </c>
      <c r="BD9" s="17" t="s">
        <v>39</v>
      </c>
      <c r="BE9" s="17">
        <f>E6</f>
        <v>2024</v>
      </c>
      <c r="BF9" s="18" t="str">
        <f>CONCATENATE(BD9,"-",BE9)</f>
        <v>April-2024</v>
      </c>
      <c r="BG9" s="20" t="str">
        <f>CONCATENATE(BC9,"&amp;",BE9)</f>
        <v>vizsy&amp;2024</v>
      </c>
      <c r="BH9" s="18"/>
      <c r="BI9" s="18"/>
      <c r="BJ9" s="21" t="s">
        <v>23</v>
      </c>
      <c r="BK9" s="21"/>
      <c r="BL9" s="22" t="s">
        <v>24</v>
      </c>
    </row>
    <row r="10" spans="1:64" ht="21" customHeight="1">
      <c r="A10" s="92"/>
      <c r="B10" s="60" t="s">
        <v>74</v>
      </c>
      <c r="C10" s="45">
        <v>9929247227</v>
      </c>
      <c r="D10" s="501" t="s">
        <v>82</v>
      </c>
      <c r="E10" s="505" t="s">
        <v>13</v>
      </c>
      <c r="F10" s="504"/>
      <c r="G10" s="504" t="s">
        <v>14</v>
      </c>
      <c r="H10" s="504"/>
      <c r="I10" s="504" t="s">
        <v>15</v>
      </c>
      <c r="J10" s="504"/>
      <c r="K10" s="504" t="s">
        <v>16</v>
      </c>
      <c r="L10" s="504"/>
      <c r="M10" s="504" t="s">
        <v>17</v>
      </c>
      <c r="N10" s="504"/>
      <c r="O10" s="504"/>
      <c r="P10" s="37"/>
      <c r="Q10" s="25"/>
      <c r="R10" s="92"/>
      <c r="BA10" s="17"/>
      <c r="BB10" s="17" t="s">
        <v>41</v>
      </c>
      <c r="BC10" s="19" t="s">
        <v>42</v>
      </c>
      <c r="BD10" s="17" t="s">
        <v>41</v>
      </c>
      <c r="BE10" s="17">
        <f>BE9</f>
        <v>2024</v>
      </c>
      <c r="BF10" s="18" t="str">
        <f t="shared" ref="BF10:BF20" si="0">CONCATENATE(BD10,"-",BE10)</f>
        <v>May-2024</v>
      </c>
      <c r="BG10" s="20" t="str">
        <f t="shared" ref="BG10:BG20" si="1">CONCATENATE(BC10,"&amp;",BE10)</f>
        <v>ebZ&amp;2024</v>
      </c>
      <c r="BH10" s="18"/>
      <c r="BI10" s="18"/>
      <c r="BJ10" s="21" t="s">
        <v>43</v>
      </c>
      <c r="BK10" s="21"/>
      <c r="BL10" s="23" t="s">
        <v>44</v>
      </c>
    </row>
    <row r="11" spans="1:64" ht="21" customHeight="1">
      <c r="A11" s="92"/>
      <c r="B11" s="60" t="s">
        <v>75</v>
      </c>
      <c r="C11" s="45">
        <v>9929247228</v>
      </c>
      <c r="D11" s="501"/>
      <c r="E11" s="65" t="s">
        <v>18</v>
      </c>
      <c r="F11" s="61" t="s">
        <v>19</v>
      </c>
      <c r="G11" s="62" t="s">
        <v>18</v>
      </c>
      <c r="H11" s="62" t="s">
        <v>19</v>
      </c>
      <c r="I11" s="62" t="s">
        <v>18</v>
      </c>
      <c r="J11" s="62" t="s">
        <v>19</v>
      </c>
      <c r="K11" s="62" t="s">
        <v>18</v>
      </c>
      <c r="L11" s="62" t="s">
        <v>19</v>
      </c>
      <c r="M11" s="62" t="s">
        <v>18</v>
      </c>
      <c r="N11" s="62" t="s">
        <v>19</v>
      </c>
      <c r="O11" s="62" t="s">
        <v>20</v>
      </c>
      <c r="P11" s="38"/>
      <c r="Q11" s="25"/>
      <c r="R11" s="92"/>
      <c r="BA11" s="17"/>
      <c r="BB11" s="17" t="s">
        <v>45</v>
      </c>
      <c r="BC11" s="19" t="s">
        <v>46</v>
      </c>
      <c r="BD11" s="17" t="s">
        <v>45</v>
      </c>
      <c r="BE11" s="17">
        <f t="shared" ref="BE11:BE17" si="2">BE10</f>
        <v>2024</v>
      </c>
      <c r="BF11" s="18" t="str">
        <f t="shared" si="0"/>
        <v>June-2024</v>
      </c>
      <c r="BG11" s="20" t="str">
        <f t="shared" si="1"/>
        <v>twu&amp;2024</v>
      </c>
      <c r="BH11" s="18"/>
      <c r="BI11" s="18"/>
      <c r="BJ11" s="21" t="s">
        <v>47</v>
      </c>
      <c r="BK11" s="21"/>
      <c r="BL11" s="23" t="s">
        <v>48</v>
      </c>
    </row>
    <row r="12" spans="1:64" ht="21" customHeight="1">
      <c r="A12" s="92"/>
      <c r="B12" s="52" t="s">
        <v>78</v>
      </c>
      <c r="C12" s="45">
        <v>8200303101</v>
      </c>
      <c r="D12" s="63" t="s">
        <v>83</v>
      </c>
      <c r="E12" s="74">
        <v>2</v>
      </c>
      <c r="F12" s="75">
        <v>5</v>
      </c>
      <c r="G12" s="75">
        <v>5</v>
      </c>
      <c r="H12" s="75">
        <v>4</v>
      </c>
      <c r="I12" s="75">
        <v>3</v>
      </c>
      <c r="J12" s="75">
        <v>6</v>
      </c>
      <c r="K12" s="75">
        <v>5</v>
      </c>
      <c r="L12" s="75">
        <v>6</v>
      </c>
      <c r="M12" s="67">
        <f>E12+G12+I12+K12</f>
        <v>15</v>
      </c>
      <c r="N12" s="67">
        <f>F12+H12+J12+L12</f>
        <v>21</v>
      </c>
      <c r="O12" s="67">
        <f>M12+N12</f>
        <v>36</v>
      </c>
      <c r="P12" s="39"/>
      <c r="Q12" s="25"/>
      <c r="R12" s="92"/>
      <c r="BA12" s="17"/>
      <c r="BB12" s="17" t="s">
        <v>49</v>
      </c>
      <c r="BC12" s="19" t="s">
        <v>50</v>
      </c>
      <c r="BD12" s="17" t="s">
        <v>49</v>
      </c>
      <c r="BE12" s="17">
        <f t="shared" si="2"/>
        <v>2024</v>
      </c>
      <c r="BF12" s="18" t="str">
        <f t="shared" si="0"/>
        <v>July-2024</v>
      </c>
      <c r="BG12" s="20" t="str">
        <f t="shared" si="1"/>
        <v>tqykbZ&amp;2024</v>
      </c>
      <c r="BH12" s="18"/>
      <c r="BI12" s="18"/>
      <c r="BJ12" s="21" t="s">
        <v>51</v>
      </c>
      <c r="BK12" s="21"/>
      <c r="BL12" s="18"/>
    </row>
    <row r="13" spans="1:64" ht="21" customHeight="1">
      <c r="A13" s="92"/>
      <c r="B13" s="52" t="s">
        <v>79</v>
      </c>
      <c r="C13" s="427" t="s">
        <v>520</v>
      </c>
      <c r="D13" s="63" t="s">
        <v>84</v>
      </c>
      <c r="E13" s="76">
        <v>12</v>
      </c>
      <c r="F13" s="75">
        <v>11</v>
      </c>
      <c r="G13" s="75">
        <v>10</v>
      </c>
      <c r="H13" s="75">
        <v>9</v>
      </c>
      <c r="I13" s="75">
        <v>8</v>
      </c>
      <c r="J13" s="75">
        <v>10</v>
      </c>
      <c r="K13" s="75">
        <v>8</v>
      </c>
      <c r="L13" s="75">
        <v>7</v>
      </c>
      <c r="M13" s="67">
        <f t="shared" ref="M13:M16" si="3">E13+G13+I13+K13</f>
        <v>38</v>
      </c>
      <c r="N13" s="67">
        <f t="shared" ref="N13:N16" si="4">F13+H13+J13+L13</f>
        <v>37</v>
      </c>
      <c r="O13" s="67">
        <f t="shared" ref="O13:O16" si="5">M13+N13</f>
        <v>75</v>
      </c>
      <c r="P13" s="39"/>
      <c r="Q13" s="25"/>
      <c r="R13" s="92"/>
      <c r="BA13" s="17"/>
      <c r="BB13" s="17" t="s">
        <v>52</v>
      </c>
      <c r="BC13" s="19" t="s">
        <v>53</v>
      </c>
      <c r="BD13" s="17" t="s">
        <v>52</v>
      </c>
      <c r="BE13" s="17">
        <f t="shared" si="2"/>
        <v>2024</v>
      </c>
      <c r="BF13" s="18" t="str">
        <f t="shared" si="0"/>
        <v>August-2024</v>
      </c>
      <c r="BG13" s="20" t="str">
        <f t="shared" si="1"/>
        <v>vxLr&amp;2024</v>
      </c>
      <c r="BH13" s="18"/>
      <c r="BI13" s="18"/>
      <c r="BJ13" s="21" t="s">
        <v>54</v>
      </c>
      <c r="BK13" s="21"/>
      <c r="BL13" s="18"/>
    </row>
    <row r="14" spans="1:64" ht="21" customHeight="1">
      <c r="A14" s="92"/>
      <c r="B14" s="53" t="s">
        <v>80</v>
      </c>
      <c r="C14" s="44" t="s">
        <v>21</v>
      </c>
      <c r="D14" s="63" t="s">
        <v>85</v>
      </c>
      <c r="E14" s="76">
        <v>8</v>
      </c>
      <c r="F14" s="75">
        <v>9</v>
      </c>
      <c r="G14" s="75">
        <v>2</v>
      </c>
      <c r="H14" s="75">
        <v>8</v>
      </c>
      <c r="I14" s="75">
        <v>23</v>
      </c>
      <c r="J14" s="75">
        <v>20</v>
      </c>
      <c r="K14" s="75">
        <v>11</v>
      </c>
      <c r="L14" s="75">
        <v>4</v>
      </c>
      <c r="M14" s="67">
        <f t="shared" si="3"/>
        <v>44</v>
      </c>
      <c r="N14" s="67">
        <f t="shared" si="4"/>
        <v>41</v>
      </c>
      <c r="O14" s="67">
        <f t="shared" si="5"/>
        <v>85</v>
      </c>
      <c r="P14" s="39"/>
      <c r="Q14" s="25"/>
      <c r="R14" s="92"/>
      <c r="BA14" s="17"/>
      <c r="BB14" s="17" t="s">
        <v>55</v>
      </c>
      <c r="BC14" s="19" t="s">
        <v>56</v>
      </c>
      <c r="BD14" s="17" t="s">
        <v>55</v>
      </c>
      <c r="BE14" s="17">
        <f t="shared" si="2"/>
        <v>2024</v>
      </c>
      <c r="BF14" s="18" t="str">
        <f t="shared" si="0"/>
        <v>September-2024</v>
      </c>
      <c r="BG14" s="20" t="str">
        <f>CONCATENATE(BC14,"&amp;",BE14)</f>
        <v>flrEcj&amp;2024</v>
      </c>
      <c r="BH14" s="18"/>
      <c r="BI14" s="18"/>
      <c r="BJ14" s="18"/>
      <c r="BK14" s="18"/>
      <c r="BL14" s="18"/>
    </row>
    <row r="15" spans="1:64" ht="21" customHeight="1">
      <c r="A15" s="92"/>
      <c r="B15" s="60" t="s">
        <v>76</v>
      </c>
      <c r="C15" s="48" t="s">
        <v>37</v>
      </c>
      <c r="D15" s="63" t="s">
        <v>86</v>
      </c>
      <c r="E15" s="76">
        <v>8</v>
      </c>
      <c r="F15" s="75">
        <v>9</v>
      </c>
      <c r="G15" s="75">
        <v>7</v>
      </c>
      <c r="H15" s="75">
        <v>6</v>
      </c>
      <c r="I15" s="75">
        <v>7</v>
      </c>
      <c r="J15" s="75">
        <v>8</v>
      </c>
      <c r="K15" s="75">
        <v>9</v>
      </c>
      <c r="L15" s="75">
        <v>5</v>
      </c>
      <c r="M15" s="67">
        <f t="shared" si="3"/>
        <v>31</v>
      </c>
      <c r="N15" s="67">
        <f t="shared" si="4"/>
        <v>28</v>
      </c>
      <c r="O15" s="67">
        <f t="shared" si="5"/>
        <v>59</v>
      </c>
      <c r="P15" s="39"/>
      <c r="Q15" s="25"/>
      <c r="R15" s="92"/>
      <c r="BA15" s="17"/>
      <c r="BB15" s="17" t="s">
        <v>57</v>
      </c>
      <c r="BC15" s="19" t="s">
        <v>58</v>
      </c>
      <c r="BD15" s="17" t="s">
        <v>57</v>
      </c>
      <c r="BE15" s="17">
        <f t="shared" si="2"/>
        <v>2024</v>
      </c>
      <c r="BF15" s="18" t="str">
        <f t="shared" si="0"/>
        <v>October-2024</v>
      </c>
      <c r="BG15" s="20" t="str">
        <f t="shared" si="1"/>
        <v>vDVqcj&amp;2024</v>
      </c>
      <c r="BH15" s="18"/>
      <c r="BI15" s="18"/>
      <c r="BJ15" s="18"/>
      <c r="BK15" s="18"/>
      <c r="BL15" s="18"/>
    </row>
    <row r="16" spans="1:64" ht="21" customHeight="1">
      <c r="A16" s="92"/>
      <c r="B16" s="60" t="s">
        <v>77</v>
      </c>
      <c r="C16" s="48" t="s">
        <v>38</v>
      </c>
      <c r="D16" s="63" t="s">
        <v>87</v>
      </c>
      <c r="E16" s="76">
        <v>3</v>
      </c>
      <c r="F16" s="75">
        <v>6</v>
      </c>
      <c r="G16" s="75">
        <v>9</v>
      </c>
      <c r="H16" s="75">
        <v>4</v>
      </c>
      <c r="I16" s="75">
        <v>3</v>
      </c>
      <c r="J16" s="75">
        <v>2</v>
      </c>
      <c r="K16" s="75">
        <v>1</v>
      </c>
      <c r="L16" s="75">
        <v>6</v>
      </c>
      <c r="M16" s="67">
        <f t="shared" si="3"/>
        <v>16</v>
      </c>
      <c r="N16" s="67">
        <f t="shared" si="4"/>
        <v>18</v>
      </c>
      <c r="O16" s="67">
        <f t="shared" si="5"/>
        <v>34</v>
      </c>
      <c r="P16" s="39"/>
      <c r="Q16" s="25"/>
      <c r="R16" s="92"/>
      <c r="BA16" s="17"/>
      <c r="BB16" s="17" t="s">
        <v>59</v>
      </c>
      <c r="BC16" s="19" t="s">
        <v>60</v>
      </c>
      <c r="BD16" s="17" t="s">
        <v>59</v>
      </c>
      <c r="BE16" s="17">
        <f t="shared" si="2"/>
        <v>2024</v>
      </c>
      <c r="BF16" s="18" t="str">
        <f t="shared" si="0"/>
        <v>November-2024</v>
      </c>
      <c r="BG16" s="20" t="str">
        <f t="shared" si="1"/>
        <v>uoEcj&amp;2024</v>
      </c>
      <c r="BH16" s="18"/>
      <c r="BI16" s="18"/>
      <c r="BJ16" s="18"/>
      <c r="BK16" s="18"/>
      <c r="BL16" s="18"/>
    </row>
    <row r="17" spans="1:64" ht="21" customHeight="1">
      <c r="A17" s="92"/>
      <c r="B17" s="53" t="s">
        <v>22</v>
      </c>
      <c r="C17" s="49" t="s">
        <v>23</v>
      </c>
      <c r="D17" s="66" t="s">
        <v>88</v>
      </c>
      <c r="E17" s="77">
        <f>SUM(E12:E16)</f>
        <v>33</v>
      </c>
      <c r="F17" s="78">
        <f t="shared" ref="F17:L17" si="6">SUM(F12:F16)</f>
        <v>40</v>
      </c>
      <c r="G17" s="78">
        <f t="shared" si="6"/>
        <v>33</v>
      </c>
      <c r="H17" s="78">
        <f>SUM(H12:H16)</f>
        <v>31</v>
      </c>
      <c r="I17" s="78">
        <f t="shared" si="6"/>
        <v>44</v>
      </c>
      <c r="J17" s="78">
        <f t="shared" si="6"/>
        <v>46</v>
      </c>
      <c r="K17" s="78">
        <f t="shared" si="6"/>
        <v>34</v>
      </c>
      <c r="L17" s="78">
        <f t="shared" si="6"/>
        <v>28</v>
      </c>
      <c r="M17" s="79">
        <f>E17+G17+I17+K17</f>
        <v>144</v>
      </c>
      <c r="N17" s="79">
        <f>F17+H17+J17+L17</f>
        <v>145</v>
      </c>
      <c r="O17" s="79">
        <f t="shared" ref="O17:O22" si="7">M17+N17</f>
        <v>289</v>
      </c>
      <c r="P17" s="40"/>
      <c r="Q17" s="25"/>
      <c r="R17" s="92"/>
      <c r="BA17" s="17"/>
      <c r="BB17" s="17" t="s">
        <v>61</v>
      </c>
      <c r="BC17" s="19" t="s">
        <v>62</v>
      </c>
      <c r="BD17" s="17" t="s">
        <v>61</v>
      </c>
      <c r="BE17" s="17">
        <f t="shared" si="2"/>
        <v>2024</v>
      </c>
      <c r="BF17" s="18" t="str">
        <f t="shared" si="0"/>
        <v>December-2024</v>
      </c>
      <c r="BG17" s="20" t="str">
        <f t="shared" si="1"/>
        <v>fnlEcj&amp;2024</v>
      </c>
      <c r="BH17" s="18"/>
      <c r="BI17" s="18"/>
      <c r="BJ17" s="18"/>
      <c r="BK17" s="18"/>
      <c r="BL17" s="18"/>
    </row>
    <row r="18" spans="1:64" ht="21" customHeight="1">
      <c r="A18" s="92"/>
      <c r="B18" s="60" t="s">
        <v>81</v>
      </c>
      <c r="C18" s="50" t="s">
        <v>44</v>
      </c>
      <c r="D18" s="63" t="s">
        <v>89</v>
      </c>
      <c r="E18" s="76">
        <v>4</v>
      </c>
      <c r="F18" s="75">
        <v>5</v>
      </c>
      <c r="G18" s="75">
        <v>6</v>
      </c>
      <c r="H18" s="75">
        <v>7</v>
      </c>
      <c r="I18" s="75">
        <v>8</v>
      </c>
      <c r="J18" s="75">
        <v>9</v>
      </c>
      <c r="K18" s="75">
        <v>8</v>
      </c>
      <c r="L18" s="75">
        <v>9</v>
      </c>
      <c r="M18" s="67">
        <f>E18+G18+I18+K18</f>
        <v>26</v>
      </c>
      <c r="N18" s="67">
        <f>F18+H18+J18+L18</f>
        <v>30</v>
      </c>
      <c r="O18" s="67">
        <f t="shared" si="7"/>
        <v>56</v>
      </c>
      <c r="P18" s="39"/>
      <c r="Q18" s="25"/>
      <c r="R18" s="92"/>
      <c r="BA18" s="17"/>
      <c r="BB18" s="17" t="s">
        <v>63</v>
      </c>
      <c r="BC18" s="19" t="s">
        <v>64</v>
      </c>
      <c r="BD18" s="17" t="s">
        <v>63</v>
      </c>
      <c r="BE18" s="17">
        <f>G6</f>
        <v>2025</v>
      </c>
      <c r="BF18" s="18" t="str">
        <f t="shared" si="0"/>
        <v>January-2025</v>
      </c>
      <c r="BG18" s="20" t="str">
        <f t="shared" si="1"/>
        <v>tuojh &amp;2025</v>
      </c>
      <c r="BH18" s="18"/>
      <c r="BI18" s="18"/>
      <c r="BJ18" s="18"/>
      <c r="BK18" s="18"/>
      <c r="BL18" s="18"/>
    </row>
    <row r="19" spans="1:64" ht="21" customHeight="1">
      <c r="A19" s="92"/>
      <c r="B19" s="54" t="s">
        <v>25</v>
      </c>
      <c r="C19" s="49" t="s">
        <v>26</v>
      </c>
      <c r="D19" s="63" t="s">
        <v>90</v>
      </c>
      <c r="E19" s="76">
        <v>15</v>
      </c>
      <c r="F19" s="75">
        <v>14</v>
      </c>
      <c r="G19" s="75">
        <v>13</v>
      </c>
      <c r="H19" s="75">
        <v>12</v>
      </c>
      <c r="I19" s="75">
        <v>11</v>
      </c>
      <c r="J19" s="75">
        <v>10</v>
      </c>
      <c r="K19" s="75">
        <v>11</v>
      </c>
      <c r="L19" s="75">
        <v>10</v>
      </c>
      <c r="M19" s="67">
        <f t="shared" ref="M19:M20" si="8">E19+G19+I19+K19</f>
        <v>50</v>
      </c>
      <c r="N19" s="67">
        <f t="shared" ref="N19:N20" si="9">F19+H19+J19+L19</f>
        <v>46</v>
      </c>
      <c r="O19" s="67">
        <f t="shared" ref="O19:O20" si="10">M19+N19</f>
        <v>96</v>
      </c>
      <c r="P19" s="39"/>
      <c r="Q19" s="25"/>
      <c r="R19" s="92"/>
      <c r="BA19" s="17"/>
      <c r="BB19" s="17" t="s">
        <v>65</v>
      </c>
      <c r="BC19" s="19" t="s">
        <v>66</v>
      </c>
      <c r="BD19" s="17" t="s">
        <v>67</v>
      </c>
      <c r="BE19" s="17">
        <f t="shared" ref="BE19:BE20" si="11">BE18</f>
        <v>2025</v>
      </c>
      <c r="BF19" s="18" t="str">
        <f t="shared" si="0"/>
        <v>February-2025</v>
      </c>
      <c r="BG19" s="20" t="str">
        <f t="shared" si="1"/>
        <v>Qjojh&amp;2025</v>
      </c>
      <c r="BH19" s="18"/>
      <c r="BI19" s="18"/>
      <c r="BJ19" s="18"/>
      <c r="BK19" s="18"/>
      <c r="BL19" s="18"/>
    </row>
    <row r="20" spans="1:64" ht="21" customHeight="1">
      <c r="A20" s="92"/>
      <c r="B20" s="54" t="s">
        <v>27</v>
      </c>
      <c r="C20" s="72" t="s">
        <v>28</v>
      </c>
      <c r="D20" s="63" t="s">
        <v>91</v>
      </c>
      <c r="E20" s="76">
        <v>9</v>
      </c>
      <c r="F20" s="75">
        <v>8</v>
      </c>
      <c r="G20" s="75">
        <v>5</v>
      </c>
      <c r="H20" s="75">
        <v>14</v>
      </c>
      <c r="I20" s="75">
        <v>3</v>
      </c>
      <c r="J20" s="75">
        <v>3</v>
      </c>
      <c r="K20" s="75">
        <v>3</v>
      </c>
      <c r="L20" s="75">
        <v>10</v>
      </c>
      <c r="M20" s="67">
        <f t="shared" si="8"/>
        <v>20</v>
      </c>
      <c r="N20" s="67">
        <f t="shared" si="9"/>
        <v>35</v>
      </c>
      <c r="O20" s="67">
        <f t="shared" si="10"/>
        <v>55</v>
      </c>
      <c r="P20" s="39"/>
      <c r="Q20" s="25"/>
      <c r="R20" s="92"/>
      <c r="BA20" s="17"/>
      <c r="BB20" s="17" t="s">
        <v>68</v>
      </c>
      <c r="BC20" s="19" t="s">
        <v>69</v>
      </c>
      <c r="BD20" s="17" t="s">
        <v>68</v>
      </c>
      <c r="BE20" s="17">
        <f t="shared" si="11"/>
        <v>2025</v>
      </c>
      <c r="BF20" s="18" t="str">
        <f t="shared" si="0"/>
        <v>March-2025</v>
      </c>
      <c r="BG20" s="20" t="str">
        <f t="shared" si="1"/>
        <v>ekpZ&amp;2025</v>
      </c>
      <c r="BH20" s="18"/>
      <c r="BI20" s="18"/>
      <c r="BJ20" s="18"/>
      <c r="BK20" s="18"/>
      <c r="BL20" s="18"/>
    </row>
    <row r="21" spans="1:64" ht="21" customHeight="1">
      <c r="A21" s="92"/>
      <c r="B21" s="69" t="s">
        <v>29</v>
      </c>
      <c r="C21" s="73" t="s">
        <v>30</v>
      </c>
      <c r="D21" s="70" t="s">
        <v>88</v>
      </c>
      <c r="E21" s="77">
        <f>SUM(E18:E20)</f>
        <v>28</v>
      </c>
      <c r="F21" s="78">
        <f t="shared" ref="F21:L21" si="12">SUM(F18:F20)</f>
        <v>27</v>
      </c>
      <c r="G21" s="78">
        <f t="shared" si="12"/>
        <v>24</v>
      </c>
      <c r="H21" s="78">
        <f t="shared" si="12"/>
        <v>33</v>
      </c>
      <c r="I21" s="78">
        <f t="shared" si="12"/>
        <v>22</v>
      </c>
      <c r="J21" s="78">
        <f t="shared" si="12"/>
        <v>22</v>
      </c>
      <c r="K21" s="88">
        <f t="shared" si="12"/>
        <v>22</v>
      </c>
      <c r="L21" s="88">
        <f t="shared" si="12"/>
        <v>29</v>
      </c>
      <c r="M21" s="89">
        <f>E21+G21+I21+K21</f>
        <v>96</v>
      </c>
      <c r="N21" s="89">
        <f>F21+H21+J21+L21</f>
        <v>111</v>
      </c>
      <c r="O21" s="89">
        <f t="shared" si="7"/>
        <v>207</v>
      </c>
      <c r="P21" s="40"/>
      <c r="Q21" s="25"/>
      <c r="R21" s="92"/>
      <c r="BA21" s="17"/>
      <c r="BB21" s="17"/>
      <c r="BC21" s="17"/>
      <c r="BD21" s="17"/>
      <c r="BE21" s="17"/>
      <c r="BF21" s="18"/>
      <c r="BG21" s="18"/>
      <c r="BH21" s="18"/>
      <c r="BI21" s="18"/>
      <c r="BJ21" s="18"/>
      <c r="BK21" s="18"/>
      <c r="BL21" s="18"/>
    </row>
    <row r="22" spans="1:64" ht="24.75" customHeight="1">
      <c r="A22" s="92"/>
      <c r="B22" s="68" t="s">
        <v>31</v>
      </c>
      <c r="C22" s="83" t="s">
        <v>419</v>
      </c>
      <c r="D22" s="71" t="s">
        <v>92</v>
      </c>
      <c r="E22" s="81">
        <f>SUM(E17+E21)</f>
        <v>61</v>
      </c>
      <c r="F22" s="82">
        <f t="shared" ref="F22:L22" si="13">SUM(F17+F21)</f>
        <v>67</v>
      </c>
      <c r="G22" s="82">
        <f t="shared" si="13"/>
        <v>57</v>
      </c>
      <c r="H22" s="82">
        <f t="shared" si="13"/>
        <v>64</v>
      </c>
      <c r="I22" s="82">
        <f t="shared" si="13"/>
        <v>66</v>
      </c>
      <c r="J22" s="87">
        <f t="shared" si="13"/>
        <v>68</v>
      </c>
      <c r="K22" s="90">
        <f t="shared" si="13"/>
        <v>56</v>
      </c>
      <c r="L22" s="90">
        <f t="shared" si="13"/>
        <v>57</v>
      </c>
      <c r="M22" s="91">
        <f>E22+G22+I22+K22</f>
        <v>240</v>
      </c>
      <c r="N22" s="91">
        <f t="shared" ref="N22" si="14">F22+H22+J22+L22</f>
        <v>256</v>
      </c>
      <c r="O22" s="91">
        <f t="shared" si="7"/>
        <v>496</v>
      </c>
      <c r="P22" s="41"/>
      <c r="Q22" s="25"/>
      <c r="R22" s="92"/>
    </row>
    <row r="23" spans="1:64" ht="26.25" customHeight="1">
      <c r="A23" s="92"/>
      <c r="B23" s="80"/>
      <c r="C23" s="503" t="s">
        <v>104</v>
      </c>
      <c r="D23" s="503"/>
      <c r="E23" s="493" t="s">
        <v>94</v>
      </c>
      <c r="F23" s="493"/>
      <c r="G23" s="494" t="s">
        <v>95</v>
      </c>
      <c r="H23" s="494"/>
      <c r="I23" s="494"/>
      <c r="J23" s="86"/>
      <c r="K23" s="503" t="s">
        <v>101</v>
      </c>
      <c r="L23" s="503"/>
      <c r="M23" s="503"/>
      <c r="N23" s="503"/>
      <c r="O23" s="503"/>
      <c r="P23" s="503"/>
      <c r="Q23" s="86"/>
      <c r="R23" s="92"/>
    </row>
    <row r="24" spans="1:64" ht="21" customHeight="1">
      <c r="A24" s="92"/>
      <c r="B24" s="60" t="s">
        <v>99</v>
      </c>
      <c r="C24" s="85">
        <v>5.45</v>
      </c>
      <c r="D24" s="84"/>
      <c r="E24" s="493" t="s">
        <v>96</v>
      </c>
      <c r="F24" s="493"/>
      <c r="G24" s="494" t="s">
        <v>97</v>
      </c>
      <c r="H24" s="494"/>
      <c r="I24" s="494"/>
      <c r="J24" s="507" t="s">
        <v>102</v>
      </c>
      <c r="K24" s="508"/>
      <c r="L24" s="508"/>
      <c r="M24" s="290"/>
      <c r="N24" s="506" t="s">
        <v>103</v>
      </c>
      <c r="O24" s="506"/>
      <c r="P24" s="289"/>
      <c r="Q24" s="86"/>
      <c r="R24" s="92"/>
    </row>
    <row r="25" spans="1:64" ht="21" customHeight="1">
      <c r="A25" s="92"/>
      <c r="B25" s="60" t="s">
        <v>100</v>
      </c>
      <c r="C25" s="85">
        <v>8.17</v>
      </c>
      <c r="D25" s="84"/>
      <c r="E25" s="493" t="s">
        <v>98</v>
      </c>
      <c r="F25" s="493"/>
      <c r="G25" s="495">
        <v>51022334455</v>
      </c>
      <c r="H25" s="495"/>
      <c r="I25" s="495"/>
      <c r="J25" s="86"/>
      <c r="K25" s="491" t="s">
        <v>105</v>
      </c>
      <c r="L25" s="491"/>
      <c r="M25" s="491"/>
      <c r="N25" s="491"/>
      <c r="O25" s="492"/>
      <c r="P25" s="289"/>
      <c r="Q25" s="86"/>
      <c r="R25" s="92"/>
    </row>
    <row r="26" spans="1:64">
      <c r="A26" s="92"/>
      <c r="B26" s="86"/>
      <c r="C26" s="86"/>
      <c r="D26" s="86"/>
      <c r="E26" s="86"/>
      <c r="F26" s="86"/>
      <c r="G26" s="86"/>
      <c r="H26" s="86"/>
      <c r="I26" s="86"/>
      <c r="J26" s="86"/>
      <c r="K26" s="86"/>
      <c r="L26" s="86"/>
      <c r="M26" s="86"/>
      <c r="N26" s="86"/>
      <c r="O26" s="86"/>
      <c r="P26" s="86"/>
      <c r="Q26" s="86"/>
      <c r="R26" s="92"/>
    </row>
    <row r="27" spans="1:64">
      <c r="A27" s="92"/>
      <c r="B27" s="86"/>
      <c r="C27" s="86"/>
      <c r="D27" s="86"/>
      <c r="E27" s="86"/>
      <c r="F27" s="86"/>
      <c r="G27" s="86"/>
      <c r="H27" s="86"/>
      <c r="I27" s="86"/>
      <c r="J27" s="86"/>
      <c r="K27" s="86"/>
      <c r="L27" s="86"/>
      <c r="M27" s="86"/>
      <c r="N27" s="86"/>
      <c r="O27" s="86"/>
      <c r="P27" s="86"/>
      <c r="Q27" s="86"/>
      <c r="R27" s="92"/>
    </row>
    <row r="28" spans="1:64">
      <c r="A28" s="92"/>
      <c r="B28" s="86"/>
      <c r="C28" s="86"/>
      <c r="D28" s="86"/>
      <c r="E28" s="86"/>
      <c r="F28" s="86"/>
      <c r="G28" s="86"/>
      <c r="H28" s="86"/>
      <c r="I28" s="86"/>
      <c r="J28" s="86"/>
      <c r="K28" s="86"/>
      <c r="L28" s="86"/>
      <c r="M28" s="86"/>
      <c r="N28" s="86"/>
      <c r="O28" s="86"/>
      <c r="P28" s="86"/>
      <c r="Q28" s="86"/>
      <c r="R28" s="92"/>
    </row>
    <row r="29" spans="1:64" ht="18">
      <c r="A29" s="92"/>
      <c r="B29" s="86"/>
      <c r="C29" s="86"/>
      <c r="D29" s="86"/>
      <c r="E29" s="86"/>
      <c r="F29" s="86"/>
      <c r="G29" s="86"/>
      <c r="H29" s="86"/>
      <c r="I29" s="86"/>
      <c r="J29" s="481" t="s">
        <v>418</v>
      </c>
      <c r="K29" s="481"/>
      <c r="L29" s="481"/>
      <c r="M29" s="481"/>
      <c r="N29" s="481"/>
      <c r="O29" s="86"/>
      <c r="P29" s="86"/>
      <c r="Q29" s="86"/>
      <c r="R29" s="92"/>
    </row>
    <row r="30" spans="1:64" ht="15.75" thickBot="1">
      <c r="A30" s="92"/>
      <c r="B30" s="86"/>
      <c r="C30" s="86"/>
      <c r="D30" s="86"/>
      <c r="E30" s="86"/>
      <c r="F30" s="86"/>
      <c r="G30" s="86"/>
      <c r="H30" s="86"/>
      <c r="I30" s="86"/>
      <c r="J30" s="86"/>
      <c r="K30" s="86"/>
      <c r="L30" s="86"/>
      <c r="M30" s="86"/>
      <c r="N30" s="86"/>
      <c r="O30" s="86"/>
      <c r="P30" s="86"/>
      <c r="Q30" s="86"/>
      <c r="R30" s="92"/>
    </row>
    <row r="31" spans="1:64" ht="23.25" customHeight="1">
      <c r="A31" s="92"/>
      <c r="B31" s="284" t="s">
        <v>111</v>
      </c>
      <c r="C31" s="285" t="s">
        <v>106</v>
      </c>
      <c r="D31" s="484" t="s">
        <v>110</v>
      </c>
      <c r="E31" s="485"/>
      <c r="F31" s="485"/>
      <c r="G31" s="486" t="s">
        <v>107</v>
      </c>
      <c r="H31" s="486"/>
      <c r="I31" s="486"/>
      <c r="J31" s="486"/>
      <c r="K31" s="487" t="s">
        <v>108</v>
      </c>
      <c r="L31" s="487"/>
      <c r="M31" s="488"/>
      <c r="N31" s="489" t="s">
        <v>109</v>
      </c>
      <c r="O31" s="490"/>
      <c r="P31" s="86"/>
      <c r="Q31" s="86"/>
      <c r="R31" s="92"/>
    </row>
    <row r="32" spans="1:64" ht="18.75">
      <c r="A32" s="92"/>
      <c r="B32" s="286">
        <v>1</v>
      </c>
      <c r="C32" s="288" t="s">
        <v>257</v>
      </c>
      <c r="D32" s="93"/>
      <c r="E32" s="482" t="s">
        <v>223</v>
      </c>
      <c r="F32" s="482"/>
      <c r="G32" s="93"/>
      <c r="H32" s="482" t="s">
        <v>15</v>
      </c>
      <c r="I32" s="482"/>
      <c r="J32" s="93"/>
      <c r="K32" s="483" t="s">
        <v>256</v>
      </c>
      <c r="L32" s="483"/>
      <c r="M32" s="93"/>
      <c r="N32" s="483">
        <v>2143</v>
      </c>
      <c r="O32" s="483"/>
      <c r="P32" s="86"/>
      <c r="Q32" s="86"/>
      <c r="R32" s="92"/>
    </row>
    <row r="33" spans="1:18" ht="18.75">
      <c r="A33" s="92"/>
      <c r="B33" s="286">
        <v>2</v>
      </c>
      <c r="C33" s="288" t="s">
        <v>18</v>
      </c>
      <c r="D33" s="93"/>
      <c r="E33" s="482" t="s">
        <v>223</v>
      </c>
      <c r="F33" s="482"/>
      <c r="G33" s="93"/>
      <c r="H33" s="482" t="s">
        <v>15</v>
      </c>
      <c r="I33" s="482"/>
      <c r="J33" s="93"/>
      <c r="K33" s="483" t="s">
        <v>256</v>
      </c>
      <c r="L33" s="483"/>
      <c r="M33" s="93"/>
      <c r="N33" s="483">
        <v>2143</v>
      </c>
      <c r="O33" s="483"/>
      <c r="P33" s="86"/>
      <c r="Q33" s="86"/>
      <c r="R33" s="92"/>
    </row>
    <row r="34" spans="1:18" ht="18.75">
      <c r="A34" s="92"/>
      <c r="B34" s="286">
        <v>3</v>
      </c>
      <c r="C34" s="288" t="s">
        <v>258</v>
      </c>
      <c r="D34" s="93"/>
      <c r="E34" s="482" t="s">
        <v>223</v>
      </c>
      <c r="F34" s="482"/>
      <c r="G34" s="93"/>
      <c r="H34" s="482" t="s">
        <v>15</v>
      </c>
      <c r="I34" s="482"/>
      <c r="J34" s="93"/>
      <c r="K34" s="483" t="s">
        <v>255</v>
      </c>
      <c r="L34" s="483"/>
      <c r="M34" s="93"/>
      <c r="N34" s="483">
        <v>2143</v>
      </c>
      <c r="O34" s="483"/>
      <c r="P34" s="86"/>
      <c r="Q34" s="86"/>
      <c r="R34" s="92"/>
    </row>
    <row r="35" spans="1:18" ht="18.75">
      <c r="A35" s="92"/>
      <c r="B35" s="286">
        <v>4</v>
      </c>
      <c r="C35" s="288"/>
      <c r="D35" s="93"/>
      <c r="E35" s="482"/>
      <c r="F35" s="482"/>
      <c r="G35" s="93"/>
      <c r="H35" s="482"/>
      <c r="I35" s="482"/>
      <c r="J35" s="93"/>
      <c r="K35" s="483"/>
      <c r="L35" s="483"/>
      <c r="M35" s="93"/>
      <c r="N35" s="483"/>
      <c r="O35" s="483"/>
      <c r="P35" s="86"/>
      <c r="Q35" s="86"/>
      <c r="R35" s="92"/>
    </row>
    <row r="36" spans="1:18" ht="18.75">
      <c r="A36" s="92"/>
      <c r="B36" s="286">
        <v>5</v>
      </c>
      <c r="C36" s="288"/>
      <c r="D36" s="93"/>
      <c r="E36" s="482"/>
      <c r="F36" s="482"/>
      <c r="G36" s="93"/>
      <c r="H36" s="482"/>
      <c r="I36" s="482"/>
      <c r="J36" s="93"/>
      <c r="K36" s="483"/>
      <c r="L36" s="483"/>
      <c r="M36" s="93"/>
      <c r="N36" s="483"/>
      <c r="O36" s="483"/>
      <c r="P36" s="86"/>
      <c r="Q36" s="86"/>
      <c r="R36" s="92"/>
    </row>
    <row r="37" spans="1:18">
      <c r="A37" s="92"/>
      <c r="B37" s="86"/>
      <c r="C37" s="86"/>
      <c r="D37" s="86"/>
      <c r="E37" s="86"/>
      <c r="F37" s="86"/>
      <c r="G37" s="86"/>
      <c r="H37" s="86"/>
      <c r="I37" s="86"/>
      <c r="J37" s="86"/>
      <c r="K37" s="86"/>
      <c r="L37" s="86"/>
      <c r="M37" s="86"/>
      <c r="N37" s="86"/>
      <c r="O37" s="86"/>
      <c r="P37" s="86"/>
      <c r="Q37" s="86"/>
      <c r="R37" s="92"/>
    </row>
    <row r="38" spans="1:18" ht="25.5" customHeight="1">
      <c r="A38" s="92"/>
      <c r="B38" s="86"/>
      <c r="C38" s="86"/>
      <c r="D38" s="502" t="s">
        <v>259</v>
      </c>
      <c r="E38" s="502"/>
      <c r="F38" s="502"/>
      <c r="G38" s="502"/>
      <c r="H38" s="502"/>
      <c r="I38" s="502"/>
      <c r="J38" s="502"/>
      <c r="K38" s="86"/>
      <c r="L38" s="86"/>
      <c r="M38" s="86"/>
      <c r="N38" s="86"/>
      <c r="O38" s="86"/>
      <c r="P38" s="86"/>
      <c r="Q38" s="86"/>
      <c r="R38" s="92"/>
    </row>
    <row r="39" spans="1:18" ht="21" customHeight="1">
      <c r="A39" s="92"/>
      <c r="B39" s="86"/>
      <c r="C39" s="287" t="s">
        <v>260</v>
      </c>
      <c r="D39" s="510" t="s">
        <v>261</v>
      </c>
      <c r="E39" s="510"/>
      <c r="F39" s="510"/>
      <c r="G39" s="510"/>
      <c r="H39" s="510" t="s">
        <v>218</v>
      </c>
      <c r="I39" s="510"/>
      <c r="J39" s="510"/>
      <c r="K39" s="510"/>
      <c r="L39" s="510" t="s">
        <v>262</v>
      </c>
      <c r="M39" s="510"/>
      <c r="N39" s="510"/>
      <c r="O39" s="510"/>
      <c r="P39" s="86"/>
      <c r="Q39" s="86"/>
      <c r="R39" s="92"/>
    </row>
    <row r="40" spans="1:18" ht="22.5" customHeight="1">
      <c r="A40" s="92"/>
      <c r="B40" s="86"/>
      <c r="C40" s="291">
        <v>5000</v>
      </c>
      <c r="D40" s="509">
        <v>10000</v>
      </c>
      <c r="E40" s="509"/>
      <c r="F40" s="509"/>
      <c r="G40" s="509"/>
      <c r="H40" s="509">
        <v>6000</v>
      </c>
      <c r="I40" s="509"/>
      <c r="J40" s="509"/>
      <c r="K40" s="509"/>
      <c r="L40" s="511">
        <f>SUM(C40+D40)-H40</f>
        <v>9000</v>
      </c>
      <c r="M40" s="511"/>
      <c r="N40" s="511"/>
      <c r="O40" s="511"/>
      <c r="P40" s="86"/>
      <c r="Q40" s="86"/>
      <c r="R40" s="92"/>
    </row>
    <row r="41" spans="1:18" ht="22.5" customHeight="1">
      <c r="A41" s="92"/>
      <c r="B41" s="86"/>
      <c r="C41" s="86"/>
      <c r="D41" s="86"/>
      <c r="E41" s="86"/>
      <c r="F41" s="86"/>
      <c r="G41" s="86"/>
      <c r="H41" s="86"/>
      <c r="I41" s="86"/>
      <c r="J41" s="86"/>
      <c r="K41" s="86"/>
      <c r="L41" s="86"/>
      <c r="M41" s="86"/>
      <c r="N41" s="86"/>
      <c r="O41" s="86"/>
      <c r="P41" s="86"/>
      <c r="Q41" s="86"/>
      <c r="R41" s="92"/>
    </row>
    <row r="42" spans="1:18" ht="22.5" customHeight="1">
      <c r="A42" s="92"/>
      <c r="B42" s="86"/>
      <c r="C42" s="86"/>
      <c r="D42" s="515" t="s">
        <v>263</v>
      </c>
      <c r="E42" s="515"/>
      <c r="F42" s="515"/>
      <c r="G42" s="515"/>
      <c r="H42" s="515"/>
      <c r="I42" s="515"/>
      <c r="J42" s="515"/>
      <c r="K42" s="86"/>
      <c r="L42" s="86"/>
      <c r="M42" s="86"/>
      <c r="N42" s="86"/>
      <c r="O42" s="86"/>
      <c r="P42" s="86"/>
      <c r="Q42" s="86"/>
      <c r="R42" s="92"/>
    </row>
    <row r="43" spans="1:18" ht="22.5" customHeight="1">
      <c r="A43" s="92"/>
      <c r="B43" s="86"/>
      <c r="C43" s="512" t="s">
        <v>265</v>
      </c>
      <c r="D43" s="513"/>
      <c r="E43" s="513"/>
      <c r="F43" s="513"/>
      <c r="G43" s="514"/>
      <c r="H43" s="512" t="s">
        <v>266</v>
      </c>
      <c r="I43" s="513"/>
      <c r="J43" s="513"/>
      <c r="K43" s="513"/>
      <c r="L43" s="513"/>
      <c r="M43" s="513"/>
      <c r="N43" s="513"/>
      <c r="O43" s="514"/>
      <c r="P43" s="86"/>
      <c r="Q43" s="86"/>
      <c r="R43" s="92"/>
    </row>
    <row r="44" spans="1:18" ht="22.5" customHeight="1">
      <c r="A44" s="92"/>
      <c r="B44" s="86"/>
      <c r="C44" s="287" t="s">
        <v>264</v>
      </c>
      <c r="D44" s="510" t="s">
        <v>261</v>
      </c>
      <c r="E44" s="510"/>
      <c r="F44" s="510"/>
      <c r="G44" s="510"/>
      <c r="H44" s="510" t="s">
        <v>264</v>
      </c>
      <c r="I44" s="510"/>
      <c r="J44" s="510"/>
      <c r="K44" s="510"/>
      <c r="L44" s="510" t="s">
        <v>261</v>
      </c>
      <c r="M44" s="510"/>
      <c r="N44" s="510"/>
      <c r="O44" s="510"/>
      <c r="P44" s="86"/>
      <c r="Q44" s="86"/>
      <c r="R44" s="92"/>
    </row>
    <row r="45" spans="1:18" ht="22.5" customHeight="1">
      <c r="A45" s="92"/>
      <c r="B45" s="86"/>
      <c r="C45" s="291">
        <v>5000</v>
      </c>
      <c r="D45" s="509">
        <v>10000</v>
      </c>
      <c r="E45" s="509"/>
      <c r="F45" s="509"/>
      <c r="G45" s="509"/>
      <c r="H45" s="509">
        <v>6000</v>
      </c>
      <c r="I45" s="509"/>
      <c r="J45" s="509"/>
      <c r="K45" s="509"/>
      <c r="L45" s="509">
        <f>SUM(C45+D45)-H45</f>
        <v>9000</v>
      </c>
      <c r="M45" s="509"/>
      <c r="N45" s="509"/>
      <c r="O45" s="509"/>
      <c r="P45" s="86"/>
      <c r="Q45" s="86"/>
      <c r="R45" s="92"/>
    </row>
    <row r="46" spans="1:18" ht="23.25" customHeight="1">
      <c r="A46" s="92"/>
      <c r="B46" s="86"/>
      <c r="C46" s="86"/>
      <c r="D46" s="86"/>
      <c r="E46" s="86"/>
      <c r="F46" s="86"/>
      <c r="G46" s="86"/>
      <c r="H46" s="86"/>
      <c r="I46" s="86"/>
      <c r="J46" s="86"/>
      <c r="K46" s="86"/>
      <c r="L46" s="86"/>
      <c r="M46" s="86"/>
      <c r="N46" s="86"/>
      <c r="O46" s="86"/>
      <c r="P46" s="86"/>
      <c r="Q46" s="86"/>
      <c r="R46" s="92"/>
    </row>
    <row r="47" spans="1:18" ht="20.25" customHeight="1">
      <c r="A47" s="92"/>
      <c r="B47" s="92"/>
      <c r="C47" s="92"/>
      <c r="D47" s="92"/>
      <c r="E47" s="92"/>
      <c r="F47" s="92"/>
      <c r="G47" s="92"/>
      <c r="H47" s="92"/>
      <c r="I47" s="92"/>
      <c r="J47" s="92"/>
      <c r="K47" s="92"/>
      <c r="L47" s="92"/>
      <c r="M47" s="92"/>
      <c r="N47" s="92"/>
      <c r="O47" s="92"/>
      <c r="P47" s="92"/>
      <c r="Q47" s="92"/>
      <c r="R47" s="92"/>
    </row>
  </sheetData>
  <sheetProtection password="C1FB" sheet="1" objects="1" scenarios="1" formatCells="0" formatColumns="0" formatRows="0" selectLockedCells="1"/>
  <mergeCells count="61">
    <mergeCell ref="D45:G45"/>
    <mergeCell ref="H45:K45"/>
    <mergeCell ref="L45:O45"/>
    <mergeCell ref="L39:O39"/>
    <mergeCell ref="L40:O40"/>
    <mergeCell ref="C43:G43"/>
    <mergeCell ref="H43:O43"/>
    <mergeCell ref="D44:G44"/>
    <mergeCell ref="H44:K44"/>
    <mergeCell ref="L44:O44"/>
    <mergeCell ref="D42:J42"/>
    <mergeCell ref="D39:G39"/>
    <mergeCell ref="D40:G40"/>
    <mergeCell ref="H39:K39"/>
    <mergeCell ref="H40:K40"/>
    <mergeCell ref="C5:I5"/>
    <mergeCell ref="I6:K6"/>
    <mergeCell ref="N7:P8"/>
    <mergeCell ref="D10:D11"/>
    <mergeCell ref="D38:J38"/>
    <mergeCell ref="C23:D23"/>
    <mergeCell ref="E23:F23"/>
    <mergeCell ref="G23:I23"/>
    <mergeCell ref="K10:L10"/>
    <mergeCell ref="K23:P23"/>
    <mergeCell ref="M10:O10"/>
    <mergeCell ref="E10:F10"/>
    <mergeCell ref="G10:H10"/>
    <mergeCell ref="I10:J10"/>
    <mergeCell ref="N24:O24"/>
    <mergeCell ref="J24:L24"/>
    <mergeCell ref="K25:O25"/>
    <mergeCell ref="E24:F24"/>
    <mergeCell ref="G24:I24"/>
    <mergeCell ref="E25:F25"/>
    <mergeCell ref="G25:I25"/>
    <mergeCell ref="H36:I36"/>
    <mergeCell ref="D31:F31"/>
    <mergeCell ref="G31:J31"/>
    <mergeCell ref="K31:M31"/>
    <mergeCell ref="N31:O31"/>
    <mergeCell ref="N32:O32"/>
    <mergeCell ref="H32:I32"/>
    <mergeCell ref="E32:F32"/>
    <mergeCell ref="K32:L32"/>
    <mergeCell ref="J29:N29"/>
    <mergeCell ref="E33:F33"/>
    <mergeCell ref="N34:O34"/>
    <mergeCell ref="N35:O35"/>
    <mergeCell ref="N36:O36"/>
    <mergeCell ref="N33:O33"/>
    <mergeCell ref="H33:I33"/>
    <mergeCell ref="E34:F34"/>
    <mergeCell ref="E35:F35"/>
    <mergeCell ref="E36:F36"/>
    <mergeCell ref="H34:I34"/>
    <mergeCell ref="H35:I35"/>
    <mergeCell ref="K33:L33"/>
    <mergeCell ref="K34:L34"/>
    <mergeCell ref="K35:L35"/>
    <mergeCell ref="K36:L36"/>
  </mergeCells>
  <dataValidations count="16">
    <dataValidation allowBlank="1" showInputMessage="1" showErrorMessage="1" promptTitle="Write Here Current Session" sqref="E6"/>
    <dataValidation allowBlank="1" showInputMessage="1" showErrorMessage="1" promptTitle="H.M. name" sqref="C8"/>
    <dataValidation allowBlank="1" showInputMessage="1" showErrorMessage="1" promptTitle="school name" sqref="C6"/>
    <dataValidation allowBlank="1" showInputMessage="1" showErrorMessage="1" promptTitle="School Name" sqref="C5:I5"/>
    <dataValidation allowBlank="1" showInputMessage="1" showErrorMessage="1" promptTitle="incharge MDM" sqref="C9"/>
    <dataValidation type="list" allowBlank="1" showInputMessage="1" showErrorMessage="1" sqref="C22">
      <formula1>$BF$9:$BF$20</formula1>
    </dataValidation>
    <dataValidation type="list" allowBlank="1" showInputMessage="1" showErrorMessage="1" sqref="C17">
      <formula1>$BJ$9:$BJ$13</formula1>
    </dataValidation>
    <dataValidation type="list" allowBlank="1" showInputMessage="1" showErrorMessage="1" sqref="C18">
      <formula1>$BL$9:$BL$12</formula1>
    </dataValidation>
    <dataValidation allowBlank="1" showInputMessage="1" showErrorMessage="1" promptTitle="incharge Mob. No." sqref="C11"/>
    <dataValidation allowBlank="1" showInputMessage="1" showErrorMessage="1" promptTitle="hm mob." sqref="C10"/>
    <dataValidation allowBlank="1" showInputMessage="1" showErrorMessage="1" promptTitle="block name" sqref="C7"/>
    <dataValidation allowBlank="1" showInputMessage="1" showErrorMessage="1" prompt="Write Cooking cost of primary section" sqref="C24:D24"/>
    <dataValidation allowBlank="1" showInputMessage="1" showErrorMessage="1" prompt="Write Cooking cost of Middle section" sqref="C25:D25"/>
    <dataValidation type="list" allowBlank="1" showInputMessage="1" showErrorMessage="1" sqref="E32:F36">
      <formula1>"Male, Female"</formula1>
    </dataValidation>
    <dataValidation type="list" allowBlank="1" showInputMessage="1" showErrorMessage="1" sqref="H32:I36">
      <formula1>"GEN, OBC, SC, ST, SBC"</formula1>
    </dataValidation>
    <dataValidation type="list" allowBlank="1" showInputMessage="1" showErrorMessage="1" sqref="K32:L36">
      <formula1>" BY CHEQE , BY CASH"</formula1>
    </dataValidation>
  </dataValidations>
  <hyperlinks>
    <hyperlink ref="J29" r:id="rId1"/>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dimension ref="A1:XFC50"/>
  <sheetViews>
    <sheetView showGridLines="0" workbookViewId="0">
      <selection activeCell="C6" sqref="C6"/>
    </sheetView>
  </sheetViews>
  <sheetFormatPr defaultColWidth="0" defaultRowHeight="15" customHeight="1" zeroHeight="1"/>
  <cols>
    <col min="1" max="1" width="5.5" style="133" customWidth="1"/>
    <col min="2" max="2" width="11" style="133" customWidth="1"/>
    <col min="3" max="3" width="15.25" style="133" customWidth="1"/>
    <col min="4" max="5" width="14.125" style="133" customWidth="1"/>
    <col min="6" max="6" width="8.625" style="133" customWidth="1"/>
    <col min="7" max="8" width="7.625" style="133" customWidth="1"/>
    <col min="9" max="9" width="8.25" style="133" customWidth="1"/>
    <col min="10" max="11" width="8.125" style="133" customWidth="1"/>
    <col min="12" max="12" width="7.375" style="133" customWidth="1"/>
    <col min="13" max="13" width="7.125" style="133" customWidth="1"/>
    <col min="14" max="14" width="7.375" style="133" customWidth="1"/>
    <col min="15" max="16" width="7.25" style="133" customWidth="1"/>
    <col min="17" max="17" width="7" style="133" customWidth="1"/>
    <col min="18" max="18" width="7.875" style="133" customWidth="1"/>
    <col min="19" max="19" width="8.75" style="17" customWidth="1"/>
    <col min="20" max="20" width="9.5" style="17" customWidth="1"/>
    <col min="21" max="22" width="4.625" style="16" hidden="1"/>
    <col min="23" max="28" width="4.625" style="17" hidden="1"/>
    <col min="29" max="29" width="10.375" style="17" hidden="1"/>
    <col min="30" max="30" width="8.125" style="17" hidden="1"/>
    <col min="31" max="31" width="4.625" style="17" hidden="1"/>
    <col min="32" max="32" width="8.125" style="17" hidden="1"/>
    <col min="33" max="16377" width="8.875" style="17" hidden="1"/>
    <col min="16378" max="16378" width="8.375" style="17" hidden="1"/>
    <col min="16379" max="16379" width="0.5" style="17" hidden="1"/>
    <col min="16380" max="16383" width="8.875" style="17" hidden="1"/>
    <col min="16384" max="16384" width="8.375" style="17" hidden="1"/>
  </cols>
  <sheetData>
    <row r="1" spans="1:32" ht="28.5" customHeight="1">
      <c r="A1" s="523" t="s">
        <v>150</v>
      </c>
      <c r="B1" s="523"/>
      <c r="C1" s="524"/>
      <c r="D1" s="523"/>
      <c r="E1" s="524"/>
      <c r="F1" s="523"/>
      <c r="G1" s="523"/>
      <c r="H1" s="523"/>
      <c r="I1" s="523"/>
      <c r="J1" s="523"/>
      <c r="K1" s="523"/>
      <c r="L1" s="525" t="s">
        <v>34</v>
      </c>
      <c r="M1" s="525"/>
      <c r="N1" s="526" t="str">
        <f>IF('Master Data'!C22="","",'Master Data'!C22)</f>
        <v>April-2024</v>
      </c>
      <c r="O1" s="526"/>
      <c r="P1" s="526"/>
      <c r="Q1" s="149"/>
      <c r="R1" s="149"/>
      <c r="S1" s="155"/>
      <c r="T1" s="94"/>
      <c r="U1" s="95"/>
    </row>
    <row r="2" spans="1:32" s="99" customFormat="1" ht="24" customHeight="1">
      <c r="A2" s="527" t="s">
        <v>142</v>
      </c>
      <c r="B2" s="540" t="s">
        <v>141</v>
      </c>
      <c r="C2" s="529" t="s">
        <v>143</v>
      </c>
      <c r="D2" s="531" t="s">
        <v>144</v>
      </c>
      <c r="E2" s="517" t="s">
        <v>526</v>
      </c>
      <c r="F2" s="533" t="s">
        <v>147</v>
      </c>
      <c r="G2" s="534"/>
      <c r="H2" s="534"/>
      <c r="I2" s="534"/>
      <c r="J2" s="534"/>
      <c r="K2" s="535"/>
      <c r="L2" s="536" t="s">
        <v>148</v>
      </c>
      <c r="M2" s="536"/>
      <c r="N2" s="536"/>
      <c r="O2" s="536"/>
      <c r="P2" s="536"/>
      <c r="Q2" s="536"/>
      <c r="R2" s="536"/>
      <c r="S2" s="156"/>
      <c r="T2" s="96"/>
      <c r="U2" s="97"/>
      <c r="V2" s="98"/>
      <c r="AB2" s="100"/>
      <c r="AC2" s="101" t="str">
        <f>IF('Master Data'!C22="","",'Master Data'!C22)</f>
        <v>April-2024</v>
      </c>
      <c r="AD2" s="101">
        <f>DATEVALUE("1"&amp;AC2)</f>
        <v>45383</v>
      </c>
      <c r="AF2" s="101">
        <f>EOMONTH(AD2,0)</f>
        <v>45412</v>
      </c>
    </row>
    <row r="3" spans="1:32" s="99" customFormat="1" ht="33.75" customHeight="1">
      <c r="A3" s="528"/>
      <c r="B3" s="541"/>
      <c r="C3" s="530"/>
      <c r="D3" s="532"/>
      <c r="E3" s="518"/>
      <c r="F3" s="537" t="s">
        <v>112</v>
      </c>
      <c r="G3" s="538"/>
      <c r="H3" s="539"/>
      <c r="I3" s="542" t="s">
        <v>113</v>
      </c>
      <c r="J3" s="543"/>
      <c r="K3" s="544"/>
      <c r="L3" s="545" t="s">
        <v>114</v>
      </c>
      <c r="M3" s="546"/>
      <c r="N3" s="546"/>
      <c r="O3" s="546" t="s">
        <v>115</v>
      </c>
      <c r="P3" s="546"/>
      <c r="Q3" s="546"/>
      <c r="R3" s="516" t="s">
        <v>116</v>
      </c>
      <c r="S3" s="157"/>
      <c r="T3" s="102"/>
      <c r="U3" s="103"/>
      <c r="V3" s="98"/>
    </row>
    <row r="4" spans="1:32" s="99" customFormat="1" ht="33" customHeight="1">
      <c r="A4" s="528"/>
      <c r="B4" s="541"/>
      <c r="C4" s="530"/>
      <c r="D4" s="135" t="s">
        <v>145</v>
      </c>
      <c r="E4" s="518"/>
      <c r="F4" s="136" t="s">
        <v>18</v>
      </c>
      <c r="G4" s="136" t="s">
        <v>19</v>
      </c>
      <c r="H4" s="136" t="s">
        <v>20</v>
      </c>
      <c r="I4" s="136" t="s">
        <v>18</v>
      </c>
      <c r="J4" s="136" t="s">
        <v>19</v>
      </c>
      <c r="K4" s="136" t="s">
        <v>20</v>
      </c>
      <c r="L4" s="147" t="s">
        <v>18</v>
      </c>
      <c r="M4" s="147" t="s">
        <v>19</v>
      </c>
      <c r="N4" s="147" t="s">
        <v>20</v>
      </c>
      <c r="O4" s="147" t="s">
        <v>18</v>
      </c>
      <c r="P4" s="147" t="s">
        <v>19</v>
      </c>
      <c r="Q4" s="147" t="s">
        <v>20</v>
      </c>
      <c r="R4" s="516"/>
      <c r="S4" s="158"/>
      <c r="T4" s="104"/>
      <c r="U4" s="105"/>
      <c r="V4" s="98"/>
    </row>
    <row r="5" spans="1:32" ht="28.5" customHeight="1">
      <c r="A5" s="528"/>
      <c r="B5" s="134"/>
      <c r="C5" s="530"/>
      <c r="D5" s="135" t="s">
        <v>146</v>
      </c>
      <c r="E5" s="519"/>
      <c r="F5" s="137">
        <f>'Master Data'!M17</f>
        <v>144</v>
      </c>
      <c r="G5" s="137">
        <f>'Master Data'!N17</f>
        <v>145</v>
      </c>
      <c r="H5" s="137">
        <f>F5+G5</f>
        <v>289</v>
      </c>
      <c r="I5" s="137">
        <f>'Master Data'!M21</f>
        <v>96</v>
      </c>
      <c r="J5" s="137">
        <f>'Master Data'!N21</f>
        <v>111</v>
      </c>
      <c r="K5" s="137">
        <f>I5+J5</f>
        <v>207</v>
      </c>
      <c r="L5" s="148">
        <f>F5</f>
        <v>144</v>
      </c>
      <c r="M5" s="148">
        <f>G5</f>
        <v>145</v>
      </c>
      <c r="N5" s="148">
        <f>SUM(L5+M5)</f>
        <v>289</v>
      </c>
      <c r="O5" s="148">
        <f>I5</f>
        <v>96</v>
      </c>
      <c r="P5" s="148">
        <f>J5</f>
        <v>111</v>
      </c>
      <c r="Q5" s="148">
        <f>SUM(O5+P5)</f>
        <v>207</v>
      </c>
      <c r="R5" s="148">
        <f>N5+Q5</f>
        <v>496</v>
      </c>
      <c r="S5" s="42"/>
      <c r="T5" s="106"/>
      <c r="U5" s="107"/>
      <c r="V5" s="108"/>
      <c r="AB5" s="109"/>
    </row>
    <row r="6" spans="1:32" ht="15.75">
      <c r="A6" s="110">
        <v>1</v>
      </c>
      <c r="B6" s="111">
        <f>IFERROR(AD2,"")</f>
        <v>45383</v>
      </c>
      <c r="C6" s="112"/>
      <c r="D6" s="138" t="str">
        <f>IF(U6=1,"Sunday",IF(U6=2,"Monday",IF(U6=3,"Tuesday",IF(U6=4,"Wednesday",IF(U6=5,"Thursday",IF(U6=6,"Friday",IF(U6=7,"Saturday"," ")))))))</f>
        <v>Monday</v>
      </c>
      <c r="E6" s="435" t="s">
        <v>527</v>
      </c>
      <c r="F6" s="113">
        <v>123</v>
      </c>
      <c r="G6" s="113">
        <v>123</v>
      </c>
      <c r="H6" s="139">
        <f>IF(AND(F6="",G6=""),"",SUM(F6,G6))</f>
        <v>246</v>
      </c>
      <c r="I6" s="113">
        <v>90</v>
      </c>
      <c r="J6" s="113">
        <v>100</v>
      </c>
      <c r="K6" s="139">
        <f>IF(AND(I6="",J6=""),"",SUM(I6,J6))</f>
        <v>190</v>
      </c>
      <c r="L6" s="113">
        <v>123</v>
      </c>
      <c r="M6" s="113">
        <v>123</v>
      </c>
      <c r="N6" s="139">
        <f>IF(AND(L6="",M6=""),"",SUM(L6,M6))</f>
        <v>246</v>
      </c>
      <c r="O6" s="113">
        <v>90</v>
      </c>
      <c r="P6" s="113">
        <v>100</v>
      </c>
      <c r="Q6" s="139">
        <f>IF(AND(O6="",P6=""),"",SUM(O6,P6))</f>
        <v>190</v>
      </c>
      <c r="R6" s="114">
        <f>IF(AND(N6="",Q6=""),"",SUM(N6,Q6))</f>
        <v>436</v>
      </c>
      <c r="S6" s="43"/>
      <c r="T6" s="437" t="s">
        <v>527</v>
      </c>
      <c r="U6" s="116">
        <f>IF(AND(B6=""),"",SUM(V6))</f>
        <v>2</v>
      </c>
      <c r="V6" s="116">
        <f>IFERROR(WEEKDAY(B6),"")</f>
        <v>2</v>
      </c>
    </row>
    <row r="7" spans="1:32" ht="15.75">
      <c r="A7" s="110">
        <v>2</v>
      </c>
      <c r="B7" s="111">
        <f>IF(B6="","",IF(B6&lt;$AF$2,B6+1,""))</f>
        <v>45384</v>
      </c>
      <c r="C7" s="117"/>
      <c r="D7" s="138" t="str">
        <f t="shared" ref="D7:D35" si="0">IF(U7=1,"Sunday",IF(U7=2,"Monday",IF(U7=3,"Tuesday",IF(U7=4,"Wednesday",IF(U7=5,"Thursday",IF(U7=6,"Friday",IF(U7=7,"Saturday"," ")))))))</f>
        <v>Tuesday</v>
      </c>
      <c r="E7" s="436" t="s">
        <v>527</v>
      </c>
      <c r="F7" s="113">
        <v>123</v>
      </c>
      <c r="G7" s="113">
        <v>124</v>
      </c>
      <c r="H7" s="139">
        <f t="shared" ref="H7:H36" si="1">IF(AND(F7="",G7=""),"",SUM(F7,G7))</f>
        <v>247</v>
      </c>
      <c r="I7" s="113">
        <v>95</v>
      </c>
      <c r="J7" s="113">
        <v>105</v>
      </c>
      <c r="K7" s="139">
        <f t="shared" ref="K7:K36" si="2">IF(AND(I7="",J7=""),"",SUM(I7,J7))</f>
        <v>200</v>
      </c>
      <c r="L7" s="113">
        <v>123</v>
      </c>
      <c r="M7" s="113">
        <v>124</v>
      </c>
      <c r="N7" s="139">
        <f t="shared" ref="N7:N36" si="3">IF(AND(L7="",M7=""),"",SUM(L7,M7))</f>
        <v>247</v>
      </c>
      <c r="O7" s="113">
        <v>90</v>
      </c>
      <c r="P7" s="113">
        <v>104</v>
      </c>
      <c r="Q7" s="139">
        <f t="shared" ref="Q7:Q36" si="4">IF(AND(O7="",P7=""),"",SUM(O7,P7))</f>
        <v>194</v>
      </c>
      <c r="R7" s="114">
        <f t="shared" ref="R7:R36" si="5">IF(AND(N7="",Q7=""),"",SUM(N7,Q7))</f>
        <v>441</v>
      </c>
      <c r="S7" s="43"/>
      <c r="T7" s="438" t="s">
        <v>528</v>
      </c>
      <c r="U7" s="116">
        <f t="shared" ref="U7:U36" si="6">IF(AND(B7=""),"",SUM(V7))</f>
        <v>3</v>
      </c>
      <c r="V7" s="116">
        <f t="shared" ref="V7:V36" si="7">IFERROR(WEEKDAY(B7),"")</f>
        <v>3</v>
      </c>
      <c r="W7" s="17" t="s">
        <v>117</v>
      </c>
      <c r="AC7" s="118">
        <v>44562</v>
      </c>
      <c r="AD7" s="118"/>
    </row>
    <row r="8" spans="1:32" ht="15.75">
      <c r="A8" s="110">
        <v>3</v>
      </c>
      <c r="B8" s="111">
        <f t="shared" ref="B8:B36" si="8">IF(B7="","",IF(B7&lt;$AF$2,B7+1,""))</f>
        <v>45385</v>
      </c>
      <c r="C8" s="117"/>
      <c r="D8" s="138" t="str">
        <f>IF(U8=1,"Sunday",IF(U8=2,"Monday",IF(U8=3,"Tuesday",IF(U8=4,"Wednesday",IF(U8=5,"Thursday",IF(U8=6,"Friday",IF(U8=7,"Saturday"," ")))))))</f>
        <v>Wednesday</v>
      </c>
      <c r="E8" s="436"/>
      <c r="F8" s="113"/>
      <c r="G8" s="113"/>
      <c r="H8" s="139" t="str">
        <f t="shared" si="1"/>
        <v/>
      </c>
      <c r="I8" s="113"/>
      <c r="J8" s="113"/>
      <c r="K8" s="139" t="str">
        <f t="shared" si="2"/>
        <v/>
      </c>
      <c r="L8" s="113"/>
      <c r="M8" s="113"/>
      <c r="N8" s="139" t="str">
        <f t="shared" si="3"/>
        <v/>
      </c>
      <c r="O8" s="113"/>
      <c r="P8" s="113"/>
      <c r="Q8" s="139" t="str">
        <f t="shared" si="4"/>
        <v/>
      </c>
      <c r="R8" s="114" t="str">
        <f t="shared" si="5"/>
        <v/>
      </c>
      <c r="S8" s="43"/>
      <c r="T8" s="115"/>
      <c r="U8" s="116">
        <f t="shared" si="6"/>
        <v>4</v>
      </c>
      <c r="V8" s="116">
        <f t="shared" si="7"/>
        <v>4</v>
      </c>
      <c r="W8" s="17" t="s">
        <v>118</v>
      </c>
      <c r="AC8" s="118">
        <v>44593</v>
      </c>
    </row>
    <row r="9" spans="1:32" ht="15.75">
      <c r="A9" s="110">
        <v>4</v>
      </c>
      <c r="B9" s="111">
        <f t="shared" si="8"/>
        <v>45386</v>
      </c>
      <c r="C9" s="117"/>
      <c r="D9" s="138" t="str">
        <f t="shared" si="0"/>
        <v>Thursday</v>
      </c>
      <c r="E9" s="436"/>
      <c r="F9" s="113"/>
      <c r="G9" s="113"/>
      <c r="H9" s="139" t="str">
        <f t="shared" si="1"/>
        <v/>
      </c>
      <c r="I9" s="113"/>
      <c r="J9" s="113"/>
      <c r="K9" s="139" t="str">
        <f t="shared" si="2"/>
        <v/>
      </c>
      <c r="L9" s="113"/>
      <c r="M9" s="113"/>
      <c r="N9" s="139" t="str">
        <f t="shared" si="3"/>
        <v/>
      </c>
      <c r="O9" s="113"/>
      <c r="P9" s="113"/>
      <c r="Q9" s="139" t="str">
        <f t="shared" si="4"/>
        <v/>
      </c>
      <c r="R9" s="114" t="str">
        <f t="shared" si="5"/>
        <v/>
      </c>
      <c r="S9" s="43"/>
      <c r="T9" s="115"/>
      <c r="U9" s="116">
        <f t="shared" si="6"/>
        <v>5</v>
      </c>
      <c r="V9" s="116">
        <f t="shared" si="7"/>
        <v>5</v>
      </c>
      <c r="W9" s="17" t="s">
        <v>119</v>
      </c>
      <c r="Y9" s="17" t="s">
        <v>120</v>
      </c>
      <c r="AC9" s="118">
        <v>44621</v>
      </c>
    </row>
    <row r="10" spans="1:32" s="99" customFormat="1" ht="15.75">
      <c r="A10" s="110">
        <v>5</v>
      </c>
      <c r="B10" s="111">
        <f t="shared" si="8"/>
        <v>45387</v>
      </c>
      <c r="C10" s="117"/>
      <c r="D10" s="138" t="str">
        <f t="shared" si="0"/>
        <v>Friday</v>
      </c>
      <c r="E10" s="436"/>
      <c r="F10" s="113"/>
      <c r="G10" s="113"/>
      <c r="H10" s="139" t="str">
        <f t="shared" si="1"/>
        <v/>
      </c>
      <c r="I10" s="113"/>
      <c r="J10" s="113"/>
      <c r="K10" s="139" t="str">
        <f t="shared" si="2"/>
        <v/>
      </c>
      <c r="L10" s="113"/>
      <c r="M10" s="113"/>
      <c r="N10" s="139" t="str">
        <f>IF(AND(L10="",M10=""),"",SUM(L10,M10))</f>
        <v/>
      </c>
      <c r="O10" s="113"/>
      <c r="P10" s="113"/>
      <c r="Q10" s="139" t="str">
        <f t="shared" si="4"/>
        <v/>
      </c>
      <c r="R10" s="114" t="str">
        <f t="shared" si="5"/>
        <v/>
      </c>
      <c r="S10" s="43"/>
      <c r="T10" s="115"/>
      <c r="U10" s="116">
        <f t="shared" si="6"/>
        <v>6</v>
      </c>
      <c r="V10" s="116">
        <f t="shared" si="7"/>
        <v>6</v>
      </c>
      <c r="W10" s="17" t="s">
        <v>121</v>
      </c>
      <c r="Y10" s="17" t="s">
        <v>122</v>
      </c>
      <c r="AC10" s="118">
        <v>44652</v>
      </c>
    </row>
    <row r="11" spans="1:32" s="99" customFormat="1" ht="15.75">
      <c r="A11" s="110">
        <v>6</v>
      </c>
      <c r="B11" s="111">
        <f t="shared" si="8"/>
        <v>45388</v>
      </c>
      <c r="C11" s="117"/>
      <c r="D11" s="138" t="str">
        <f>IF(U11=1,"Sunday",IF(U11=2,"Monday",IF(U11=3,"Tuesday",IF(U11=4,"Wednesday",IF(U11=5,"Thursday",IF(U11=6,"Friday",IF(U11=7,"Saturday"," ")))))))</f>
        <v>Saturday</v>
      </c>
      <c r="E11" s="436"/>
      <c r="F11" s="113"/>
      <c r="G11" s="113"/>
      <c r="H11" s="139" t="str">
        <f t="shared" si="1"/>
        <v/>
      </c>
      <c r="I11" s="113"/>
      <c r="J11" s="113"/>
      <c r="K11" s="139" t="str">
        <f t="shared" si="2"/>
        <v/>
      </c>
      <c r="L11" s="113"/>
      <c r="M11" s="113"/>
      <c r="N11" s="139" t="str">
        <f t="shared" si="3"/>
        <v/>
      </c>
      <c r="O11" s="113"/>
      <c r="P11" s="113"/>
      <c r="Q11" s="139" t="str">
        <f t="shared" si="4"/>
        <v/>
      </c>
      <c r="R11" s="114" t="str">
        <f t="shared" si="5"/>
        <v/>
      </c>
      <c r="S11" s="43"/>
      <c r="T11" s="115"/>
      <c r="U11" s="116">
        <f t="shared" si="6"/>
        <v>7</v>
      </c>
      <c r="V11" s="116">
        <f t="shared" si="7"/>
        <v>7</v>
      </c>
      <c r="W11" s="17" t="s">
        <v>123</v>
      </c>
      <c r="Y11" s="17" t="s">
        <v>124</v>
      </c>
      <c r="AC11" s="118">
        <v>44682</v>
      </c>
    </row>
    <row r="12" spans="1:32" s="99" customFormat="1" ht="15.75">
      <c r="A12" s="110">
        <v>7</v>
      </c>
      <c r="B12" s="111">
        <f t="shared" si="8"/>
        <v>45389</v>
      </c>
      <c r="C12" s="117"/>
      <c r="D12" s="138" t="str">
        <f>IF(U12=1,"Sunday",IF(U12=2,"Monday",IF(U12=3,"Tuesday",IF(U12=4,"Wednesday",IF(U12=5,"Thursday",IF(U12=6,"Friday",IF(U12=7,"Saturday"," ")))))))</f>
        <v>Sunday</v>
      </c>
      <c r="E12" s="436"/>
      <c r="F12" s="113"/>
      <c r="G12" s="113"/>
      <c r="H12" s="139" t="str">
        <f t="shared" si="1"/>
        <v/>
      </c>
      <c r="I12" s="113"/>
      <c r="J12" s="113"/>
      <c r="K12" s="139" t="str">
        <f t="shared" si="2"/>
        <v/>
      </c>
      <c r="L12" s="113"/>
      <c r="M12" s="113"/>
      <c r="N12" s="139" t="str">
        <f t="shared" si="3"/>
        <v/>
      </c>
      <c r="O12" s="113"/>
      <c r="P12" s="113"/>
      <c r="Q12" s="139" t="str">
        <f t="shared" si="4"/>
        <v/>
      </c>
      <c r="R12" s="114" t="str">
        <f t="shared" si="5"/>
        <v/>
      </c>
      <c r="S12" s="43"/>
      <c r="T12" s="115"/>
      <c r="U12" s="116">
        <f t="shared" si="6"/>
        <v>1</v>
      </c>
      <c r="V12" s="116">
        <f t="shared" si="7"/>
        <v>1</v>
      </c>
      <c r="W12" s="17" t="s">
        <v>125</v>
      </c>
      <c r="Y12" s="17" t="s">
        <v>126</v>
      </c>
      <c r="AC12" s="118">
        <v>44713</v>
      </c>
    </row>
    <row r="13" spans="1:32" s="99" customFormat="1" ht="15.75">
      <c r="A13" s="110">
        <v>8</v>
      </c>
      <c r="B13" s="111">
        <f t="shared" si="8"/>
        <v>45390</v>
      </c>
      <c r="C13" s="117"/>
      <c r="D13" s="138" t="str">
        <f t="shared" si="0"/>
        <v>Monday</v>
      </c>
      <c r="E13" s="436"/>
      <c r="F13" s="113"/>
      <c r="G13" s="113"/>
      <c r="H13" s="139" t="str">
        <f t="shared" si="1"/>
        <v/>
      </c>
      <c r="I13" s="113"/>
      <c r="J13" s="113"/>
      <c r="K13" s="139" t="str">
        <f t="shared" si="2"/>
        <v/>
      </c>
      <c r="L13" s="113"/>
      <c r="M13" s="113"/>
      <c r="N13" s="139" t="str">
        <f t="shared" si="3"/>
        <v/>
      </c>
      <c r="O13" s="113"/>
      <c r="P13" s="113"/>
      <c r="Q13" s="139" t="str">
        <f t="shared" si="4"/>
        <v/>
      </c>
      <c r="R13" s="114" t="str">
        <f t="shared" si="5"/>
        <v/>
      </c>
      <c r="S13" s="43"/>
      <c r="T13" s="115"/>
      <c r="U13" s="116">
        <f t="shared" si="6"/>
        <v>2</v>
      </c>
      <c r="V13" s="116">
        <f t="shared" si="7"/>
        <v>2</v>
      </c>
      <c r="W13" s="17" t="s">
        <v>128</v>
      </c>
      <c r="Y13" s="17" t="s">
        <v>129</v>
      </c>
      <c r="AC13" s="118">
        <v>44743</v>
      </c>
    </row>
    <row r="14" spans="1:32" ht="15.75">
      <c r="A14" s="110">
        <v>9</v>
      </c>
      <c r="B14" s="111">
        <f t="shared" si="8"/>
        <v>45391</v>
      </c>
      <c r="C14" s="117"/>
      <c r="D14" s="138" t="str">
        <f t="shared" si="0"/>
        <v>Tuesday</v>
      </c>
      <c r="E14" s="436"/>
      <c r="F14" s="113"/>
      <c r="G14" s="113"/>
      <c r="H14" s="139" t="str">
        <f t="shared" si="1"/>
        <v/>
      </c>
      <c r="I14" s="113"/>
      <c r="J14" s="113"/>
      <c r="K14" s="139" t="str">
        <f t="shared" si="2"/>
        <v/>
      </c>
      <c r="L14" s="113"/>
      <c r="M14" s="113"/>
      <c r="N14" s="139" t="str">
        <f t="shared" si="3"/>
        <v/>
      </c>
      <c r="O14" s="113"/>
      <c r="P14" s="113"/>
      <c r="Q14" s="139" t="str">
        <f t="shared" si="4"/>
        <v/>
      </c>
      <c r="R14" s="114" t="str">
        <f>IF(AND(N14="",Q14=""),"",SUM(N14,Q14))</f>
        <v/>
      </c>
      <c r="S14" s="43"/>
      <c r="T14" s="115"/>
      <c r="U14" s="116">
        <f t="shared" si="6"/>
        <v>3</v>
      </c>
      <c r="V14" s="116">
        <f t="shared" si="7"/>
        <v>3</v>
      </c>
      <c r="W14" s="17" t="s">
        <v>130</v>
      </c>
      <c r="Y14" s="17" t="s">
        <v>131</v>
      </c>
      <c r="AC14" s="118">
        <v>44774</v>
      </c>
    </row>
    <row r="15" spans="1:32" ht="15.75">
      <c r="A15" s="110">
        <v>10</v>
      </c>
      <c r="B15" s="111">
        <f t="shared" si="8"/>
        <v>45392</v>
      </c>
      <c r="C15" s="117"/>
      <c r="D15" s="138" t="str">
        <f>IF(U15=1,"Sunday",IF(U15=2,"Monday",IF(U15=3,"Tuesday",IF(U15=4,"Wednesday",IF(U15=5,"Thursday",IF(U15=6,"Friday",IF(U15=7,"Saturday"," ")))))))</f>
        <v>Wednesday</v>
      </c>
      <c r="E15" s="436"/>
      <c r="F15" s="113"/>
      <c r="G15" s="113"/>
      <c r="H15" s="139" t="str">
        <f t="shared" si="1"/>
        <v/>
      </c>
      <c r="I15" s="113"/>
      <c r="J15" s="113"/>
      <c r="K15" s="139" t="str">
        <f t="shared" si="2"/>
        <v/>
      </c>
      <c r="L15" s="113"/>
      <c r="M15" s="113"/>
      <c r="N15" s="139" t="str">
        <f>IF(AND(L15="",M15=""),"",SUM(L15,M15))</f>
        <v/>
      </c>
      <c r="O15" s="113"/>
      <c r="P15" s="113"/>
      <c r="Q15" s="139" t="str">
        <f t="shared" si="4"/>
        <v/>
      </c>
      <c r="R15" s="114" t="str">
        <f t="shared" si="5"/>
        <v/>
      </c>
      <c r="S15" s="43"/>
      <c r="T15" s="115"/>
      <c r="U15" s="116">
        <f t="shared" si="6"/>
        <v>4</v>
      </c>
      <c r="V15" s="116">
        <f t="shared" si="7"/>
        <v>4</v>
      </c>
      <c r="W15" s="17" t="s">
        <v>132</v>
      </c>
      <c r="Y15" s="17" t="s">
        <v>133</v>
      </c>
      <c r="AC15" s="118">
        <v>44805</v>
      </c>
    </row>
    <row r="16" spans="1:32" ht="15.75">
      <c r="A16" s="110">
        <v>11</v>
      </c>
      <c r="B16" s="111">
        <f t="shared" si="8"/>
        <v>45393</v>
      </c>
      <c r="C16" s="117"/>
      <c r="D16" s="138" t="str">
        <f t="shared" si="0"/>
        <v>Thursday</v>
      </c>
      <c r="E16" s="436"/>
      <c r="F16" s="113"/>
      <c r="G16" s="113"/>
      <c r="H16" s="139" t="str">
        <f t="shared" si="1"/>
        <v/>
      </c>
      <c r="I16" s="113"/>
      <c r="J16" s="113"/>
      <c r="K16" s="139" t="str">
        <f t="shared" si="2"/>
        <v/>
      </c>
      <c r="L16" s="113"/>
      <c r="M16" s="113"/>
      <c r="N16" s="139" t="str">
        <f t="shared" si="3"/>
        <v/>
      </c>
      <c r="O16" s="113"/>
      <c r="P16" s="113"/>
      <c r="Q16" s="139" t="str">
        <f t="shared" si="4"/>
        <v/>
      </c>
      <c r="R16" s="114" t="str">
        <f t="shared" si="5"/>
        <v/>
      </c>
      <c r="S16" s="43"/>
      <c r="T16" s="115"/>
      <c r="U16" s="116">
        <f t="shared" si="6"/>
        <v>5</v>
      </c>
      <c r="V16" s="116">
        <f t="shared" si="7"/>
        <v>5</v>
      </c>
      <c r="W16" s="17" t="s">
        <v>134</v>
      </c>
      <c r="AC16" s="118">
        <v>44835</v>
      </c>
    </row>
    <row r="17" spans="1:29" ht="15.75">
      <c r="A17" s="110">
        <v>12</v>
      </c>
      <c r="B17" s="111">
        <f t="shared" si="8"/>
        <v>45394</v>
      </c>
      <c r="C17" s="117"/>
      <c r="D17" s="138" t="str">
        <f t="shared" si="0"/>
        <v>Friday</v>
      </c>
      <c r="E17" s="436"/>
      <c r="F17" s="113"/>
      <c r="G17" s="113"/>
      <c r="H17" s="139" t="str">
        <f t="shared" si="1"/>
        <v/>
      </c>
      <c r="I17" s="113"/>
      <c r="J17" s="113"/>
      <c r="K17" s="139" t="str">
        <f t="shared" si="2"/>
        <v/>
      </c>
      <c r="L17" s="113"/>
      <c r="M17" s="113"/>
      <c r="N17" s="139" t="str">
        <f t="shared" si="3"/>
        <v/>
      </c>
      <c r="O17" s="113"/>
      <c r="P17" s="113"/>
      <c r="Q17" s="139" t="str">
        <f t="shared" si="4"/>
        <v/>
      </c>
      <c r="R17" s="114" t="str">
        <f t="shared" si="5"/>
        <v/>
      </c>
      <c r="S17" s="43"/>
      <c r="T17" s="115"/>
      <c r="U17" s="116">
        <f t="shared" si="6"/>
        <v>6</v>
      </c>
      <c r="V17" s="116">
        <f t="shared" si="7"/>
        <v>6</v>
      </c>
      <c r="W17" s="17" t="s">
        <v>135</v>
      </c>
      <c r="AC17" s="118">
        <v>44866</v>
      </c>
    </row>
    <row r="18" spans="1:29" ht="15.75">
      <c r="A18" s="110">
        <v>13</v>
      </c>
      <c r="B18" s="111">
        <f t="shared" si="8"/>
        <v>45395</v>
      </c>
      <c r="C18" s="117"/>
      <c r="D18" s="138" t="str">
        <f t="shared" si="0"/>
        <v>Saturday</v>
      </c>
      <c r="E18" s="436"/>
      <c r="F18" s="113"/>
      <c r="G18" s="113"/>
      <c r="H18" s="139" t="str">
        <f t="shared" si="1"/>
        <v/>
      </c>
      <c r="I18" s="113"/>
      <c r="J18" s="113"/>
      <c r="K18" s="139" t="str">
        <f t="shared" si="2"/>
        <v/>
      </c>
      <c r="L18" s="113"/>
      <c r="M18" s="113"/>
      <c r="N18" s="139" t="str">
        <f t="shared" si="3"/>
        <v/>
      </c>
      <c r="O18" s="113"/>
      <c r="P18" s="113"/>
      <c r="Q18" s="139" t="str">
        <f t="shared" si="4"/>
        <v/>
      </c>
      <c r="R18" s="114" t="str">
        <f t="shared" si="5"/>
        <v/>
      </c>
      <c r="S18" s="43"/>
      <c r="T18" s="115"/>
      <c r="U18" s="116">
        <f t="shared" si="6"/>
        <v>7</v>
      </c>
      <c r="V18" s="116">
        <f t="shared" si="7"/>
        <v>7</v>
      </c>
      <c r="W18" s="17" t="s">
        <v>136</v>
      </c>
      <c r="AC18" s="118">
        <v>44896</v>
      </c>
    </row>
    <row r="19" spans="1:29" ht="15.75">
      <c r="A19" s="110">
        <v>14</v>
      </c>
      <c r="B19" s="111">
        <f t="shared" si="8"/>
        <v>45396</v>
      </c>
      <c r="C19" s="117"/>
      <c r="D19" s="138" t="str">
        <f t="shared" si="0"/>
        <v>Sunday</v>
      </c>
      <c r="E19" s="436"/>
      <c r="F19" s="113"/>
      <c r="G19" s="113"/>
      <c r="H19" s="139" t="str">
        <f t="shared" si="1"/>
        <v/>
      </c>
      <c r="I19" s="113"/>
      <c r="J19" s="113"/>
      <c r="K19" s="139" t="str">
        <f t="shared" si="2"/>
        <v/>
      </c>
      <c r="L19" s="113"/>
      <c r="M19" s="113"/>
      <c r="N19" s="139" t="str">
        <f t="shared" si="3"/>
        <v/>
      </c>
      <c r="O19" s="113"/>
      <c r="P19" s="113"/>
      <c r="Q19" s="139" t="str">
        <f t="shared" si="4"/>
        <v/>
      </c>
      <c r="R19" s="114" t="str">
        <f t="shared" si="5"/>
        <v/>
      </c>
      <c r="S19" s="43"/>
      <c r="T19" s="115"/>
      <c r="U19" s="116">
        <f t="shared" si="6"/>
        <v>1</v>
      </c>
      <c r="V19" s="116">
        <f t="shared" si="7"/>
        <v>1</v>
      </c>
      <c r="AC19" s="118">
        <v>44927</v>
      </c>
    </row>
    <row r="20" spans="1:29" ht="15.75">
      <c r="A20" s="110">
        <v>15</v>
      </c>
      <c r="B20" s="111">
        <f t="shared" si="8"/>
        <v>45397</v>
      </c>
      <c r="C20" s="117"/>
      <c r="D20" s="138" t="str">
        <f t="shared" si="0"/>
        <v>Monday</v>
      </c>
      <c r="E20" s="436"/>
      <c r="F20" s="113"/>
      <c r="G20" s="113"/>
      <c r="H20" s="139" t="str">
        <f t="shared" si="1"/>
        <v/>
      </c>
      <c r="I20" s="113"/>
      <c r="J20" s="113"/>
      <c r="K20" s="139" t="str">
        <f t="shared" si="2"/>
        <v/>
      </c>
      <c r="L20" s="113"/>
      <c r="M20" s="113"/>
      <c r="N20" s="139" t="str">
        <f t="shared" si="3"/>
        <v/>
      </c>
      <c r="O20" s="113"/>
      <c r="P20" s="113"/>
      <c r="Q20" s="139" t="str">
        <f t="shared" si="4"/>
        <v/>
      </c>
      <c r="R20" s="114" t="str">
        <f t="shared" si="5"/>
        <v/>
      </c>
      <c r="S20" s="43"/>
      <c r="T20" s="115"/>
      <c r="U20" s="116">
        <f t="shared" si="6"/>
        <v>2</v>
      </c>
      <c r="V20" s="116">
        <f t="shared" si="7"/>
        <v>2</v>
      </c>
      <c r="Y20" s="17" t="s">
        <v>127</v>
      </c>
      <c r="AC20" s="118">
        <v>44958</v>
      </c>
    </row>
    <row r="21" spans="1:29" ht="15.75">
      <c r="A21" s="110">
        <v>16</v>
      </c>
      <c r="B21" s="111">
        <f t="shared" si="8"/>
        <v>45398</v>
      </c>
      <c r="C21" s="117"/>
      <c r="D21" s="138" t="str">
        <f t="shared" si="0"/>
        <v>Tuesday</v>
      </c>
      <c r="E21" s="436"/>
      <c r="F21" s="113"/>
      <c r="G21" s="113"/>
      <c r="H21" s="139" t="str">
        <f t="shared" si="1"/>
        <v/>
      </c>
      <c r="I21" s="113"/>
      <c r="J21" s="113"/>
      <c r="K21" s="139" t="str">
        <f t="shared" si="2"/>
        <v/>
      </c>
      <c r="L21" s="113"/>
      <c r="M21" s="113"/>
      <c r="N21" s="139" t="str">
        <f t="shared" si="3"/>
        <v/>
      </c>
      <c r="O21" s="113"/>
      <c r="P21" s="113"/>
      <c r="Q21" s="139" t="str">
        <f t="shared" si="4"/>
        <v/>
      </c>
      <c r="R21" s="114" t="str">
        <f t="shared" si="5"/>
        <v/>
      </c>
      <c r="S21" s="43"/>
      <c r="T21" s="115"/>
      <c r="U21" s="116">
        <f t="shared" si="6"/>
        <v>3</v>
      </c>
      <c r="V21" s="116">
        <f t="shared" si="7"/>
        <v>3</v>
      </c>
      <c r="Y21" s="17" t="s">
        <v>137</v>
      </c>
    </row>
    <row r="22" spans="1:29" ht="15.75">
      <c r="A22" s="110">
        <v>17</v>
      </c>
      <c r="B22" s="111">
        <f t="shared" si="8"/>
        <v>45399</v>
      </c>
      <c r="C22" s="117"/>
      <c r="D22" s="138" t="str">
        <f t="shared" si="0"/>
        <v>Wednesday</v>
      </c>
      <c r="E22" s="436"/>
      <c r="F22" s="113"/>
      <c r="G22" s="113"/>
      <c r="H22" s="139" t="str">
        <f t="shared" si="1"/>
        <v/>
      </c>
      <c r="I22" s="113"/>
      <c r="J22" s="113"/>
      <c r="K22" s="139" t="str">
        <f t="shared" si="2"/>
        <v/>
      </c>
      <c r="L22" s="113"/>
      <c r="M22" s="113"/>
      <c r="N22" s="139" t="str">
        <f t="shared" si="3"/>
        <v/>
      </c>
      <c r="O22" s="113"/>
      <c r="P22" s="113"/>
      <c r="Q22" s="139" t="str">
        <f t="shared" si="4"/>
        <v/>
      </c>
      <c r="R22" s="114" t="str">
        <f t="shared" si="5"/>
        <v/>
      </c>
      <c r="S22" s="43"/>
      <c r="T22" s="115"/>
      <c r="U22" s="116">
        <f t="shared" si="6"/>
        <v>4</v>
      </c>
      <c r="V22" s="116">
        <f t="shared" si="7"/>
        <v>4</v>
      </c>
    </row>
    <row r="23" spans="1:29" ht="15.75">
      <c r="A23" s="110">
        <v>18</v>
      </c>
      <c r="B23" s="111">
        <f t="shared" si="8"/>
        <v>45400</v>
      </c>
      <c r="C23" s="117"/>
      <c r="D23" s="138" t="str">
        <f t="shared" si="0"/>
        <v>Thursday</v>
      </c>
      <c r="E23" s="436"/>
      <c r="F23" s="113"/>
      <c r="G23" s="113"/>
      <c r="H23" s="139" t="str">
        <f t="shared" si="1"/>
        <v/>
      </c>
      <c r="I23" s="113"/>
      <c r="J23" s="113"/>
      <c r="K23" s="139" t="str">
        <f t="shared" si="2"/>
        <v/>
      </c>
      <c r="L23" s="113"/>
      <c r="M23" s="113"/>
      <c r="N23" s="139" t="str">
        <f t="shared" si="3"/>
        <v/>
      </c>
      <c r="O23" s="113"/>
      <c r="P23" s="113"/>
      <c r="Q23" s="139" t="str">
        <f t="shared" si="4"/>
        <v/>
      </c>
      <c r="R23" s="114" t="str">
        <f t="shared" si="5"/>
        <v/>
      </c>
      <c r="S23" s="43"/>
      <c r="T23" s="115"/>
      <c r="U23" s="116">
        <f t="shared" si="6"/>
        <v>5</v>
      </c>
      <c r="V23" s="116">
        <f t="shared" si="7"/>
        <v>5</v>
      </c>
    </row>
    <row r="24" spans="1:29" ht="15.75">
      <c r="A24" s="110">
        <v>19</v>
      </c>
      <c r="B24" s="111">
        <f t="shared" si="8"/>
        <v>45401</v>
      </c>
      <c r="C24" s="117"/>
      <c r="D24" s="138" t="str">
        <f t="shared" si="0"/>
        <v>Friday</v>
      </c>
      <c r="E24" s="436"/>
      <c r="F24" s="113"/>
      <c r="G24" s="113"/>
      <c r="H24" s="139" t="str">
        <f t="shared" si="1"/>
        <v/>
      </c>
      <c r="I24" s="113"/>
      <c r="J24" s="113"/>
      <c r="K24" s="139" t="str">
        <f t="shared" si="2"/>
        <v/>
      </c>
      <c r="L24" s="113"/>
      <c r="M24" s="113"/>
      <c r="N24" s="139" t="str">
        <f t="shared" si="3"/>
        <v/>
      </c>
      <c r="O24" s="113"/>
      <c r="P24" s="113"/>
      <c r="Q24" s="139" t="str">
        <f t="shared" si="4"/>
        <v/>
      </c>
      <c r="R24" s="114" t="str">
        <f t="shared" si="5"/>
        <v/>
      </c>
      <c r="S24" s="43"/>
      <c r="T24" s="115"/>
      <c r="U24" s="116">
        <f t="shared" si="6"/>
        <v>6</v>
      </c>
      <c r="V24" s="116">
        <f t="shared" si="7"/>
        <v>6</v>
      </c>
    </row>
    <row r="25" spans="1:29" ht="15.75">
      <c r="A25" s="110">
        <v>20</v>
      </c>
      <c r="B25" s="111">
        <f t="shared" si="8"/>
        <v>45402</v>
      </c>
      <c r="C25" s="117"/>
      <c r="D25" s="138" t="str">
        <f t="shared" si="0"/>
        <v>Saturday</v>
      </c>
      <c r="E25" s="436"/>
      <c r="F25" s="113"/>
      <c r="G25" s="113"/>
      <c r="H25" s="139" t="str">
        <f t="shared" si="1"/>
        <v/>
      </c>
      <c r="I25" s="113"/>
      <c r="J25" s="113"/>
      <c r="K25" s="139" t="str">
        <f t="shared" si="2"/>
        <v/>
      </c>
      <c r="L25" s="113"/>
      <c r="M25" s="113"/>
      <c r="N25" s="139" t="str">
        <f t="shared" si="3"/>
        <v/>
      </c>
      <c r="O25" s="113"/>
      <c r="P25" s="113"/>
      <c r="Q25" s="139" t="str">
        <f t="shared" si="4"/>
        <v/>
      </c>
      <c r="R25" s="114" t="str">
        <f t="shared" si="5"/>
        <v/>
      </c>
      <c r="S25" s="43"/>
      <c r="T25" s="115"/>
      <c r="U25" s="116">
        <f t="shared" si="6"/>
        <v>7</v>
      </c>
      <c r="V25" s="116">
        <f t="shared" si="7"/>
        <v>7</v>
      </c>
    </row>
    <row r="26" spans="1:29" ht="15.75">
      <c r="A26" s="110">
        <v>21</v>
      </c>
      <c r="B26" s="111">
        <f t="shared" si="8"/>
        <v>45403</v>
      </c>
      <c r="C26" s="117"/>
      <c r="D26" s="138" t="str">
        <f t="shared" si="0"/>
        <v>Sunday</v>
      </c>
      <c r="E26" s="436"/>
      <c r="F26" s="113"/>
      <c r="G26" s="113"/>
      <c r="H26" s="139" t="str">
        <f t="shared" si="1"/>
        <v/>
      </c>
      <c r="I26" s="113"/>
      <c r="J26" s="113"/>
      <c r="K26" s="139" t="str">
        <f t="shared" si="2"/>
        <v/>
      </c>
      <c r="L26" s="113"/>
      <c r="M26" s="113"/>
      <c r="N26" s="139" t="str">
        <f t="shared" si="3"/>
        <v/>
      </c>
      <c r="O26" s="113"/>
      <c r="P26" s="113"/>
      <c r="Q26" s="139" t="str">
        <f t="shared" si="4"/>
        <v/>
      </c>
      <c r="R26" s="114" t="str">
        <f t="shared" si="5"/>
        <v/>
      </c>
      <c r="S26" s="43"/>
      <c r="T26" s="115"/>
      <c r="U26" s="116">
        <f t="shared" si="6"/>
        <v>1</v>
      </c>
      <c r="V26" s="116">
        <f t="shared" si="7"/>
        <v>1</v>
      </c>
    </row>
    <row r="27" spans="1:29" ht="15.75">
      <c r="A27" s="110">
        <v>22</v>
      </c>
      <c r="B27" s="111">
        <f t="shared" si="8"/>
        <v>45404</v>
      </c>
      <c r="C27" s="117"/>
      <c r="D27" s="138" t="str">
        <f t="shared" si="0"/>
        <v>Monday</v>
      </c>
      <c r="E27" s="436"/>
      <c r="F27" s="113"/>
      <c r="G27" s="113"/>
      <c r="H27" s="139" t="str">
        <f t="shared" si="1"/>
        <v/>
      </c>
      <c r="I27" s="113"/>
      <c r="J27" s="113"/>
      <c r="K27" s="139" t="str">
        <f t="shared" si="2"/>
        <v/>
      </c>
      <c r="L27" s="113"/>
      <c r="M27" s="113"/>
      <c r="N27" s="139" t="str">
        <f t="shared" si="3"/>
        <v/>
      </c>
      <c r="O27" s="113"/>
      <c r="P27" s="113"/>
      <c r="Q27" s="139" t="str">
        <f t="shared" si="4"/>
        <v/>
      </c>
      <c r="R27" s="114" t="str">
        <f t="shared" si="5"/>
        <v/>
      </c>
      <c r="S27" s="43"/>
      <c r="T27" s="115"/>
      <c r="U27" s="116">
        <f t="shared" si="6"/>
        <v>2</v>
      </c>
      <c r="V27" s="116">
        <f t="shared" si="7"/>
        <v>2</v>
      </c>
    </row>
    <row r="28" spans="1:29" ht="15.75">
      <c r="A28" s="110">
        <v>23</v>
      </c>
      <c r="B28" s="111">
        <f t="shared" si="8"/>
        <v>45405</v>
      </c>
      <c r="C28" s="117"/>
      <c r="D28" s="138" t="str">
        <f t="shared" si="0"/>
        <v>Tuesday</v>
      </c>
      <c r="E28" s="436"/>
      <c r="F28" s="113"/>
      <c r="G28" s="113"/>
      <c r="H28" s="139" t="str">
        <f t="shared" si="1"/>
        <v/>
      </c>
      <c r="I28" s="113"/>
      <c r="J28" s="113"/>
      <c r="K28" s="139" t="str">
        <f t="shared" si="2"/>
        <v/>
      </c>
      <c r="L28" s="113"/>
      <c r="M28" s="113"/>
      <c r="N28" s="139" t="str">
        <f t="shared" si="3"/>
        <v/>
      </c>
      <c r="O28" s="113"/>
      <c r="P28" s="113"/>
      <c r="Q28" s="139" t="str">
        <f t="shared" si="4"/>
        <v/>
      </c>
      <c r="R28" s="114" t="str">
        <f t="shared" si="5"/>
        <v/>
      </c>
      <c r="S28" s="43"/>
      <c r="T28" s="115"/>
      <c r="U28" s="116">
        <f t="shared" si="6"/>
        <v>3</v>
      </c>
      <c r="V28" s="116">
        <f t="shared" si="7"/>
        <v>3</v>
      </c>
    </row>
    <row r="29" spans="1:29" ht="15.75">
      <c r="A29" s="110">
        <v>24</v>
      </c>
      <c r="B29" s="111">
        <f t="shared" si="8"/>
        <v>45406</v>
      </c>
      <c r="C29" s="117"/>
      <c r="D29" s="138" t="str">
        <f t="shared" si="0"/>
        <v>Wednesday</v>
      </c>
      <c r="E29" s="436"/>
      <c r="F29" s="113"/>
      <c r="G29" s="113"/>
      <c r="H29" s="139" t="str">
        <f t="shared" si="1"/>
        <v/>
      </c>
      <c r="I29" s="113"/>
      <c r="J29" s="113"/>
      <c r="K29" s="139" t="str">
        <f t="shared" si="2"/>
        <v/>
      </c>
      <c r="L29" s="113"/>
      <c r="M29" s="113"/>
      <c r="N29" s="139" t="str">
        <f t="shared" si="3"/>
        <v/>
      </c>
      <c r="O29" s="113"/>
      <c r="P29" s="113"/>
      <c r="Q29" s="139" t="str">
        <f t="shared" si="4"/>
        <v/>
      </c>
      <c r="R29" s="114" t="str">
        <f t="shared" si="5"/>
        <v/>
      </c>
      <c r="S29" s="43"/>
      <c r="T29" s="115"/>
      <c r="U29" s="116">
        <f t="shared" si="6"/>
        <v>4</v>
      </c>
      <c r="V29" s="116">
        <f t="shared" si="7"/>
        <v>4</v>
      </c>
    </row>
    <row r="30" spans="1:29" ht="15.75">
      <c r="A30" s="110">
        <v>25</v>
      </c>
      <c r="B30" s="111">
        <f t="shared" si="8"/>
        <v>45407</v>
      </c>
      <c r="C30" s="117"/>
      <c r="D30" s="138" t="str">
        <f t="shared" si="0"/>
        <v>Thursday</v>
      </c>
      <c r="E30" s="436"/>
      <c r="F30" s="113"/>
      <c r="G30" s="113"/>
      <c r="H30" s="139" t="str">
        <f t="shared" si="1"/>
        <v/>
      </c>
      <c r="I30" s="113"/>
      <c r="J30" s="113"/>
      <c r="K30" s="139" t="str">
        <f t="shared" si="2"/>
        <v/>
      </c>
      <c r="L30" s="113"/>
      <c r="M30" s="113"/>
      <c r="N30" s="139" t="str">
        <f t="shared" si="3"/>
        <v/>
      </c>
      <c r="O30" s="113"/>
      <c r="P30" s="113"/>
      <c r="Q30" s="139" t="str">
        <f t="shared" si="4"/>
        <v/>
      </c>
      <c r="R30" s="114" t="str">
        <f t="shared" si="5"/>
        <v/>
      </c>
      <c r="S30" s="43"/>
      <c r="T30" s="115"/>
      <c r="U30" s="116">
        <f t="shared" si="6"/>
        <v>5</v>
      </c>
      <c r="V30" s="116">
        <f t="shared" si="7"/>
        <v>5</v>
      </c>
    </row>
    <row r="31" spans="1:29" ht="15.75">
      <c r="A31" s="110">
        <v>26</v>
      </c>
      <c r="B31" s="111">
        <f t="shared" si="8"/>
        <v>45408</v>
      </c>
      <c r="C31" s="117"/>
      <c r="D31" s="138" t="str">
        <f t="shared" si="0"/>
        <v>Friday</v>
      </c>
      <c r="E31" s="436"/>
      <c r="F31" s="113"/>
      <c r="G31" s="113"/>
      <c r="H31" s="139" t="str">
        <f t="shared" si="1"/>
        <v/>
      </c>
      <c r="I31" s="113"/>
      <c r="J31" s="113"/>
      <c r="K31" s="139" t="str">
        <f t="shared" si="2"/>
        <v/>
      </c>
      <c r="L31" s="113"/>
      <c r="M31" s="113"/>
      <c r="N31" s="139" t="str">
        <f t="shared" si="3"/>
        <v/>
      </c>
      <c r="O31" s="113"/>
      <c r="P31" s="113"/>
      <c r="Q31" s="139" t="str">
        <f t="shared" si="4"/>
        <v/>
      </c>
      <c r="R31" s="114" t="str">
        <f t="shared" si="5"/>
        <v/>
      </c>
      <c r="S31" s="43"/>
      <c r="T31" s="115"/>
      <c r="U31" s="116">
        <f t="shared" si="6"/>
        <v>6</v>
      </c>
      <c r="V31" s="116">
        <f t="shared" si="7"/>
        <v>6</v>
      </c>
    </row>
    <row r="32" spans="1:29" ht="15.75">
      <c r="A32" s="110">
        <v>27</v>
      </c>
      <c r="B32" s="111">
        <f t="shared" si="8"/>
        <v>45409</v>
      </c>
      <c r="C32" s="117"/>
      <c r="D32" s="138" t="str">
        <f t="shared" si="0"/>
        <v>Saturday</v>
      </c>
      <c r="E32" s="436"/>
      <c r="F32" s="113"/>
      <c r="G32" s="113"/>
      <c r="H32" s="139" t="str">
        <f t="shared" si="1"/>
        <v/>
      </c>
      <c r="I32" s="113"/>
      <c r="J32" s="113"/>
      <c r="K32" s="139" t="str">
        <f t="shared" si="2"/>
        <v/>
      </c>
      <c r="L32" s="113"/>
      <c r="M32" s="113"/>
      <c r="N32" s="139" t="str">
        <f t="shared" si="3"/>
        <v/>
      </c>
      <c r="O32" s="113"/>
      <c r="P32" s="113"/>
      <c r="Q32" s="139" t="str">
        <f t="shared" si="4"/>
        <v/>
      </c>
      <c r="R32" s="114" t="str">
        <f t="shared" si="5"/>
        <v/>
      </c>
      <c r="S32" s="43"/>
      <c r="T32" s="115"/>
      <c r="U32" s="116">
        <f t="shared" si="6"/>
        <v>7</v>
      </c>
      <c r="V32" s="116">
        <f t="shared" si="7"/>
        <v>7</v>
      </c>
    </row>
    <row r="33" spans="1:22" ht="15.75">
      <c r="A33" s="110">
        <v>28</v>
      </c>
      <c r="B33" s="111">
        <f t="shared" si="8"/>
        <v>45410</v>
      </c>
      <c r="C33" s="117"/>
      <c r="D33" s="138" t="str">
        <f t="shared" si="0"/>
        <v>Sunday</v>
      </c>
      <c r="E33" s="436"/>
      <c r="F33" s="113"/>
      <c r="G33" s="113"/>
      <c r="H33" s="139" t="str">
        <f t="shared" si="1"/>
        <v/>
      </c>
      <c r="I33" s="113"/>
      <c r="J33" s="113"/>
      <c r="K33" s="139" t="str">
        <f t="shared" si="2"/>
        <v/>
      </c>
      <c r="L33" s="113"/>
      <c r="M33" s="113"/>
      <c r="N33" s="139" t="str">
        <f t="shared" si="3"/>
        <v/>
      </c>
      <c r="O33" s="113"/>
      <c r="P33" s="113"/>
      <c r="Q33" s="139" t="str">
        <f t="shared" si="4"/>
        <v/>
      </c>
      <c r="R33" s="114" t="str">
        <f t="shared" si="5"/>
        <v/>
      </c>
      <c r="S33" s="43"/>
      <c r="T33" s="115"/>
      <c r="U33" s="116">
        <f t="shared" si="6"/>
        <v>1</v>
      </c>
      <c r="V33" s="116">
        <f t="shared" si="7"/>
        <v>1</v>
      </c>
    </row>
    <row r="34" spans="1:22" ht="15.75">
      <c r="A34" s="110">
        <v>29</v>
      </c>
      <c r="B34" s="111">
        <f t="shared" si="8"/>
        <v>45411</v>
      </c>
      <c r="C34" s="117"/>
      <c r="D34" s="138" t="str">
        <f>IF(U34=1,"Sunday",IF(U34=2,"Monday",IF(U34=3,"Tuesday",IF(U34=4,"Wednesday",IF(U34=5,"Thursday",IF(U34=6,"Friday",IF(U34=7,"Saturday"," ")))))))</f>
        <v>Monday</v>
      </c>
      <c r="E34" s="436"/>
      <c r="F34" s="113"/>
      <c r="G34" s="113"/>
      <c r="H34" s="139" t="str">
        <f t="shared" si="1"/>
        <v/>
      </c>
      <c r="I34" s="113"/>
      <c r="J34" s="113"/>
      <c r="K34" s="139" t="str">
        <f t="shared" si="2"/>
        <v/>
      </c>
      <c r="L34" s="113"/>
      <c r="M34" s="113"/>
      <c r="N34" s="139" t="str">
        <f t="shared" si="3"/>
        <v/>
      </c>
      <c r="O34" s="113"/>
      <c r="P34" s="113"/>
      <c r="Q34" s="139" t="str">
        <f t="shared" si="4"/>
        <v/>
      </c>
      <c r="R34" s="114" t="str">
        <f t="shared" si="5"/>
        <v/>
      </c>
      <c r="S34" s="43"/>
      <c r="T34" s="115"/>
      <c r="U34" s="116">
        <f t="shared" si="6"/>
        <v>2</v>
      </c>
      <c r="V34" s="116">
        <f t="shared" si="7"/>
        <v>2</v>
      </c>
    </row>
    <row r="35" spans="1:22" ht="15.75">
      <c r="A35" s="110">
        <v>30</v>
      </c>
      <c r="B35" s="111">
        <f t="shared" si="8"/>
        <v>45412</v>
      </c>
      <c r="C35" s="117"/>
      <c r="D35" s="138" t="str">
        <f t="shared" si="0"/>
        <v>Tuesday</v>
      </c>
      <c r="E35" s="436"/>
      <c r="F35" s="113"/>
      <c r="G35" s="113"/>
      <c r="H35" s="139" t="str">
        <f t="shared" si="1"/>
        <v/>
      </c>
      <c r="I35" s="113"/>
      <c r="J35" s="113"/>
      <c r="K35" s="139" t="str">
        <f t="shared" si="2"/>
        <v/>
      </c>
      <c r="L35" s="113"/>
      <c r="M35" s="113"/>
      <c r="N35" s="139" t="str">
        <f t="shared" si="3"/>
        <v/>
      </c>
      <c r="O35" s="113"/>
      <c r="P35" s="113"/>
      <c r="Q35" s="139" t="str">
        <f t="shared" si="4"/>
        <v/>
      </c>
      <c r="R35" s="114" t="str">
        <f t="shared" si="5"/>
        <v/>
      </c>
      <c r="S35" s="43"/>
      <c r="T35" s="115"/>
      <c r="U35" s="116">
        <f t="shared" si="6"/>
        <v>3</v>
      </c>
      <c r="V35" s="116">
        <f t="shared" si="7"/>
        <v>3</v>
      </c>
    </row>
    <row r="36" spans="1:22" ht="15.75">
      <c r="A36" s="110">
        <v>31</v>
      </c>
      <c r="B36" s="119" t="str">
        <f t="shared" si="8"/>
        <v/>
      </c>
      <c r="C36" s="120"/>
      <c r="D36" s="138" t="str">
        <f>IF(U36=1,"Sunday",IF(U36=2,"Monday",IF(U36=3,"Tuesday",IF(U36=4,"Wednesday",IF(U36=5,"Thursday",IF(U36=6,"Friday",IF(U36=7,"Saturday"," ")))))))</f>
        <v xml:space="preserve"> </v>
      </c>
      <c r="E36" s="436"/>
      <c r="F36" s="113"/>
      <c r="G36" s="113"/>
      <c r="H36" s="139" t="str">
        <f t="shared" si="1"/>
        <v/>
      </c>
      <c r="I36" s="113"/>
      <c r="J36" s="113"/>
      <c r="K36" s="139" t="str">
        <f t="shared" si="2"/>
        <v/>
      </c>
      <c r="L36" s="113"/>
      <c r="M36" s="113"/>
      <c r="N36" s="139" t="str">
        <f t="shared" si="3"/>
        <v/>
      </c>
      <c r="O36" s="113"/>
      <c r="P36" s="113"/>
      <c r="Q36" s="139" t="str">
        <f t="shared" si="4"/>
        <v/>
      </c>
      <c r="R36" s="114" t="str">
        <f t="shared" si="5"/>
        <v/>
      </c>
      <c r="S36" s="43"/>
      <c r="T36" s="115"/>
      <c r="U36" s="116" t="str">
        <f t="shared" si="6"/>
        <v/>
      </c>
      <c r="V36" s="116" t="str">
        <f t="shared" si="7"/>
        <v/>
      </c>
    </row>
    <row r="37" spans="1:22" s="126" customFormat="1" ht="42.75" customHeight="1">
      <c r="A37" s="121"/>
      <c r="B37" s="122"/>
      <c r="C37" s="123" t="s">
        <v>138</v>
      </c>
      <c r="D37" s="123"/>
      <c r="E37" s="123"/>
      <c r="F37" s="140">
        <f>SUM(F6:F36)</f>
        <v>246</v>
      </c>
      <c r="G37" s="140">
        <f t="shared" ref="G37:R37" si="9">SUM(G6:G36)</f>
        <v>247</v>
      </c>
      <c r="H37" s="140">
        <f t="shared" si="9"/>
        <v>493</v>
      </c>
      <c r="I37" s="140">
        <f t="shared" si="9"/>
        <v>185</v>
      </c>
      <c r="J37" s="140">
        <f t="shared" si="9"/>
        <v>205</v>
      </c>
      <c r="K37" s="140">
        <f t="shared" si="9"/>
        <v>390</v>
      </c>
      <c r="L37" s="140">
        <f t="shared" si="9"/>
        <v>246</v>
      </c>
      <c r="M37" s="140">
        <f t="shared" si="9"/>
        <v>247</v>
      </c>
      <c r="N37" s="140">
        <f t="shared" si="9"/>
        <v>493</v>
      </c>
      <c r="O37" s="140">
        <f t="shared" si="9"/>
        <v>180</v>
      </c>
      <c r="P37" s="140">
        <f t="shared" si="9"/>
        <v>204</v>
      </c>
      <c r="Q37" s="140">
        <f t="shared" si="9"/>
        <v>384</v>
      </c>
      <c r="R37" s="140">
        <f t="shared" si="9"/>
        <v>877</v>
      </c>
      <c r="S37" s="159"/>
      <c r="T37" s="124"/>
      <c r="U37" s="125"/>
      <c r="V37" s="125"/>
    </row>
    <row r="38" spans="1:22" ht="18.75">
      <c r="A38" s="150"/>
      <c r="B38" s="151"/>
      <c r="C38" s="151"/>
      <c r="D38" s="151"/>
      <c r="E38" s="151"/>
      <c r="F38" s="152"/>
      <c r="G38" s="152"/>
      <c r="H38" s="152"/>
      <c r="I38" s="152"/>
      <c r="J38" s="152"/>
      <c r="K38" s="152"/>
      <c r="L38" s="153" t="s">
        <v>139</v>
      </c>
      <c r="M38" s="152"/>
      <c r="N38" s="152"/>
      <c r="O38" s="154" t="s">
        <v>140</v>
      </c>
      <c r="P38" s="152"/>
      <c r="Q38" s="152"/>
      <c r="R38" s="152"/>
      <c r="S38" s="43"/>
      <c r="T38" s="128"/>
    </row>
    <row r="39" spans="1:22" ht="18.75">
      <c r="A39" s="127"/>
      <c r="B39" s="129"/>
      <c r="C39" s="129"/>
      <c r="D39" s="520" t="s">
        <v>149</v>
      </c>
      <c r="E39" s="520"/>
      <c r="F39" s="520"/>
      <c r="G39" s="520"/>
      <c r="H39" s="520"/>
      <c r="I39" s="520"/>
      <c r="J39" s="520"/>
      <c r="K39" s="130"/>
      <c r="L39" s="521">
        <f>COUNTA(N6:N36)-COUNTIF(N6:N36,"0")-COUNTIF(N6:N36,"blank")-COUNTIF(N6:N36,"")</f>
        <v>2</v>
      </c>
      <c r="M39" s="145"/>
      <c r="N39" s="145"/>
      <c r="O39" s="522">
        <f>COUNTA(Q6:Q36)-COUNTIF(Q6:Q36,"0")-COUNTIF(Q6:Q36,"blank")-COUNTIF(Q6:Q36,"")</f>
        <v>2</v>
      </c>
      <c r="P39" s="131"/>
      <c r="Q39" s="131"/>
      <c r="R39" s="131"/>
      <c r="S39" s="24"/>
      <c r="T39" s="132"/>
    </row>
    <row r="40" spans="1:22" ht="18.75">
      <c r="A40" s="127"/>
      <c r="B40" s="129"/>
      <c r="C40" s="129"/>
      <c r="D40" s="520"/>
      <c r="E40" s="520"/>
      <c r="F40" s="520"/>
      <c r="G40" s="520"/>
      <c r="H40" s="520"/>
      <c r="I40" s="520"/>
      <c r="J40" s="520"/>
      <c r="K40" s="130"/>
      <c r="L40" s="521"/>
      <c r="M40" s="146"/>
      <c r="N40" s="146"/>
      <c r="O40" s="522"/>
      <c r="P40" s="127"/>
      <c r="Q40" s="127"/>
      <c r="R40" s="143">
        <f>COUNTA(R6:R36)-COUNTIF(R6:R36,"0")-COUNTIF(R6:R36,"blank")-COUNTIF(R6:R36,"")</f>
        <v>2</v>
      </c>
      <c r="S40" s="24"/>
      <c r="T40" s="24"/>
    </row>
    <row r="41" spans="1:22">
      <c r="A41" s="127"/>
      <c r="B41" s="129"/>
      <c r="C41" s="129"/>
      <c r="D41" s="129"/>
      <c r="E41" s="129"/>
      <c r="F41" s="127"/>
      <c r="G41" s="127"/>
      <c r="H41" s="127"/>
      <c r="I41" s="127"/>
      <c r="J41" s="127"/>
      <c r="K41" s="127"/>
      <c r="L41" s="127"/>
      <c r="M41" s="127"/>
      <c r="N41" s="127"/>
      <c r="O41" s="127"/>
      <c r="P41" s="127"/>
      <c r="Q41" s="127"/>
      <c r="R41" s="127"/>
      <c r="S41" s="24"/>
      <c r="T41" s="24"/>
    </row>
    <row r="42" spans="1:22">
      <c r="A42" s="127"/>
      <c r="B42" s="129"/>
      <c r="C42" s="129"/>
      <c r="D42" s="129"/>
      <c r="E42" s="129"/>
      <c r="F42" s="127"/>
      <c r="G42" s="127"/>
      <c r="H42" s="127"/>
      <c r="I42" s="127"/>
      <c r="J42" s="127"/>
      <c r="K42" s="127"/>
      <c r="L42" s="143">
        <f>COUNTA(H6:H36)-COUNTIF(H6:H36,"0")-COUNTIF(H6:H36,"blank")-COUNTIF(H6:H36,"")</f>
        <v>2</v>
      </c>
      <c r="M42" s="143"/>
      <c r="N42" s="143"/>
      <c r="O42" s="143">
        <f>COUNTA(K6:K36)-COUNTIF(K6:K36,"0")-COUNTIF(K6:K36,"blank")-COUNTIF(K6:K36,"")</f>
        <v>2</v>
      </c>
      <c r="P42" s="144"/>
      <c r="Q42" s="144"/>
      <c r="R42" s="127"/>
      <c r="S42" s="24"/>
      <c r="T42" s="24"/>
    </row>
    <row r="43" spans="1:22">
      <c r="A43" s="127"/>
      <c r="B43" s="129"/>
      <c r="C43" s="129"/>
      <c r="D43" s="129"/>
      <c r="E43" s="129"/>
      <c r="F43" s="127"/>
      <c r="G43" s="127"/>
      <c r="H43" s="127"/>
      <c r="I43" s="127"/>
      <c r="J43" s="127"/>
      <c r="K43" s="127"/>
      <c r="L43" s="144"/>
      <c r="M43" s="144"/>
      <c r="N43" s="144"/>
      <c r="O43" s="144"/>
      <c r="P43" s="144"/>
      <c r="Q43" s="144"/>
      <c r="R43" s="127"/>
      <c r="S43" s="24"/>
      <c r="T43" s="24"/>
    </row>
    <row r="44" spans="1:22">
      <c r="A44" s="127"/>
      <c r="B44" s="129"/>
      <c r="C44" s="129"/>
      <c r="D44" s="129"/>
      <c r="E44" s="129"/>
      <c r="F44" s="127"/>
      <c r="G44" s="127"/>
      <c r="H44" s="127"/>
      <c r="I44" s="127"/>
      <c r="J44" s="127"/>
      <c r="K44" s="127"/>
      <c r="L44" s="127"/>
      <c r="M44" s="127"/>
      <c r="N44" s="127"/>
      <c r="O44" s="127"/>
      <c r="P44" s="127"/>
      <c r="Q44" s="127"/>
      <c r="R44" s="127"/>
      <c r="S44" s="24"/>
      <c r="T44" s="24"/>
    </row>
    <row r="45" spans="1:22" hidden="1">
      <c r="A45" s="141"/>
      <c r="B45" s="142"/>
      <c r="C45" s="142"/>
      <c r="D45" s="142"/>
      <c r="E45" s="142"/>
      <c r="F45" s="141"/>
      <c r="G45" s="141"/>
      <c r="H45" s="141"/>
      <c r="I45" s="141"/>
      <c r="J45" s="141"/>
      <c r="K45" s="141"/>
      <c r="L45" s="141"/>
      <c r="M45" s="141"/>
      <c r="N45" s="141"/>
      <c r="O45" s="141"/>
      <c r="P45" s="141"/>
      <c r="Q45" s="141"/>
      <c r="R45" s="141"/>
      <c r="S45" s="16"/>
      <c r="T45" s="16"/>
    </row>
    <row r="46" spans="1:22" hidden="1">
      <c r="A46" s="141"/>
      <c r="B46" s="141"/>
      <c r="C46" s="141"/>
      <c r="D46" s="141"/>
      <c r="E46" s="141"/>
      <c r="F46" s="141"/>
      <c r="G46" s="141"/>
      <c r="H46" s="141"/>
      <c r="I46" s="141"/>
      <c r="J46" s="141"/>
      <c r="K46" s="141"/>
      <c r="L46" s="141"/>
      <c r="M46" s="141"/>
      <c r="N46" s="141"/>
      <c r="O46" s="141"/>
      <c r="P46" s="141"/>
      <c r="Q46" s="141"/>
      <c r="R46" s="141"/>
      <c r="S46" s="16"/>
      <c r="T46" s="16"/>
    </row>
    <row r="47" spans="1:22" hidden="1">
      <c r="A47" s="141"/>
      <c r="B47" s="141"/>
      <c r="C47" s="141"/>
      <c r="D47" s="141"/>
      <c r="E47" s="141"/>
      <c r="F47" s="141"/>
      <c r="G47" s="141"/>
      <c r="H47" s="141"/>
      <c r="I47" s="141"/>
      <c r="J47" s="141"/>
      <c r="K47" s="141"/>
      <c r="L47" s="141"/>
      <c r="M47" s="141"/>
      <c r="N47" s="141"/>
      <c r="O47" s="141"/>
      <c r="P47" s="141"/>
      <c r="Q47" s="141"/>
      <c r="R47" s="141"/>
      <c r="S47" s="16"/>
      <c r="T47" s="16"/>
    </row>
    <row r="48" spans="1:22" hidden="1">
      <c r="A48" s="141"/>
      <c r="B48" s="141"/>
      <c r="C48" s="141"/>
      <c r="D48" s="141"/>
      <c r="E48" s="141"/>
      <c r="F48" s="141"/>
      <c r="G48" s="141"/>
      <c r="H48" s="141"/>
      <c r="I48" s="141"/>
      <c r="J48" s="141"/>
      <c r="K48" s="141"/>
      <c r="L48" s="141"/>
      <c r="M48" s="141"/>
      <c r="N48" s="141"/>
      <c r="O48" s="141"/>
      <c r="P48" s="141"/>
      <c r="Q48" s="141"/>
      <c r="R48" s="141"/>
      <c r="S48" s="16"/>
      <c r="T48" s="16"/>
    </row>
    <row r="49" spans="1:20" hidden="1">
      <c r="A49" s="141"/>
      <c r="B49" s="141"/>
      <c r="C49" s="141"/>
      <c r="D49" s="141"/>
      <c r="E49" s="141"/>
      <c r="F49" s="141"/>
      <c r="G49" s="141"/>
      <c r="H49" s="141"/>
      <c r="I49" s="141"/>
      <c r="J49" s="141"/>
      <c r="K49" s="141"/>
      <c r="L49" s="141"/>
      <c r="M49" s="141"/>
      <c r="N49" s="141"/>
      <c r="O49" s="141"/>
      <c r="P49" s="141"/>
      <c r="Q49" s="141"/>
      <c r="R49" s="141"/>
      <c r="S49" s="16"/>
      <c r="T49" s="16"/>
    </row>
    <row r="50" spans="1:20" hidden="1">
      <c r="A50" s="141"/>
      <c r="B50" s="141"/>
      <c r="C50" s="141"/>
      <c r="D50" s="141"/>
      <c r="E50" s="141"/>
      <c r="F50" s="141"/>
      <c r="G50" s="141"/>
      <c r="H50" s="141"/>
      <c r="I50" s="141"/>
      <c r="J50" s="141"/>
      <c r="K50" s="141"/>
      <c r="L50" s="141"/>
      <c r="M50" s="141"/>
      <c r="N50" s="141"/>
      <c r="O50" s="141"/>
      <c r="P50" s="141"/>
      <c r="Q50" s="141"/>
      <c r="R50" s="141"/>
      <c r="S50" s="16"/>
      <c r="T50" s="16"/>
    </row>
  </sheetData>
  <sheetProtection password="E8D1" sheet="1" objects="1" scenarios="1" formatColumns="0" formatRows="0" selectLockedCells="1"/>
  <protectedRanges>
    <protectedRange sqref="B6:C6 C7:C36 B7:B37" name="Range1"/>
  </protectedRanges>
  <mergeCells count="18">
    <mergeCell ref="A1:K1"/>
    <mergeCell ref="L1:M1"/>
    <mergeCell ref="N1:P1"/>
    <mergeCell ref="A2:A5"/>
    <mergeCell ref="C2:C5"/>
    <mergeCell ref="D2:D3"/>
    <mergeCell ref="F2:K2"/>
    <mergeCell ref="L2:R2"/>
    <mergeCell ref="F3:H3"/>
    <mergeCell ref="B2:B4"/>
    <mergeCell ref="I3:K3"/>
    <mergeCell ref="L3:N3"/>
    <mergeCell ref="O3:Q3"/>
    <mergeCell ref="R3:R4"/>
    <mergeCell ref="E2:E5"/>
    <mergeCell ref="D39:J40"/>
    <mergeCell ref="L39:L40"/>
    <mergeCell ref="O39:O40"/>
  </mergeCells>
  <conditionalFormatting sqref="D6:E36">
    <cfRule type="cellIs" dxfId="53" priority="18" stopIfTrue="1" operator="equal">
      <formula>"Sunday"</formula>
    </cfRule>
  </conditionalFormatting>
  <conditionalFormatting sqref="I6:I36">
    <cfRule type="expression" dxfId="52" priority="16">
      <formula>D6="Sunday"</formula>
    </cfRule>
  </conditionalFormatting>
  <conditionalFormatting sqref="J6:J36">
    <cfRule type="expression" dxfId="51" priority="15">
      <formula>D6="Sunday"</formula>
    </cfRule>
  </conditionalFormatting>
  <conditionalFormatting sqref="L6:L36">
    <cfRule type="expression" dxfId="50" priority="13">
      <formula>D6="Sunday"</formula>
    </cfRule>
  </conditionalFormatting>
  <conditionalFormatting sqref="M6:M36">
    <cfRule type="expression" dxfId="49" priority="12">
      <formula>D6="Sunday"</formula>
    </cfRule>
  </conditionalFormatting>
  <conditionalFormatting sqref="O6:O36">
    <cfRule type="expression" dxfId="48" priority="10">
      <formula>D6="Sunday"</formula>
    </cfRule>
  </conditionalFormatting>
  <conditionalFormatting sqref="P6:P36">
    <cfRule type="expression" dxfId="47" priority="9">
      <formula>D6="Sunday"</formula>
    </cfRule>
  </conditionalFormatting>
  <conditionalFormatting sqref="R6:R36">
    <cfRule type="expression" dxfId="46" priority="7">
      <formula>D6="Sunday"</formula>
    </cfRule>
  </conditionalFormatting>
  <conditionalFormatting sqref="F6:F36">
    <cfRule type="expression" dxfId="45" priority="6">
      <formula>D6="Sunday"</formula>
    </cfRule>
  </conditionalFormatting>
  <conditionalFormatting sqref="G6:G36">
    <cfRule type="expression" dxfId="44" priority="5">
      <formula>D6="Sunday"</formula>
    </cfRule>
  </conditionalFormatting>
  <conditionalFormatting sqref="E6:E36">
    <cfRule type="cellIs" dxfId="43" priority="3" stopIfTrue="1" operator="equal">
      <formula>$T$6</formula>
    </cfRule>
    <cfRule type="expression" dxfId="42" priority="4" stopIfTrue="1">
      <formula>D6="Sunday"</formula>
    </cfRule>
    <cfRule type="containsBlanks" dxfId="41" priority="20" stopIfTrue="1">
      <formula>LEN(TRIM(E6))=0</formula>
    </cfRule>
    <cfRule type="cellIs" dxfId="40" priority="1" stopIfTrue="1" operator="equal">
      <formula>$T$7</formula>
    </cfRule>
  </conditionalFormatting>
  <dataValidations count="45">
    <dataValidation type="whole" operator="lessThanOrEqual" allowBlank="1" showInputMessage="1" showErrorMessage="1" sqref="J6:J36">
      <formula1>$J$5</formula1>
    </dataValidation>
    <dataValidation type="whole" operator="lessThanOrEqual" allowBlank="1" showInputMessage="1" showErrorMessage="1" sqref="I6:I36">
      <formula1>$I$5</formula1>
    </dataValidation>
    <dataValidation type="whole" operator="lessThanOrEqual" allowBlank="1" showInputMessage="1" showErrorMessage="1" sqref="G6:G17 G19:G36">
      <formula1>$G$5</formula1>
    </dataValidation>
    <dataValidation type="whole" operator="lessThanOrEqual" allowBlank="1" showInputMessage="1" showErrorMessage="1" sqref="F6:F36 G18">
      <formula1>$F$5</formula1>
    </dataValidation>
    <dataValidation type="list" allowBlank="1" showInputMessage="1" showErrorMessage="1" sqref="C6:C36">
      <formula1>$Y$20:$Y$22</formula1>
    </dataValidation>
    <dataValidation type="whole" operator="lessThanOrEqual" allowBlank="1" showInputMessage="1" showErrorMessage="1" sqref="HO983045 WUA983045 WKE983045 WAI983045 VQM983045 VGQ983045 UWU983045 UMY983045 UDC983045 TTG983045 TJK983045 SZO983045 SPS983045 SFW983045 RWA983045 RME983045 RCI983045 QSM983045 QIQ983045 PYU983045 POY983045 PFC983045 OVG983045 OLK983045 OBO983045 NRS983045 NHW983045 MYA983045 MOE983045 MEI983045 LUM983045 LKQ983045 LAU983045 KQY983045 KHC983045 JXG983045 JNK983045 JDO983045 ITS983045 IJW983045 IAA983045 HQE983045 HGI983045 GWM983045 GMQ983045 GCU983045 FSY983045 FJC983045 EZG983045 EPK983045 EFO983045 DVS983045 DLW983045 DCA983045 CSE983045 CII983045 BYM983045 BOQ983045 BEU983045 AUY983045 ALC983045 ABG983045 RK983045">
      <formula1>#REF!</formula1>
    </dataValidation>
    <dataValidation type="list" allowBlank="1" showInputMessage="1" showErrorMessage="1" sqref="WTZ983042:WTZ983072 HN6:HN36 RJ6:RJ36 ABF6:ABF36 ALB6:ALB36 AUX6:AUX36 BET6:BET36 BOP6:BOP36 BYL6:BYL36 CIH6:CIH36 CSD6:CSD36 DBZ6:DBZ36 DLV6:DLV36 DVR6:DVR36 EFN6:EFN36 EPJ6:EPJ36 EZF6:EZF36 FJB6:FJB36 FSX6:FSX36 GCT6:GCT36 GMP6:GMP36 GWL6:GWL36 HGH6:HGH36 HQD6:HQD36 HZZ6:HZZ36 IJV6:IJV36 ITR6:ITR36 JDN6:JDN36 JNJ6:JNJ36 JXF6:JXF36 KHB6:KHB36 KQX6:KQX36 LAT6:LAT36 LKP6:LKP36 LUL6:LUL36 MEH6:MEH36 MOD6:MOD36 MXZ6:MXZ36 NHV6:NHV36 NRR6:NRR36 OBN6:OBN36 OLJ6:OLJ36 OVF6:OVF36 PFB6:PFB36 POX6:POX36 PYT6:PYT36 QIP6:QIP36 QSL6:QSL36 RCH6:RCH36 RMD6:RMD36 RVZ6:RVZ36 SFV6:SFV36 SPR6:SPR36 SZN6:SZN36 TJJ6:TJJ36 TTF6:TTF36 UDB6:UDB36 UMX6:UMX36 UWT6:UWT36 VGP6:VGP36 VQL6:VQL36 WAH6:WAH36 WKD6:WKD36 WTZ6:WTZ36 WKD983042:WKD983072 WAH983042:WAH983072 VQL983042:VQL983072 VGP983042:VGP983072 UWT983042:UWT983072 UMX983042:UMX983072 UDB983042:UDB983072 TTF983042:TTF983072 TJJ983042:TJJ983072 SZN983042:SZN983072 SPR983042:SPR983072 SFV983042:SFV983072 RVZ983042:RVZ983072 RMD983042:RMD983072 RCH983042:RCH983072 QSL983042:QSL983072 QIP983042:QIP983072 PYT983042:PYT983072 POX983042:POX983072 PFB983042:PFB983072 OVF983042:OVF983072 OLJ983042:OLJ983072 OBN983042:OBN983072 NRR983042:NRR983072 NHV983042:NHV983072 MXZ983042:MXZ983072 MOD983042:MOD983072 MEH983042:MEH983072 LUL983042:LUL983072 LKP983042:LKP983072 LAT983042:LAT983072 KQX983042:KQX983072 KHB983042:KHB983072 JXF983042:JXF983072 JNJ983042:JNJ983072 JDN983042:JDN983072 ITR983042:ITR983072 IJV983042:IJV983072 HZZ983042:HZZ983072 HQD983042:HQD983072 HGH983042:HGH983072 GWL983042:GWL983072 GMP983042:GMP983072 GCT983042:GCT983072 FSX983042:FSX983072 FJB983042:FJB983072 EZF983042:EZF983072 EPJ983042:EPJ983072 EFN983042:EFN983072 DVR983042:DVR983072 DLV983042:DLV983072 DBZ983042:DBZ983072 CSD983042:CSD983072 CIH983042:CIH983072 BYL983042:BYL983072 BOP983042:BOP983072 BET983042:BET983072 AUX983042:AUX983072 ALB983042:ALB983072 ABF983042:ABF983072 RJ983042:RJ983072 HN983042:HN983072 D983042:E983072 WTZ917506:WTZ917536 WKD917506:WKD917536 WAH917506:WAH917536 VQL917506:VQL917536 VGP917506:VGP917536 UWT917506:UWT917536 UMX917506:UMX917536 UDB917506:UDB917536 TTF917506:TTF917536 TJJ917506:TJJ917536 SZN917506:SZN917536 SPR917506:SPR917536 SFV917506:SFV917536 RVZ917506:RVZ917536 RMD917506:RMD917536 RCH917506:RCH917536 QSL917506:QSL917536 QIP917506:QIP917536 PYT917506:PYT917536 POX917506:POX917536 PFB917506:PFB917536 OVF917506:OVF917536 OLJ917506:OLJ917536 OBN917506:OBN917536 NRR917506:NRR917536 NHV917506:NHV917536 MXZ917506:MXZ917536 MOD917506:MOD917536 MEH917506:MEH917536 LUL917506:LUL917536 LKP917506:LKP917536 LAT917506:LAT917536 KQX917506:KQX917536 KHB917506:KHB917536 JXF917506:JXF917536 JNJ917506:JNJ917536 JDN917506:JDN917536 ITR917506:ITR917536 IJV917506:IJV917536 HZZ917506:HZZ917536 HQD917506:HQD917536 HGH917506:HGH917536 GWL917506:GWL917536 GMP917506:GMP917536 GCT917506:GCT917536 FSX917506:FSX917536 FJB917506:FJB917536 EZF917506:EZF917536 EPJ917506:EPJ917536 EFN917506:EFN917536 DVR917506:DVR917536 DLV917506:DLV917536 DBZ917506:DBZ917536 CSD917506:CSD917536 CIH917506:CIH917536 BYL917506:BYL917536 BOP917506:BOP917536 BET917506:BET917536 AUX917506:AUX917536 ALB917506:ALB917536 ABF917506:ABF917536 RJ917506:RJ917536 HN917506:HN917536 D917506:E917536 WTZ851970:WTZ852000 WKD851970:WKD852000 WAH851970:WAH852000 VQL851970:VQL852000 VGP851970:VGP852000 UWT851970:UWT852000 UMX851970:UMX852000 UDB851970:UDB852000 TTF851970:TTF852000 TJJ851970:TJJ852000 SZN851970:SZN852000 SPR851970:SPR852000 SFV851970:SFV852000 RVZ851970:RVZ852000 RMD851970:RMD852000 RCH851970:RCH852000 QSL851970:QSL852000 QIP851970:QIP852000 PYT851970:PYT852000 POX851970:POX852000 PFB851970:PFB852000 OVF851970:OVF852000 OLJ851970:OLJ852000 OBN851970:OBN852000 NRR851970:NRR852000 NHV851970:NHV852000 MXZ851970:MXZ852000 MOD851970:MOD852000 MEH851970:MEH852000 LUL851970:LUL852000 LKP851970:LKP852000 LAT851970:LAT852000 KQX851970:KQX852000 KHB851970:KHB852000 JXF851970:JXF852000 JNJ851970:JNJ852000 JDN851970:JDN852000 ITR851970:ITR852000 IJV851970:IJV852000 HZZ851970:HZZ852000 HQD851970:HQD852000 HGH851970:HGH852000 GWL851970:GWL852000 GMP851970:GMP852000 GCT851970:GCT852000 FSX851970:FSX852000 FJB851970:FJB852000 EZF851970:EZF852000 EPJ851970:EPJ852000 EFN851970:EFN852000 DVR851970:DVR852000 DLV851970:DLV852000 DBZ851970:DBZ852000 CSD851970:CSD852000 CIH851970:CIH852000 BYL851970:BYL852000 BOP851970:BOP852000 BET851970:BET852000 AUX851970:AUX852000 ALB851970:ALB852000 ABF851970:ABF852000 RJ851970:RJ852000 HN851970:HN852000 D851970:E852000 WTZ786434:WTZ786464 WKD786434:WKD786464 WAH786434:WAH786464 VQL786434:VQL786464 VGP786434:VGP786464 UWT786434:UWT786464 UMX786434:UMX786464 UDB786434:UDB786464 TTF786434:TTF786464 TJJ786434:TJJ786464 SZN786434:SZN786464 SPR786434:SPR786464 SFV786434:SFV786464 RVZ786434:RVZ786464 RMD786434:RMD786464 RCH786434:RCH786464 QSL786434:QSL786464 QIP786434:QIP786464 PYT786434:PYT786464 POX786434:POX786464 PFB786434:PFB786464 OVF786434:OVF786464 OLJ786434:OLJ786464 OBN786434:OBN786464 NRR786434:NRR786464 NHV786434:NHV786464 MXZ786434:MXZ786464 MOD786434:MOD786464 MEH786434:MEH786464 LUL786434:LUL786464 LKP786434:LKP786464 LAT786434:LAT786464 KQX786434:KQX786464 KHB786434:KHB786464 JXF786434:JXF786464 JNJ786434:JNJ786464 JDN786434:JDN786464 ITR786434:ITR786464 IJV786434:IJV786464 HZZ786434:HZZ786464 HQD786434:HQD786464 HGH786434:HGH786464 GWL786434:GWL786464 GMP786434:GMP786464 GCT786434:GCT786464 FSX786434:FSX786464 FJB786434:FJB786464 EZF786434:EZF786464 EPJ786434:EPJ786464 EFN786434:EFN786464 DVR786434:DVR786464 DLV786434:DLV786464 DBZ786434:DBZ786464 CSD786434:CSD786464 CIH786434:CIH786464 BYL786434:BYL786464 BOP786434:BOP786464 BET786434:BET786464 AUX786434:AUX786464 ALB786434:ALB786464 ABF786434:ABF786464 RJ786434:RJ786464 HN786434:HN786464 D786434:E786464 WTZ720898:WTZ720928 WKD720898:WKD720928 WAH720898:WAH720928 VQL720898:VQL720928 VGP720898:VGP720928 UWT720898:UWT720928 UMX720898:UMX720928 UDB720898:UDB720928 TTF720898:TTF720928 TJJ720898:TJJ720928 SZN720898:SZN720928 SPR720898:SPR720928 SFV720898:SFV720928 RVZ720898:RVZ720928 RMD720898:RMD720928 RCH720898:RCH720928 QSL720898:QSL720928 QIP720898:QIP720928 PYT720898:PYT720928 POX720898:POX720928 PFB720898:PFB720928 OVF720898:OVF720928 OLJ720898:OLJ720928 OBN720898:OBN720928 NRR720898:NRR720928 NHV720898:NHV720928 MXZ720898:MXZ720928 MOD720898:MOD720928 MEH720898:MEH720928 LUL720898:LUL720928 LKP720898:LKP720928 LAT720898:LAT720928 KQX720898:KQX720928 KHB720898:KHB720928 JXF720898:JXF720928 JNJ720898:JNJ720928 JDN720898:JDN720928 ITR720898:ITR720928 IJV720898:IJV720928 HZZ720898:HZZ720928 HQD720898:HQD720928 HGH720898:HGH720928 GWL720898:GWL720928 GMP720898:GMP720928 GCT720898:GCT720928 FSX720898:FSX720928 FJB720898:FJB720928 EZF720898:EZF720928 EPJ720898:EPJ720928 EFN720898:EFN720928 DVR720898:DVR720928 DLV720898:DLV720928 DBZ720898:DBZ720928 CSD720898:CSD720928 CIH720898:CIH720928 BYL720898:BYL720928 BOP720898:BOP720928 BET720898:BET720928 AUX720898:AUX720928 ALB720898:ALB720928 ABF720898:ABF720928 RJ720898:RJ720928 HN720898:HN720928 D720898:E720928 WTZ655362:WTZ655392 WKD655362:WKD655392 WAH655362:WAH655392 VQL655362:VQL655392 VGP655362:VGP655392 UWT655362:UWT655392 UMX655362:UMX655392 UDB655362:UDB655392 TTF655362:TTF655392 TJJ655362:TJJ655392 SZN655362:SZN655392 SPR655362:SPR655392 SFV655362:SFV655392 RVZ655362:RVZ655392 RMD655362:RMD655392 RCH655362:RCH655392 QSL655362:QSL655392 QIP655362:QIP655392 PYT655362:PYT655392 POX655362:POX655392 PFB655362:PFB655392 OVF655362:OVF655392 OLJ655362:OLJ655392 OBN655362:OBN655392 NRR655362:NRR655392 NHV655362:NHV655392 MXZ655362:MXZ655392 MOD655362:MOD655392 MEH655362:MEH655392 LUL655362:LUL655392 LKP655362:LKP655392 LAT655362:LAT655392 KQX655362:KQX655392 KHB655362:KHB655392 JXF655362:JXF655392 JNJ655362:JNJ655392 JDN655362:JDN655392 ITR655362:ITR655392 IJV655362:IJV655392 HZZ655362:HZZ655392 HQD655362:HQD655392 HGH655362:HGH655392 GWL655362:GWL655392 GMP655362:GMP655392 GCT655362:GCT655392 FSX655362:FSX655392 FJB655362:FJB655392 EZF655362:EZF655392 EPJ655362:EPJ655392 EFN655362:EFN655392 DVR655362:DVR655392 DLV655362:DLV655392 DBZ655362:DBZ655392 CSD655362:CSD655392 CIH655362:CIH655392 BYL655362:BYL655392 BOP655362:BOP655392 BET655362:BET655392 AUX655362:AUX655392 ALB655362:ALB655392 ABF655362:ABF655392 RJ655362:RJ655392 HN655362:HN655392 D655362:E655392 WTZ589826:WTZ589856 WKD589826:WKD589856 WAH589826:WAH589856 VQL589826:VQL589856 VGP589826:VGP589856 UWT589826:UWT589856 UMX589826:UMX589856 UDB589826:UDB589856 TTF589826:TTF589856 TJJ589826:TJJ589856 SZN589826:SZN589856 SPR589826:SPR589856 SFV589826:SFV589856 RVZ589826:RVZ589856 RMD589826:RMD589856 RCH589826:RCH589856 QSL589826:QSL589856 QIP589826:QIP589856 PYT589826:PYT589856 POX589826:POX589856 PFB589826:PFB589856 OVF589826:OVF589856 OLJ589826:OLJ589856 OBN589826:OBN589856 NRR589826:NRR589856 NHV589826:NHV589856 MXZ589826:MXZ589856 MOD589826:MOD589856 MEH589826:MEH589856 LUL589826:LUL589856 LKP589826:LKP589856 LAT589826:LAT589856 KQX589826:KQX589856 KHB589826:KHB589856 JXF589826:JXF589856 JNJ589826:JNJ589856 JDN589826:JDN589856 ITR589826:ITR589856 IJV589826:IJV589856 HZZ589826:HZZ589856 HQD589826:HQD589856 HGH589826:HGH589856 GWL589826:GWL589856 GMP589826:GMP589856 GCT589826:GCT589856 FSX589826:FSX589856 FJB589826:FJB589856 EZF589826:EZF589856 EPJ589826:EPJ589856 EFN589826:EFN589856 DVR589826:DVR589856 DLV589826:DLV589856 DBZ589826:DBZ589856 CSD589826:CSD589856 CIH589826:CIH589856 BYL589826:BYL589856 BOP589826:BOP589856 BET589826:BET589856 AUX589826:AUX589856 ALB589826:ALB589856 ABF589826:ABF589856 RJ589826:RJ589856 HN589826:HN589856 D589826:E589856 WTZ524290:WTZ524320 WKD524290:WKD524320 WAH524290:WAH524320 VQL524290:VQL524320 VGP524290:VGP524320 UWT524290:UWT524320 UMX524290:UMX524320 UDB524290:UDB524320 TTF524290:TTF524320 TJJ524290:TJJ524320 SZN524290:SZN524320 SPR524290:SPR524320 SFV524290:SFV524320 RVZ524290:RVZ524320 RMD524290:RMD524320 RCH524290:RCH524320 QSL524290:QSL524320 QIP524290:QIP524320 PYT524290:PYT524320 POX524290:POX524320 PFB524290:PFB524320 OVF524290:OVF524320 OLJ524290:OLJ524320 OBN524290:OBN524320 NRR524290:NRR524320 NHV524290:NHV524320 MXZ524290:MXZ524320 MOD524290:MOD524320 MEH524290:MEH524320 LUL524290:LUL524320 LKP524290:LKP524320 LAT524290:LAT524320 KQX524290:KQX524320 KHB524290:KHB524320 JXF524290:JXF524320 JNJ524290:JNJ524320 JDN524290:JDN524320 ITR524290:ITR524320 IJV524290:IJV524320 HZZ524290:HZZ524320 HQD524290:HQD524320 HGH524290:HGH524320 GWL524290:GWL524320 GMP524290:GMP524320 GCT524290:GCT524320 FSX524290:FSX524320 FJB524290:FJB524320 EZF524290:EZF524320 EPJ524290:EPJ524320 EFN524290:EFN524320 DVR524290:DVR524320 DLV524290:DLV524320 DBZ524290:DBZ524320 CSD524290:CSD524320 CIH524290:CIH524320 BYL524290:BYL524320 BOP524290:BOP524320 BET524290:BET524320 AUX524290:AUX524320 ALB524290:ALB524320 ABF524290:ABF524320 RJ524290:RJ524320 HN524290:HN524320 D524290:E524320 WTZ458754:WTZ458784 WKD458754:WKD458784 WAH458754:WAH458784 VQL458754:VQL458784 VGP458754:VGP458784 UWT458754:UWT458784 UMX458754:UMX458784 UDB458754:UDB458784 TTF458754:TTF458784 TJJ458754:TJJ458784 SZN458754:SZN458784 SPR458754:SPR458784 SFV458754:SFV458784 RVZ458754:RVZ458784 RMD458754:RMD458784 RCH458754:RCH458784 QSL458754:QSL458784 QIP458754:QIP458784 PYT458754:PYT458784 POX458754:POX458784 PFB458754:PFB458784 OVF458754:OVF458784 OLJ458754:OLJ458784 OBN458754:OBN458784 NRR458754:NRR458784 NHV458754:NHV458784 MXZ458754:MXZ458784 MOD458754:MOD458784 MEH458754:MEH458784 LUL458754:LUL458784 LKP458754:LKP458784 LAT458754:LAT458784 KQX458754:KQX458784 KHB458754:KHB458784 JXF458754:JXF458784 JNJ458754:JNJ458784 JDN458754:JDN458784 ITR458754:ITR458784 IJV458754:IJV458784 HZZ458754:HZZ458784 HQD458754:HQD458784 HGH458754:HGH458784 GWL458754:GWL458784 GMP458754:GMP458784 GCT458754:GCT458784 FSX458754:FSX458784 FJB458754:FJB458784 EZF458754:EZF458784 EPJ458754:EPJ458784 EFN458754:EFN458784 DVR458754:DVR458784 DLV458754:DLV458784 DBZ458754:DBZ458784 CSD458754:CSD458784 CIH458754:CIH458784 BYL458754:BYL458784 BOP458754:BOP458784 BET458754:BET458784 AUX458754:AUX458784 ALB458754:ALB458784 ABF458754:ABF458784 RJ458754:RJ458784 HN458754:HN458784 D458754:E458784 WTZ393218:WTZ393248 WKD393218:WKD393248 WAH393218:WAH393248 VQL393218:VQL393248 VGP393218:VGP393248 UWT393218:UWT393248 UMX393218:UMX393248 UDB393218:UDB393248 TTF393218:TTF393248 TJJ393218:TJJ393248 SZN393218:SZN393248 SPR393218:SPR393248 SFV393218:SFV393248 RVZ393218:RVZ393248 RMD393218:RMD393248 RCH393218:RCH393248 QSL393218:QSL393248 QIP393218:QIP393248 PYT393218:PYT393248 POX393218:POX393248 PFB393218:PFB393248 OVF393218:OVF393248 OLJ393218:OLJ393248 OBN393218:OBN393248 NRR393218:NRR393248 NHV393218:NHV393248 MXZ393218:MXZ393248 MOD393218:MOD393248 MEH393218:MEH393248 LUL393218:LUL393248 LKP393218:LKP393248 LAT393218:LAT393248 KQX393218:KQX393248 KHB393218:KHB393248 JXF393218:JXF393248 JNJ393218:JNJ393248 JDN393218:JDN393248 ITR393218:ITR393248 IJV393218:IJV393248 HZZ393218:HZZ393248 HQD393218:HQD393248 HGH393218:HGH393248 GWL393218:GWL393248 GMP393218:GMP393248 GCT393218:GCT393248 FSX393218:FSX393248 FJB393218:FJB393248 EZF393218:EZF393248 EPJ393218:EPJ393248 EFN393218:EFN393248 DVR393218:DVR393248 DLV393218:DLV393248 DBZ393218:DBZ393248 CSD393218:CSD393248 CIH393218:CIH393248 BYL393218:BYL393248 BOP393218:BOP393248 BET393218:BET393248 AUX393218:AUX393248 ALB393218:ALB393248 ABF393218:ABF393248 RJ393218:RJ393248 HN393218:HN393248 D393218:E393248 WTZ327682:WTZ327712 WKD327682:WKD327712 WAH327682:WAH327712 VQL327682:VQL327712 VGP327682:VGP327712 UWT327682:UWT327712 UMX327682:UMX327712 UDB327682:UDB327712 TTF327682:TTF327712 TJJ327682:TJJ327712 SZN327682:SZN327712 SPR327682:SPR327712 SFV327682:SFV327712 RVZ327682:RVZ327712 RMD327682:RMD327712 RCH327682:RCH327712 QSL327682:QSL327712 QIP327682:QIP327712 PYT327682:PYT327712 POX327682:POX327712 PFB327682:PFB327712 OVF327682:OVF327712 OLJ327682:OLJ327712 OBN327682:OBN327712 NRR327682:NRR327712 NHV327682:NHV327712 MXZ327682:MXZ327712 MOD327682:MOD327712 MEH327682:MEH327712 LUL327682:LUL327712 LKP327682:LKP327712 LAT327682:LAT327712 KQX327682:KQX327712 KHB327682:KHB327712 JXF327682:JXF327712 JNJ327682:JNJ327712 JDN327682:JDN327712 ITR327682:ITR327712 IJV327682:IJV327712 HZZ327682:HZZ327712 HQD327682:HQD327712 HGH327682:HGH327712 GWL327682:GWL327712 GMP327682:GMP327712 GCT327682:GCT327712 FSX327682:FSX327712 FJB327682:FJB327712 EZF327682:EZF327712 EPJ327682:EPJ327712 EFN327682:EFN327712 DVR327682:DVR327712 DLV327682:DLV327712 DBZ327682:DBZ327712 CSD327682:CSD327712 CIH327682:CIH327712 BYL327682:BYL327712 BOP327682:BOP327712 BET327682:BET327712 AUX327682:AUX327712 ALB327682:ALB327712 ABF327682:ABF327712 RJ327682:RJ327712 HN327682:HN327712 D327682:E327712 WTZ262146:WTZ262176 WKD262146:WKD262176 WAH262146:WAH262176 VQL262146:VQL262176 VGP262146:VGP262176 UWT262146:UWT262176 UMX262146:UMX262176 UDB262146:UDB262176 TTF262146:TTF262176 TJJ262146:TJJ262176 SZN262146:SZN262176 SPR262146:SPR262176 SFV262146:SFV262176 RVZ262146:RVZ262176 RMD262146:RMD262176 RCH262146:RCH262176 QSL262146:QSL262176 QIP262146:QIP262176 PYT262146:PYT262176 POX262146:POX262176 PFB262146:PFB262176 OVF262146:OVF262176 OLJ262146:OLJ262176 OBN262146:OBN262176 NRR262146:NRR262176 NHV262146:NHV262176 MXZ262146:MXZ262176 MOD262146:MOD262176 MEH262146:MEH262176 LUL262146:LUL262176 LKP262146:LKP262176 LAT262146:LAT262176 KQX262146:KQX262176 KHB262146:KHB262176 JXF262146:JXF262176 JNJ262146:JNJ262176 JDN262146:JDN262176 ITR262146:ITR262176 IJV262146:IJV262176 HZZ262146:HZZ262176 HQD262146:HQD262176 HGH262146:HGH262176 GWL262146:GWL262176 GMP262146:GMP262176 GCT262146:GCT262176 FSX262146:FSX262176 FJB262146:FJB262176 EZF262146:EZF262176 EPJ262146:EPJ262176 EFN262146:EFN262176 DVR262146:DVR262176 DLV262146:DLV262176 DBZ262146:DBZ262176 CSD262146:CSD262176 CIH262146:CIH262176 BYL262146:BYL262176 BOP262146:BOP262176 BET262146:BET262176 AUX262146:AUX262176 ALB262146:ALB262176 ABF262146:ABF262176 RJ262146:RJ262176 HN262146:HN262176 D262146:E262176 WTZ196610:WTZ196640 WKD196610:WKD196640 WAH196610:WAH196640 VQL196610:VQL196640 VGP196610:VGP196640 UWT196610:UWT196640 UMX196610:UMX196640 UDB196610:UDB196640 TTF196610:TTF196640 TJJ196610:TJJ196640 SZN196610:SZN196640 SPR196610:SPR196640 SFV196610:SFV196640 RVZ196610:RVZ196640 RMD196610:RMD196640 RCH196610:RCH196640 QSL196610:QSL196640 QIP196610:QIP196640 PYT196610:PYT196640 POX196610:POX196640 PFB196610:PFB196640 OVF196610:OVF196640 OLJ196610:OLJ196640 OBN196610:OBN196640 NRR196610:NRR196640 NHV196610:NHV196640 MXZ196610:MXZ196640 MOD196610:MOD196640 MEH196610:MEH196640 LUL196610:LUL196640 LKP196610:LKP196640 LAT196610:LAT196640 KQX196610:KQX196640 KHB196610:KHB196640 JXF196610:JXF196640 JNJ196610:JNJ196640 JDN196610:JDN196640 ITR196610:ITR196640 IJV196610:IJV196640 HZZ196610:HZZ196640 HQD196610:HQD196640 HGH196610:HGH196640 GWL196610:GWL196640 GMP196610:GMP196640 GCT196610:GCT196640 FSX196610:FSX196640 FJB196610:FJB196640 EZF196610:EZF196640 EPJ196610:EPJ196640 EFN196610:EFN196640 DVR196610:DVR196640 DLV196610:DLV196640 DBZ196610:DBZ196640 CSD196610:CSD196640 CIH196610:CIH196640 BYL196610:BYL196640 BOP196610:BOP196640 BET196610:BET196640 AUX196610:AUX196640 ALB196610:ALB196640 ABF196610:ABF196640 RJ196610:RJ196640 HN196610:HN196640 D196610:E196640 WTZ131074:WTZ131104 WKD131074:WKD131104 WAH131074:WAH131104 VQL131074:VQL131104 VGP131074:VGP131104 UWT131074:UWT131104 UMX131074:UMX131104 UDB131074:UDB131104 TTF131074:TTF131104 TJJ131074:TJJ131104 SZN131074:SZN131104 SPR131074:SPR131104 SFV131074:SFV131104 RVZ131074:RVZ131104 RMD131074:RMD131104 RCH131074:RCH131104 QSL131074:QSL131104 QIP131074:QIP131104 PYT131074:PYT131104 POX131074:POX131104 PFB131074:PFB131104 OVF131074:OVF131104 OLJ131074:OLJ131104 OBN131074:OBN131104 NRR131074:NRR131104 NHV131074:NHV131104 MXZ131074:MXZ131104 MOD131074:MOD131104 MEH131074:MEH131104 LUL131074:LUL131104 LKP131074:LKP131104 LAT131074:LAT131104 KQX131074:KQX131104 KHB131074:KHB131104 JXF131074:JXF131104 JNJ131074:JNJ131104 JDN131074:JDN131104 ITR131074:ITR131104 IJV131074:IJV131104 HZZ131074:HZZ131104 HQD131074:HQD131104 HGH131074:HGH131104 GWL131074:GWL131104 GMP131074:GMP131104 GCT131074:GCT131104 FSX131074:FSX131104 FJB131074:FJB131104 EZF131074:EZF131104 EPJ131074:EPJ131104 EFN131074:EFN131104 DVR131074:DVR131104 DLV131074:DLV131104 DBZ131074:DBZ131104 CSD131074:CSD131104 CIH131074:CIH131104 BYL131074:BYL131104 BOP131074:BOP131104 BET131074:BET131104 AUX131074:AUX131104 ALB131074:ALB131104 ABF131074:ABF131104 RJ131074:RJ131104 HN131074:HN131104 D131074:E131104 WTZ65538:WTZ65568 WKD65538:WKD65568 WAH65538:WAH65568 VQL65538:VQL65568 VGP65538:VGP65568 UWT65538:UWT65568 UMX65538:UMX65568 UDB65538:UDB65568 TTF65538:TTF65568 TJJ65538:TJJ65568 SZN65538:SZN65568 SPR65538:SPR65568 SFV65538:SFV65568 RVZ65538:RVZ65568 RMD65538:RMD65568 RCH65538:RCH65568 QSL65538:QSL65568 QIP65538:QIP65568 PYT65538:PYT65568 POX65538:POX65568 PFB65538:PFB65568 OVF65538:OVF65568 OLJ65538:OLJ65568 OBN65538:OBN65568 NRR65538:NRR65568 NHV65538:NHV65568 MXZ65538:MXZ65568 MOD65538:MOD65568 MEH65538:MEH65568 LUL65538:LUL65568 LKP65538:LKP65568 LAT65538:LAT65568 KQX65538:KQX65568 KHB65538:KHB65568 JXF65538:JXF65568 JNJ65538:JNJ65568 JDN65538:JDN65568 ITR65538:ITR65568 IJV65538:IJV65568 HZZ65538:HZZ65568 HQD65538:HQD65568 HGH65538:HGH65568 GWL65538:GWL65568 GMP65538:GMP65568 GCT65538:GCT65568 FSX65538:FSX65568 FJB65538:FJB65568 EZF65538:EZF65568 EPJ65538:EPJ65568 EFN65538:EFN65568 DVR65538:DVR65568 DLV65538:DLV65568 DBZ65538:DBZ65568 CSD65538:CSD65568 CIH65538:CIH65568 BYL65538:BYL65568 BOP65538:BOP65568 BET65538:BET65568 AUX65538:AUX65568 ALB65538:ALB65568 ABF65538:ABF65568 RJ65538:RJ65568 HN65538:HN65568 D65538:E65568">
      <formula1>$Y$9:$Y$17</formula1>
    </dataValidation>
    <dataValidation allowBlank="1" showInputMessage="1" showErrorMessage="1" promptTitle="dise code" prompt="there is school Dise Code filled" sqref="IY65554:IZ65554 SU65554:SV65554 ACQ65554:ACR65554 AMM65554:AMN65554 AWI65554:AWJ65554 BGE65554:BGF65554 BQA65554:BQB65554 BZW65554:BZX65554 CJS65554:CJT65554 CTO65554:CTP65554 DDK65554:DDL65554 DNG65554:DNH65554 DXC65554:DXD65554 EGY65554:EGZ65554 EQU65554:EQV65554 FAQ65554:FAR65554 FKM65554:FKN65554 FUI65554:FUJ65554 GEE65554:GEF65554 GOA65554:GOB65554 GXW65554:GXX65554 HHS65554:HHT65554 HRO65554:HRP65554 IBK65554:IBL65554 ILG65554:ILH65554 IVC65554:IVD65554 JEY65554:JEZ65554 JOU65554:JOV65554 JYQ65554:JYR65554 KIM65554:KIN65554 KSI65554:KSJ65554 LCE65554:LCF65554 LMA65554:LMB65554 LVW65554:LVX65554 MFS65554:MFT65554 MPO65554:MPP65554 MZK65554:MZL65554 NJG65554:NJH65554 NTC65554:NTD65554 OCY65554:OCZ65554 OMU65554:OMV65554 OWQ65554:OWR65554 PGM65554:PGN65554 PQI65554:PQJ65554 QAE65554:QAF65554 QKA65554:QKB65554 QTW65554:QTX65554 RDS65554:RDT65554 RNO65554:RNP65554 RXK65554:RXL65554 SHG65554:SHH65554 SRC65554:SRD65554 TAY65554:TAZ65554 TKU65554:TKV65554 TUQ65554:TUR65554 UEM65554:UEN65554 UOI65554:UOJ65554 UYE65554:UYF65554 VIA65554:VIB65554 VRW65554:VRX65554 WBS65554:WBT65554 WLO65554:WLP65554 WVK65554:WVL65554 IY131090:IZ131090 SU131090:SV131090 ACQ131090:ACR131090 AMM131090:AMN131090 AWI131090:AWJ131090 BGE131090:BGF131090 BQA131090:BQB131090 BZW131090:BZX131090 CJS131090:CJT131090 CTO131090:CTP131090 DDK131090:DDL131090 DNG131090:DNH131090 DXC131090:DXD131090 EGY131090:EGZ131090 EQU131090:EQV131090 FAQ131090:FAR131090 FKM131090:FKN131090 FUI131090:FUJ131090 GEE131090:GEF131090 GOA131090:GOB131090 GXW131090:GXX131090 HHS131090:HHT131090 HRO131090:HRP131090 IBK131090:IBL131090 ILG131090:ILH131090 IVC131090:IVD131090 JEY131090:JEZ131090 JOU131090:JOV131090 JYQ131090:JYR131090 KIM131090:KIN131090 KSI131090:KSJ131090 LCE131090:LCF131090 LMA131090:LMB131090 LVW131090:LVX131090 MFS131090:MFT131090 MPO131090:MPP131090 MZK131090:MZL131090 NJG131090:NJH131090 NTC131090:NTD131090 OCY131090:OCZ131090 OMU131090:OMV131090 OWQ131090:OWR131090 PGM131090:PGN131090 PQI131090:PQJ131090 QAE131090:QAF131090 QKA131090:QKB131090 QTW131090:QTX131090 RDS131090:RDT131090 RNO131090:RNP131090 RXK131090:RXL131090 SHG131090:SHH131090 SRC131090:SRD131090 TAY131090:TAZ131090 TKU131090:TKV131090 TUQ131090:TUR131090 UEM131090:UEN131090 UOI131090:UOJ131090 UYE131090:UYF131090 VIA131090:VIB131090 VRW131090:VRX131090 WBS131090:WBT131090 WLO131090:WLP131090 WVK131090:WVL131090 IY196626:IZ196626 SU196626:SV196626 ACQ196626:ACR196626 AMM196626:AMN196626 AWI196626:AWJ196626 BGE196626:BGF196626 BQA196626:BQB196626 BZW196626:BZX196626 CJS196626:CJT196626 CTO196626:CTP196626 DDK196626:DDL196626 DNG196626:DNH196626 DXC196626:DXD196626 EGY196626:EGZ196626 EQU196626:EQV196626 FAQ196626:FAR196626 FKM196626:FKN196626 FUI196626:FUJ196626 GEE196626:GEF196626 GOA196626:GOB196626 GXW196626:GXX196626 HHS196626:HHT196626 HRO196626:HRP196626 IBK196626:IBL196626 ILG196626:ILH196626 IVC196626:IVD196626 JEY196626:JEZ196626 JOU196626:JOV196626 JYQ196626:JYR196626 KIM196626:KIN196626 KSI196626:KSJ196626 LCE196626:LCF196626 LMA196626:LMB196626 LVW196626:LVX196626 MFS196626:MFT196626 MPO196626:MPP196626 MZK196626:MZL196626 NJG196626:NJH196626 NTC196626:NTD196626 OCY196626:OCZ196626 OMU196626:OMV196626 OWQ196626:OWR196626 PGM196626:PGN196626 PQI196626:PQJ196626 QAE196626:QAF196626 QKA196626:QKB196626 QTW196626:QTX196626 RDS196626:RDT196626 RNO196626:RNP196626 RXK196626:RXL196626 SHG196626:SHH196626 SRC196626:SRD196626 TAY196626:TAZ196626 TKU196626:TKV196626 TUQ196626:TUR196626 UEM196626:UEN196626 UOI196626:UOJ196626 UYE196626:UYF196626 VIA196626:VIB196626 VRW196626:VRX196626 WBS196626:WBT196626 WLO196626:WLP196626 WVK196626:WVL196626 IY262162:IZ262162 SU262162:SV262162 ACQ262162:ACR262162 AMM262162:AMN262162 AWI262162:AWJ262162 BGE262162:BGF262162 BQA262162:BQB262162 BZW262162:BZX262162 CJS262162:CJT262162 CTO262162:CTP262162 DDK262162:DDL262162 DNG262162:DNH262162 DXC262162:DXD262162 EGY262162:EGZ262162 EQU262162:EQV262162 FAQ262162:FAR262162 FKM262162:FKN262162 FUI262162:FUJ262162 GEE262162:GEF262162 GOA262162:GOB262162 GXW262162:GXX262162 HHS262162:HHT262162 HRO262162:HRP262162 IBK262162:IBL262162 ILG262162:ILH262162 IVC262162:IVD262162 JEY262162:JEZ262162 JOU262162:JOV262162 JYQ262162:JYR262162 KIM262162:KIN262162 KSI262162:KSJ262162 LCE262162:LCF262162 LMA262162:LMB262162 LVW262162:LVX262162 MFS262162:MFT262162 MPO262162:MPP262162 MZK262162:MZL262162 NJG262162:NJH262162 NTC262162:NTD262162 OCY262162:OCZ262162 OMU262162:OMV262162 OWQ262162:OWR262162 PGM262162:PGN262162 PQI262162:PQJ262162 QAE262162:QAF262162 QKA262162:QKB262162 QTW262162:QTX262162 RDS262162:RDT262162 RNO262162:RNP262162 RXK262162:RXL262162 SHG262162:SHH262162 SRC262162:SRD262162 TAY262162:TAZ262162 TKU262162:TKV262162 TUQ262162:TUR262162 UEM262162:UEN262162 UOI262162:UOJ262162 UYE262162:UYF262162 VIA262162:VIB262162 VRW262162:VRX262162 WBS262162:WBT262162 WLO262162:WLP262162 WVK262162:WVL262162 IY327698:IZ327698 SU327698:SV327698 ACQ327698:ACR327698 AMM327698:AMN327698 AWI327698:AWJ327698 BGE327698:BGF327698 BQA327698:BQB327698 BZW327698:BZX327698 CJS327698:CJT327698 CTO327698:CTP327698 DDK327698:DDL327698 DNG327698:DNH327698 DXC327698:DXD327698 EGY327698:EGZ327698 EQU327698:EQV327698 FAQ327698:FAR327698 FKM327698:FKN327698 FUI327698:FUJ327698 GEE327698:GEF327698 GOA327698:GOB327698 GXW327698:GXX327698 HHS327698:HHT327698 HRO327698:HRP327698 IBK327698:IBL327698 ILG327698:ILH327698 IVC327698:IVD327698 JEY327698:JEZ327698 JOU327698:JOV327698 JYQ327698:JYR327698 KIM327698:KIN327698 KSI327698:KSJ327698 LCE327698:LCF327698 LMA327698:LMB327698 LVW327698:LVX327698 MFS327698:MFT327698 MPO327698:MPP327698 MZK327698:MZL327698 NJG327698:NJH327698 NTC327698:NTD327698 OCY327698:OCZ327698 OMU327698:OMV327698 OWQ327698:OWR327698 PGM327698:PGN327698 PQI327698:PQJ327698 QAE327698:QAF327698 QKA327698:QKB327698 QTW327698:QTX327698 RDS327698:RDT327698 RNO327698:RNP327698 RXK327698:RXL327698 SHG327698:SHH327698 SRC327698:SRD327698 TAY327698:TAZ327698 TKU327698:TKV327698 TUQ327698:TUR327698 UEM327698:UEN327698 UOI327698:UOJ327698 UYE327698:UYF327698 VIA327698:VIB327698 VRW327698:VRX327698 WBS327698:WBT327698 WLO327698:WLP327698 WVK327698:WVL327698 IY393234:IZ393234 SU393234:SV393234 ACQ393234:ACR393234 AMM393234:AMN393234 AWI393234:AWJ393234 BGE393234:BGF393234 BQA393234:BQB393234 BZW393234:BZX393234 CJS393234:CJT393234 CTO393234:CTP393234 DDK393234:DDL393234 DNG393234:DNH393234 DXC393234:DXD393234 EGY393234:EGZ393234 EQU393234:EQV393234 FAQ393234:FAR393234 FKM393234:FKN393234 FUI393234:FUJ393234 GEE393234:GEF393234 GOA393234:GOB393234 GXW393234:GXX393234 HHS393234:HHT393234 HRO393234:HRP393234 IBK393234:IBL393234 ILG393234:ILH393234 IVC393234:IVD393234 JEY393234:JEZ393234 JOU393234:JOV393234 JYQ393234:JYR393234 KIM393234:KIN393234 KSI393234:KSJ393234 LCE393234:LCF393234 LMA393234:LMB393234 LVW393234:LVX393234 MFS393234:MFT393234 MPO393234:MPP393234 MZK393234:MZL393234 NJG393234:NJH393234 NTC393234:NTD393234 OCY393234:OCZ393234 OMU393234:OMV393234 OWQ393234:OWR393234 PGM393234:PGN393234 PQI393234:PQJ393234 QAE393234:QAF393234 QKA393234:QKB393234 QTW393234:QTX393234 RDS393234:RDT393234 RNO393234:RNP393234 RXK393234:RXL393234 SHG393234:SHH393234 SRC393234:SRD393234 TAY393234:TAZ393234 TKU393234:TKV393234 TUQ393234:TUR393234 UEM393234:UEN393234 UOI393234:UOJ393234 UYE393234:UYF393234 VIA393234:VIB393234 VRW393234:VRX393234 WBS393234:WBT393234 WLO393234:WLP393234 WVK393234:WVL393234 IY458770:IZ458770 SU458770:SV458770 ACQ458770:ACR458770 AMM458770:AMN458770 AWI458770:AWJ458770 BGE458770:BGF458770 BQA458770:BQB458770 BZW458770:BZX458770 CJS458770:CJT458770 CTO458770:CTP458770 DDK458770:DDL458770 DNG458770:DNH458770 DXC458770:DXD458770 EGY458770:EGZ458770 EQU458770:EQV458770 FAQ458770:FAR458770 FKM458770:FKN458770 FUI458770:FUJ458770 GEE458770:GEF458770 GOA458770:GOB458770 GXW458770:GXX458770 HHS458770:HHT458770 HRO458770:HRP458770 IBK458770:IBL458770 ILG458770:ILH458770 IVC458770:IVD458770 JEY458770:JEZ458770 JOU458770:JOV458770 JYQ458770:JYR458770 KIM458770:KIN458770 KSI458770:KSJ458770 LCE458770:LCF458770 LMA458770:LMB458770 LVW458770:LVX458770 MFS458770:MFT458770 MPO458770:MPP458770 MZK458770:MZL458770 NJG458770:NJH458770 NTC458770:NTD458770 OCY458770:OCZ458770 OMU458770:OMV458770 OWQ458770:OWR458770 PGM458770:PGN458770 PQI458770:PQJ458770 QAE458770:QAF458770 QKA458770:QKB458770 QTW458770:QTX458770 RDS458770:RDT458770 RNO458770:RNP458770 RXK458770:RXL458770 SHG458770:SHH458770 SRC458770:SRD458770 TAY458770:TAZ458770 TKU458770:TKV458770 TUQ458770:TUR458770 UEM458770:UEN458770 UOI458770:UOJ458770 UYE458770:UYF458770 VIA458770:VIB458770 VRW458770:VRX458770 WBS458770:WBT458770 WLO458770:WLP458770 WVK458770:WVL458770 IY524306:IZ524306 SU524306:SV524306 ACQ524306:ACR524306 AMM524306:AMN524306 AWI524306:AWJ524306 BGE524306:BGF524306 BQA524306:BQB524306 BZW524306:BZX524306 CJS524306:CJT524306 CTO524306:CTP524306 DDK524306:DDL524306 DNG524306:DNH524306 DXC524306:DXD524306 EGY524306:EGZ524306 EQU524306:EQV524306 FAQ524306:FAR524306 FKM524306:FKN524306 FUI524306:FUJ524306 GEE524306:GEF524306 GOA524306:GOB524306 GXW524306:GXX524306 HHS524306:HHT524306 HRO524306:HRP524306 IBK524306:IBL524306 ILG524306:ILH524306 IVC524306:IVD524306 JEY524306:JEZ524306 JOU524306:JOV524306 JYQ524306:JYR524306 KIM524306:KIN524306 KSI524306:KSJ524306 LCE524306:LCF524306 LMA524306:LMB524306 LVW524306:LVX524306 MFS524306:MFT524306 MPO524306:MPP524306 MZK524306:MZL524306 NJG524306:NJH524306 NTC524306:NTD524306 OCY524306:OCZ524306 OMU524306:OMV524306 OWQ524306:OWR524306 PGM524306:PGN524306 PQI524306:PQJ524306 QAE524306:QAF524306 QKA524306:QKB524306 QTW524306:QTX524306 RDS524306:RDT524306 RNO524306:RNP524306 RXK524306:RXL524306 SHG524306:SHH524306 SRC524306:SRD524306 TAY524306:TAZ524306 TKU524306:TKV524306 TUQ524306:TUR524306 UEM524306:UEN524306 UOI524306:UOJ524306 UYE524306:UYF524306 VIA524306:VIB524306 VRW524306:VRX524306 WBS524306:WBT524306 WLO524306:WLP524306 WVK524306:WVL524306 IY589842:IZ589842 SU589842:SV589842 ACQ589842:ACR589842 AMM589842:AMN589842 AWI589842:AWJ589842 BGE589842:BGF589842 BQA589842:BQB589842 BZW589842:BZX589842 CJS589842:CJT589842 CTO589842:CTP589842 DDK589842:DDL589842 DNG589842:DNH589842 DXC589842:DXD589842 EGY589842:EGZ589842 EQU589842:EQV589842 FAQ589842:FAR589842 FKM589842:FKN589842 FUI589842:FUJ589842 GEE589842:GEF589842 GOA589842:GOB589842 GXW589842:GXX589842 HHS589842:HHT589842 HRO589842:HRP589842 IBK589842:IBL589842 ILG589842:ILH589842 IVC589842:IVD589842 JEY589842:JEZ589842 JOU589842:JOV589842 JYQ589842:JYR589842 KIM589842:KIN589842 KSI589842:KSJ589842 LCE589842:LCF589842 LMA589842:LMB589842 LVW589842:LVX589842 MFS589842:MFT589842 MPO589842:MPP589842 MZK589842:MZL589842 NJG589842:NJH589842 NTC589842:NTD589842 OCY589842:OCZ589842 OMU589842:OMV589842 OWQ589842:OWR589842 PGM589842:PGN589842 PQI589842:PQJ589842 QAE589842:QAF589842 QKA589842:QKB589842 QTW589842:QTX589842 RDS589842:RDT589842 RNO589842:RNP589842 RXK589842:RXL589842 SHG589842:SHH589842 SRC589842:SRD589842 TAY589842:TAZ589842 TKU589842:TKV589842 TUQ589842:TUR589842 UEM589842:UEN589842 UOI589842:UOJ589842 UYE589842:UYF589842 VIA589842:VIB589842 VRW589842:VRX589842 WBS589842:WBT589842 WLO589842:WLP589842 WVK589842:WVL589842 IY655378:IZ655378 SU655378:SV655378 ACQ655378:ACR655378 AMM655378:AMN655378 AWI655378:AWJ655378 BGE655378:BGF655378 BQA655378:BQB655378 BZW655378:BZX655378 CJS655378:CJT655378 CTO655378:CTP655378 DDK655378:DDL655378 DNG655378:DNH655378 DXC655378:DXD655378 EGY655378:EGZ655378 EQU655378:EQV655378 FAQ655378:FAR655378 FKM655378:FKN655378 FUI655378:FUJ655378 GEE655378:GEF655378 GOA655378:GOB655378 GXW655378:GXX655378 HHS655378:HHT655378 HRO655378:HRP655378 IBK655378:IBL655378 ILG655378:ILH655378 IVC655378:IVD655378 JEY655378:JEZ655378 JOU655378:JOV655378 JYQ655378:JYR655378 KIM655378:KIN655378 KSI655378:KSJ655378 LCE655378:LCF655378 LMA655378:LMB655378 LVW655378:LVX655378 MFS655378:MFT655378 MPO655378:MPP655378 MZK655378:MZL655378 NJG655378:NJH655378 NTC655378:NTD655378 OCY655378:OCZ655378 OMU655378:OMV655378 OWQ655378:OWR655378 PGM655378:PGN655378 PQI655378:PQJ655378 QAE655378:QAF655378 QKA655378:QKB655378 QTW655378:QTX655378 RDS655378:RDT655378 RNO655378:RNP655378 RXK655378:RXL655378 SHG655378:SHH655378 SRC655378:SRD655378 TAY655378:TAZ655378 TKU655378:TKV655378 TUQ655378:TUR655378 UEM655378:UEN655378 UOI655378:UOJ655378 UYE655378:UYF655378 VIA655378:VIB655378 VRW655378:VRX655378 WBS655378:WBT655378 WLO655378:WLP655378 WVK655378:WVL655378 IY720914:IZ720914 SU720914:SV720914 ACQ720914:ACR720914 AMM720914:AMN720914 AWI720914:AWJ720914 BGE720914:BGF720914 BQA720914:BQB720914 BZW720914:BZX720914 CJS720914:CJT720914 CTO720914:CTP720914 DDK720914:DDL720914 DNG720914:DNH720914 DXC720914:DXD720914 EGY720914:EGZ720914 EQU720914:EQV720914 FAQ720914:FAR720914 FKM720914:FKN720914 FUI720914:FUJ720914 GEE720914:GEF720914 GOA720914:GOB720914 GXW720914:GXX720914 HHS720914:HHT720914 HRO720914:HRP720914 IBK720914:IBL720914 ILG720914:ILH720914 IVC720914:IVD720914 JEY720914:JEZ720914 JOU720914:JOV720914 JYQ720914:JYR720914 KIM720914:KIN720914 KSI720914:KSJ720914 LCE720914:LCF720914 LMA720914:LMB720914 LVW720914:LVX720914 MFS720914:MFT720914 MPO720914:MPP720914 MZK720914:MZL720914 NJG720914:NJH720914 NTC720914:NTD720914 OCY720914:OCZ720914 OMU720914:OMV720914 OWQ720914:OWR720914 PGM720914:PGN720914 PQI720914:PQJ720914 QAE720914:QAF720914 QKA720914:QKB720914 QTW720914:QTX720914 RDS720914:RDT720914 RNO720914:RNP720914 RXK720914:RXL720914 SHG720914:SHH720914 SRC720914:SRD720914 TAY720914:TAZ720914 TKU720914:TKV720914 TUQ720914:TUR720914 UEM720914:UEN720914 UOI720914:UOJ720914 UYE720914:UYF720914 VIA720914:VIB720914 VRW720914:VRX720914 WBS720914:WBT720914 WLO720914:WLP720914 WVK720914:WVL720914 IY786450:IZ786450 SU786450:SV786450 ACQ786450:ACR786450 AMM786450:AMN786450 AWI786450:AWJ786450 BGE786450:BGF786450 BQA786450:BQB786450 BZW786450:BZX786450 CJS786450:CJT786450 CTO786450:CTP786450 DDK786450:DDL786450 DNG786450:DNH786450 DXC786450:DXD786450 EGY786450:EGZ786450 EQU786450:EQV786450 FAQ786450:FAR786450 FKM786450:FKN786450 FUI786450:FUJ786450 GEE786450:GEF786450 GOA786450:GOB786450 GXW786450:GXX786450 HHS786450:HHT786450 HRO786450:HRP786450 IBK786450:IBL786450 ILG786450:ILH786450 IVC786450:IVD786450 JEY786450:JEZ786450 JOU786450:JOV786450 JYQ786450:JYR786450 KIM786450:KIN786450 KSI786450:KSJ786450 LCE786450:LCF786450 LMA786450:LMB786450 LVW786450:LVX786450 MFS786450:MFT786450 MPO786450:MPP786450 MZK786450:MZL786450 NJG786450:NJH786450 NTC786450:NTD786450 OCY786450:OCZ786450 OMU786450:OMV786450 OWQ786450:OWR786450 PGM786450:PGN786450 PQI786450:PQJ786450 QAE786450:QAF786450 QKA786450:QKB786450 QTW786450:QTX786450 RDS786450:RDT786450 RNO786450:RNP786450 RXK786450:RXL786450 SHG786450:SHH786450 SRC786450:SRD786450 TAY786450:TAZ786450 TKU786450:TKV786450 TUQ786450:TUR786450 UEM786450:UEN786450 UOI786450:UOJ786450 UYE786450:UYF786450 VIA786450:VIB786450 VRW786450:VRX786450 WBS786450:WBT786450 WLO786450:WLP786450 WVK786450:WVL786450 IY851986:IZ851986 SU851986:SV851986 ACQ851986:ACR851986 AMM851986:AMN851986 AWI851986:AWJ851986 BGE851986:BGF851986 BQA851986:BQB851986 BZW851986:BZX851986 CJS851986:CJT851986 CTO851986:CTP851986 DDK851986:DDL851986 DNG851986:DNH851986 DXC851986:DXD851986 EGY851986:EGZ851986 EQU851986:EQV851986 FAQ851986:FAR851986 FKM851986:FKN851986 FUI851986:FUJ851986 GEE851986:GEF851986 GOA851986:GOB851986 GXW851986:GXX851986 HHS851986:HHT851986 HRO851986:HRP851986 IBK851986:IBL851986 ILG851986:ILH851986 IVC851986:IVD851986 JEY851986:JEZ851986 JOU851986:JOV851986 JYQ851986:JYR851986 KIM851986:KIN851986 KSI851986:KSJ851986 LCE851986:LCF851986 LMA851986:LMB851986 LVW851986:LVX851986 MFS851986:MFT851986 MPO851986:MPP851986 MZK851986:MZL851986 NJG851986:NJH851986 NTC851986:NTD851986 OCY851986:OCZ851986 OMU851986:OMV851986 OWQ851986:OWR851986 PGM851986:PGN851986 PQI851986:PQJ851986 QAE851986:QAF851986 QKA851986:QKB851986 QTW851986:QTX851986 RDS851986:RDT851986 RNO851986:RNP851986 RXK851986:RXL851986 SHG851986:SHH851986 SRC851986:SRD851986 TAY851986:TAZ851986 TKU851986:TKV851986 TUQ851986:TUR851986 UEM851986:UEN851986 UOI851986:UOJ851986 UYE851986:UYF851986 VIA851986:VIB851986 VRW851986:VRX851986 WBS851986:WBT851986 WLO851986:WLP851986 WVK851986:WVL851986 IY917522:IZ917522 SU917522:SV917522 ACQ917522:ACR917522 AMM917522:AMN917522 AWI917522:AWJ917522 BGE917522:BGF917522 BQA917522:BQB917522 BZW917522:BZX917522 CJS917522:CJT917522 CTO917522:CTP917522 DDK917522:DDL917522 DNG917522:DNH917522 DXC917522:DXD917522 EGY917522:EGZ917522 EQU917522:EQV917522 FAQ917522:FAR917522 FKM917522:FKN917522 FUI917522:FUJ917522 GEE917522:GEF917522 GOA917522:GOB917522 GXW917522:GXX917522 HHS917522:HHT917522 HRO917522:HRP917522 IBK917522:IBL917522 ILG917522:ILH917522 IVC917522:IVD917522 JEY917522:JEZ917522 JOU917522:JOV917522 JYQ917522:JYR917522 KIM917522:KIN917522 KSI917522:KSJ917522 LCE917522:LCF917522 LMA917522:LMB917522 LVW917522:LVX917522 MFS917522:MFT917522 MPO917522:MPP917522 MZK917522:MZL917522 NJG917522:NJH917522 NTC917522:NTD917522 OCY917522:OCZ917522 OMU917522:OMV917522 OWQ917522:OWR917522 PGM917522:PGN917522 PQI917522:PQJ917522 QAE917522:QAF917522 QKA917522:QKB917522 QTW917522:QTX917522 RDS917522:RDT917522 RNO917522:RNP917522 RXK917522:RXL917522 SHG917522:SHH917522 SRC917522:SRD917522 TAY917522:TAZ917522 TKU917522:TKV917522 TUQ917522:TUR917522 UEM917522:UEN917522 UOI917522:UOJ917522 UYE917522:UYF917522 VIA917522:VIB917522 VRW917522:VRX917522 WBS917522:WBT917522 WLO917522:WLP917522 WVK917522:WVL917522 IY983058:IZ983058 SU983058:SV983058 ACQ983058:ACR983058 AMM983058:AMN983058 AWI983058:AWJ983058 BGE983058:BGF983058 BQA983058:BQB983058 BZW983058:BZX983058 CJS983058:CJT983058 CTO983058:CTP983058 DDK983058:DDL983058 DNG983058:DNH983058 DXC983058:DXD983058 EGY983058:EGZ983058 EQU983058:EQV983058 FAQ983058:FAR983058 FKM983058:FKN983058 FUI983058:FUJ983058 GEE983058:GEF983058 GOA983058:GOB983058 GXW983058:GXX983058 HHS983058:HHT983058 HRO983058:HRP983058 IBK983058:IBL983058 ILG983058:ILH983058 IVC983058:IVD983058 JEY983058:JEZ983058 JOU983058:JOV983058 JYQ983058:JYR983058 KIM983058:KIN983058 KSI983058:KSJ983058 LCE983058:LCF983058 LMA983058:LMB983058 LVW983058:LVX983058 MFS983058:MFT983058 MPO983058:MPP983058 MZK983058:MZL983058 NJG983058:NJH983058 NTC983058:NTD983058 OCY983058:OCZ983058 OMU983058:OMV983058 OWQ983058:OWR983058 PGM983058:PGN983058 PQI983058:PQJ983058 QAE983058:QAF983058 QKA983058:QKB983058 QTW983058:QTX983058 RDS983058:RDT983058 RNO983058:RNP983058 RXK983058:RXL983058 SHG983058:SHH983058 SRC983058:SRD983058 TAY983058:TAZ983058 TKU983058:TKV983058 TUQ983058:TUR983058 UEM983058:UEN983058 UOI983058:UOJ983058 UYE983058:UYF983058 VIA983058:VIB983058 VRW983058:VRX983058 WBS983058:WBT983058 WLO983058:WLP983058 WVK983058:WVL983058 WVK22:WVL22 WLO22:WLP22 WBS22:WBT22 VRW22:VRX22 VIA22:VIB22 UYE22:UYF22 UOI22:UOJ22 UEM22:UEN22 TUQ22:TUR22 TKU22:TKV22 TAY22:TAZ22 SRC22:SRD22 SHG22:SHH22 RXK22:RXL22 RNO22:RNP22 RDS22:RDT22 QTW22:QTX22 QKA22:QKB22 QAE22:QAF22 PQI22:PQJ22 PGM22:PGN22 OWQ22:OWR22 OMU22:OMV22 OCY22:OCZ22 NTC22:NTD22 NJG22:NJH22 MZK22:MZL22 MPO22:MPP22 MFS22:MFT22 LVW22:LVX22 LMA22:LMB22 LCE22:LCF22 KSI22:KSJ22 KIM22:KIN22 JYQ22:JYR22 JOU22:JOV22 JEY22:JEZ22 IVC22:IVD22 ILG22:ILH22 IBK22:IBL22 HRO22:HRP22 HHS22:HHT22 GXW22:GXX22 GOA22:GOB22 GEE22:GEF22 FUI22:FUJ22 FKM22:FKN22 FAQ22:FAR22 EQU22:EQV22 EGY22:EGZ22 DXC22:DXD22 DNG22:DNH22 DDK22:DDL22 CTO22:CTP22 CJS22:CJT22 BZW22:BZX22 BQA22:BQB22 BGE22:BGF22 AWI22:AWJ22 AMM22:AMN22 ACQ22:ACR22 SU22:SV22 IY22:IZ22"/>
    <dataValidation type="whole" operator="lessThanOrEqual" allowBlank="1" showInputMessage="1" showErrorMessage="1" sqref="RK9 HO9 WUA9 WKE9 WAI9 VQM9 VGQ9 UWU9 UMY9 UDC9 TTG9 TJK9 SZO9 SPS9 SFW9 RWA9 RME9 RCI9 QSM9 QIQ9 PYU9 POY9 PFC9 OVG9 OLK9 OBO9 NRS9 NHW9 MYA9 MOE9 MEI9 LUM9 LKQ9 LAU9 KQY9 KHC9 JXG9 JNK9 JDO9 ITS9 IJW9 IAA9 HQE9 HGI9 GWM9 GMQ9 GCU9 FSY9 FJC9 EZG9 EPK9 EFO9 DVS9 DLW9 DCA9 CSE9 CII9 BYM9 BOQ9 BEU9 AUY9 ALC9 ABG9">
      <formula1>HO65533</formula1>
    </dataValidation>
    <dataValidation type="whole" operator="lessThanOrEqual" allowBlank="1" showInputMessage="1" showErrorMessage="1" sqref="RK36:RL36 HO36:HP36 ABG36:ABH36 WUY36:WUZ36 WLC36:WLD36 WBG36:WBH36 VRK36:VRL36 VHO36:VHP36 UXS36:UXT36 UNW36:UNX36 UEA36:UEB36 TUE36:TUF36 TKI36:TKJ36 TAM36:TAN36 SQQ36:SQR36 SGU36:SGV36 RWY36:RWZ36 RNC36:RND36 RDG36:RDH36 QTK36:QTL36 QJO36:QJP36 PZS36:PZT36 PPW36:PPX36 PGA36:PGB36 OWE36:OWF36 OMI36:OMJ36 OCM36:OCN36 NSQ36:NSR36 NIU36:NIV36 MYY36:MYZ36 MPC36:MPD36 MFG36:MFH36 LVK36:LVL36 LLO36:LLP36 LBS36:LBT36 KRW36:KRX36 KIA36:KIB36 JYE36:JYF36 JOI36:JOJ36 JEM36:JEN36 IUQ36:IUR36 IKU36:IKV36 IAY36:IAZ36 HRC36:HRD36 HHG36:HHH36 GXK36:GXL36 GNO36:GNP36 GDS36:GDT36 FTW36:FTX36 FKA36:FKB36 FAE36:FAF36 EQI36:EQJ36 EGM36:EGN36 DWQ36:DWR36 DMU36:DMV36 DCY36:DCZ36 CTC36:CTD36 CJG36:CJH36 BZK36:BZL36 BPO36:BPP36 BFS36:BFT36 AVW36:AVX36 AMA36:AMB36 ACE36:ACF36 SI36:SJ36 IM36:IN36 WUV36:WUW36 WKZ36:WLA36 WBD36:WBE36 VRH36:VRI36 VHL36:VHM36 UXP36:UXQ36 UNT36:UNU36 UDX36:UDY36 TUB36:TUC36 TKF36:TKG36 TAJ36:TAK36 SQN36:SQO36 SGR36:SGS36 RWV36:RWW36 RMZ36:RNA36 RDD36:RDE36 QTH36:QTI36 QJL36:QJM36 PZP36:PZQ36 PPT36:PPU36 PFX36:PFY36 OWB36:OWC36 OMF36:OMG36 OCJ36:OCK36 NSN36:NSO36 NIR36:NIS36 MYV36:MYW36 MOZ36:MPA36 MFD36:MFE36 LVH36:LVI36 LLL36:LLM36 LBP36:LBQ36 KRT36:KRU36 KHX36:KHY36 JYB36:JYC36 JOF36:JOG36 JEJ36:JEK36 IUN36:IUO36 IKR36:IKS36 IAV36:IAW36 HQZ36:HRA36 HHD36:HHE36 GXH36:GXI36 GNL36:GNM36 GDP36:GDQ36 FTT36:FTU36 FJX36:FJY36 FAB36:FAC36 EQF36:EQG36 EGJ36:EGK36 DWN36:DWO36 DMR36:DMS36 DCV36:DCW36 CSZ36:CTA36 CJD36:CJE36 BZH36:BZI36 BPL36:BPM36 BFP36:BFQ36 AVT36:AVU36 ALX36:ALY36 ACB36:ACC36 SF36:SG36 IJ36:IK36 BEU36:BEV36 WUS36:WUT36 WKW36:WKX36 WBA36:WBB36 VRE36:VRF36 VHI36:VHJ36 UXM36:UXN36 UNQ36:UNR36 UDU36:UDV36 TTY36:TTZ36 TKC36:TKD36 TAG36:TAH36 SQK36:SQL36 SGO36:SGP36 RWS36:RWT36 RMW36:RMX36 RDA36:RDB36 QTE36:QTF36 QJI36:QJJ36 PZM36:PZN36 PPQ36:PPR36 PFU36:PFV36 OVY36:OVZ36 OMC36:OMD36 OCG36:OCH36 NSK36:NSL36 NIO36:NIP36 MYS36:MYT36 MOW36:MOX36 MFA36:MFB36 LVE36:LVF36 LLI36:LLJ36 LBM36:LBN36 KRQ36:KRR36 KHU36:KHV36 JXY36:JXZ36 JOC36:JOD36 JEG36:JEH36 IUK36:IUL36 IKO36:IKP36 IAS36:IAT36 HQW36:HQX36 HHA36:HHB36 GXE36:GXF36 GNI36:GNJ36 GDM36:GDN36 FTQ36:FTR36 FJU36:FJV36 EZY36:EZZ36 EQC36:EQD36 EGG36:EGH36 DWK36:DWL36 DMO36:DMP36 DCS36:DCT36 CSW36:CSX36 CJA36:CJB36 BZE36:BZF36 BPI36:BPJ36 BFM36:BFN36 AVQ36:AVR36 ALU36:ALV36 ABY36:ABZ36 SC36:SD36 IG36:IH36 WUM36:WUN36 WKQ36:WKR36 WAU36:WAV36 VQY36:VQZ36 VHC36:VHD36 UXG36:UXH36 UNK36:UNL36 UDO36:UDP36 TTS36:TTT36 TJW36:TJX36 TAA36:TAB36 SQE36:SQF36 SGI36:SGJ36 RWM36:RWN36 RMQ36:RMR36 RCU36:RCV36 QSY36:QSZ36 QJC36:QJD36 PZG36:PZH36 PPK36:PPL36 PFO36:PFP36 OVS36:OVT36 OLW36:OLX36 OCA36:OCB36 NSE36:NSF36 NII36:NIJ36 MYM36:MYN36 MOQ36:MOR36 MEU36:MEV36 LUY36:LUZ36 LLC36:LLD36 LBG36:LBH36 KRK36:KRL36 KHO36:KHP36 JXS36:JXT36 JNW36:JNX36 JEA36:JEB36 IUE36:IUF36 IKI36:IKJ36 IAM36:IAN36 HQQ36:HQR36 HGU36:HGV36 GWY36:GWZ36 GNC36:GND36 GDG36:GDH36 FTK36:FTL36 FJO36:FJP36 EZS36:EZT36 EPW36:EPX36 EGA36:EGB36 DWE36:DWF36 DMI36:DMJ36 DCM36:DCN36 CSQ36:CSR36 CIU36:CIV36 BYY36:BYZ36 BPC36:BPD36 BFG36:BFH36 AVK36:AVL36 ALO36:ALP36 ABS36:ABT36 RW36:RX36 IA36:IB36 WUJ36:WUK36 WKN36:WKO36 WAR36:WAS36 VQV36:VQW36 VGZ36:VHA36 UXD36:UXE36 UNH36:UNI36 UDL36:UDM36 TTP36:TTQ36 TJT36:TJU36 SZX36:SZY36 SQB36:SQC36 SGF36:SGG36 RWJ36:RWK36 RMN36:RMO36 RCR36:RCS36 QSV36:QSW36 QIZ36:QJA36 PZD36:PZE36 PPH36:PPI36 PFL36:PFM36 OVP36:OVQ36 OLT36:OLU36 OBX36:OBY36 NSB36:NSC36 NIF36:NIG36 MYJ36:MYK36 MON36:MOO36 MER36:MES36 LUV36:LUW36 LKZ36:LLA36 LBD36:LBE36 KRH36:KRI36 KHL36:KHM36 JXP36:JXQ36 JNT36:JNU36 JDX36:JDY36 IUB36:IUC36 IKF36:IKG36 IAJ36:IAK36 HQN36:HQO36 HGR36:HGS36 GWV36:GWW36 GMZ36:GNA36 GDD36:GDE36 FTH36:FTI36 FJL36:FJM36 EZP36:EZQ36 EPT36:EPU36 EFX36:EFY36 DWB36:DWC36 DMF36:DMG36 DCJ36:DCK36 CSN36:CSO36 CIR36:CIS36 BYV36:BYW36 BOZ36:BPA36 BFD36:BFE36 AVH36:AVI36 ALL36:ALM36 ABP36:ABQ36 RT36:RU36 HX36:HY36 WUG36:WUH36 WKK36:WKL36 WAO36:WAP36 VQS36:VQT36 VGW36:VGX36 UXA36:UXB36 UNE36:UNF36 UDI36:UDJ36 TTM36:TTN36 TJQ36:TJR36 SZU36:SZV36 SPY36:SPZ36 SGC36:SGD36 RWG36:RWH36 RMK36:RML36 RCO36:RCP36 QSS36:QST36 QIW36:QIX36 PZA36:PZB36 PPE36:PPF36 PFI36:PFJ36 OVM36:OVN36 OLQ36:OLR36 OBU36:OBV36 NRY36:NRZ36 NIC36:NID36 MYG36:MYH36 MOK36:MOL36 MEO36:MEP36 LUS36:LUT36 LKW36:LKX36 LBA36:LBB36 KRE36:KRF36 KHI36:KHJ36 JXM36:JXN36 JNQ36:JNR36 JDU36:JDV36 ITY36:ITZ36 IKC36:IKD36 IAG36:IAH36 HQK36:HQL36 HGO36:HGP36 GWS36:GWT36 GMW36:GMX36 GDA36:GDB36 FTE36:FTF36 FJI36:FJJ36 EZM36:EZN36 EPQ36:EPR36 EFU36:EFV36 DVY36:DVZ36 DMC36:DMD36 DCG36:DCH36 CSK36:CSL36 CIO36:CIP36 BYS36:BYT36 BOW36:BOX36 BFA36:BFB36 AVE36:AVF36 ALI36:ALJ36 ABM36:ABN36 RQ36:RR36 HU36:HV36 AUY36:AUZ36 WUD36:WUE36 WKH36:WKI36 WAL36:WAM36 VQP36:VQQ36 VGT36:VGU36 UWX36:UWY36 UNB36:UNC36 UDF36:UDG36 TTJ36:TTK36 TJN36:TJO36 SZR36:SZS36 SPV36:SPW36 SFZ36:SGA36 RWD36:RWE36 RMH36:RMI36 RCL36:RCM36 QSP36:QSQ36 QIT36:QIU36 PYX36:PYY36 PPB36:PPC36 PFF36:PFG36 OVJ36:OVK36 OLN36:OLO36 OBR36:OBS36 NRV36:NRW36 NHZ36:NIA36 MYD36:MYE36 MOH36:MOI36 MEL36:MEM36 LUP36:LUQ36 LKT36:LKU36 LAX36:LAY36 KRB36:KRC36 KHF36:KHG36 JXJ36:JXK36 JNN36:JNO36 JDR36:JDS36 ITV36:ITW36 IJZ36:IKA36 IAD36:IAE36 HQH36:HQI36 HGL36:HGM36 GWP36:GWQ36 GMT36:GMU36 GCX36:GCY36 FTB36:FTC36 FJF36:FJG36 EZJ36:EZK36 EPN36:EPO36 EFR36:EFS36 DVV36:DVW36 DLZ36:DMA36 DCD36:DCE36 CSH36:CSI36 CIL36:CIM36 BYP36:BYQ36 BOT36:BOU36 BEX36:BEY36 AVB36:AVC36 ALF36:ALG36 ABJ36:ABK36 RN36:RO36 HR36:HS36 ALC36:ALD36 WUA36:WUB36 WKE36:WKF36 WAI36:WAJ36 VQM36:VQN36 VGQ36:VGR36 UWU36:UWV36 UMY36:UMZ36 UDC36:UDD36 TTG36:TTH36 TJK36:TJL36 SZO36:SZP36 SPS36:SPT36 SFW36:SFX36 RWA36:RWB36 RME36:RMF36 RCI36:RCJ36 QSM36:QSN36 QIQ36:QIR36 PYU36:PYV36 POY36:POZ36 PFC36:PFD36 OVG36:OVH36 OLK36:OLL36 OBO36:OBP36 NRS36:NRT36 NHW36:NHX36 MYA36:MYB36 MOE36:MOF36 MEI36:MEJ36 LUM36:LUN36 LKQ36:LKR36 LAU36:LAV36 KQY36:KQZ36 KHC36:KHD36 JXG36:JXH36 JNK36:JNL36 JDO36:JDP36 ITS36:ITT36 IJW36:IJX36 IAA36:IAB36 HQE36:HQF36 HGI36:HGJ36 GWM36:GWN36 GMQ36:GMR36 GCU36:GCV36 FSY36:FSZ36 FJC36:FJD36 EZG36:EZH36 EPK36:EPL36 EFO36:EFP36 DVS36:DVT36 DLW36:DLX36 DCA36:DCB36 CSE36:CSF36 CII36:CIJ36 BYM36:BYN36 BOQ36:BOR36">
      <formula1>HO3</formula1>
    </dataValidation>
    <dataValidation type="whole" operator="lessThanOrEqual" allowBlank="1" showInputMessage="1" showErrorMessage="1" sqref="HP65541 RL65541 ABH65541 ALD65541 AUZ65541 BEV65541 BOR65541 BYN65541 CIJ65541 CSF65541 DCB65541 DLX65541 DVT65541 EFP65541 EPL65541 EZH65541 FJD65541 FSZ65541 GCV65541 GMR65541 GWN65541 HGJ65541 HQF65541 IAB65541 IJX65541 ITT65541 JDP65541 JNL65541 JXH65541 KHD65541 KQZ65541 LAV65541 LKR65541 LUN65541 MEJ65541 MOF65541 MYB65541 NHX65541 NRT65541 OBP65541 OLL65541 OVH65541 PFD65541 POZ65541 PYV65541 QIR65541 QSN65541 RCJ65541 RMF65541 RWB65541 SFX65541 SPT65541 SZP65541 TJL65541 TTH65541 UDD65541 UMZ65541 UWV65541 VGR65541 VQN65541 WAJ65541 WKF65541 WUB65541 HP131077 RL131077 ABH131077 ALD131077 AUZ131077 BEV131077 BOR131077 BYN131077 CIJ131077 CSF131077 DCB131077 DLX131077 DVT131077 EFP131077 EPL131077 EZH131077 FJD131077 FSZ131077 GCV131077 GMR131077 GWN131077 HGJ131077 HQF131077 IAB131077 IJX131077 ITT131077 JDP131077 JNL131077 JXH131077 KHD131077 KQZ131077 LAV131077 LKR131077 LUN131077 MEJ131077 MOF131077 MYB131077 NHX131077 NRT131077 OBP131077 OLL131077 OVH131077 PFD131077 POZ131077 PYV131077 QIR131077 QSN131077 RCJ131077 RMF131077 RWB131077 SFX131077 SPT131077 SZP131077 TJL131077 TTH131077 UDD131077 UMZ131077 UWV131077 VGR131077 VQN131077 WAJ131077 WKF131077 WUB131077 HP196613 RL196613 ABH196613 ALD196613 AUZ196613 BEV196613 BOR196613 BYN196613 CIJ196613 CSF196613 DCB196613 DLX196613 DVT196613 EFP196613 EPL196613 EZH196613 FJD196613 FSZ196613 GCV196613 GMR196613 GWN196613 HGJ196613 HQF196613 IAB196613 IJX196613 ITT196613 JDP196613 JNL196613 JXH196613 KHD196613 KQZ196613 LAV196613 LKR196613 LUN196613 MEJ196613 MOF196613 MYB196613 NHX196613 NRT196613 OBP196613 OLL196613 OVH196613 PFD196613 POZ196613 PYV196613 QIR196613 QSN196613 RCJ196613 RMF196613 RWB196613 SFX196613 SPT196613 SZP196613 TJL196613 TTH196613 UDD196613 UMZ196613 UWV196613 VGR196613 VQN196613 WAJ196613 WKF196613 WUB196613 HP262149 RL262149 ABH262149 ALD262149 AUZ262149 BEV262149 BOR262149 BYN262149 CIJ262149 CSF262149 DCB262149 DLX262149 DVT262149 EFP262149 EPL262149 EZH262149 FJD262149 FSZ262149 GCV262149 GMR262149 GWN262149 HGJ262149 HQF262149 IAB262149 IJX262149 ITT262149 JDP262149 JNL262149 JXH262149 KHD262149 KQZ262149 LAV262149 LKR262149 LUN262149 MEJ262149 MOF262149 MYB262149 NHX262149 NRT262149 OBP262149 OLL262149 OVH262149 PFD262149 POZ262149 PYV262149 QIR262149 QSN262149 RCJ262149 RMF262149 RWB262149 SFX262149 SPT262149 SZP262149 TJL262149 TTH262149 UDD262149 UMZ262149 UWV262149 VGR262149 VQN262149 WAJ262149 WKF262149 WUB262149 HP327685 RL327685 ABH327685 ALD327685 AUZ327685 BEV327685 BOR327685 BYN327685 CIJ327685 CSF327685 DCB327685 DLX327685 DVT327685 EFP327685 EPL327685 EZH327685 FJD327685 FSZ327685 GCV327685 GMR327685 GWN327685 HGJ327685 HQF327685 IAB327685 IJX327685 ITT327685 JDP327685 JNL327685 JXH327685 KHD327685 KQZ327685 LAV327685 LKR327685 LUN327685 MEJ327685 MOF327685 MYB327685 NHX327685 NRT327685 OBP327685 OLL327685 OVH327685 PFD327685 POZ327685 PYV327685 QIR327685 QSN327685 RCJ327685 RMF327685 RWB327685 SFX327685 SPT327685 SZP327685 TJL327685 TTH327685 UDD327685 UMZ327685 UWV327685 VGR327685 VQN327685 WAJ327685 WKF327685 WUB327685 HP393221 RL393221 ABH393221 ALD393221 AUZ393221 BEV393221 BOR393221 BYN393221 CIJ393221 CSF393221 DCB393221 DLX393221 DVT393221 EFP393221 EPL393221 EZH393221 FJD393221 FSZ393221 GCV393221 GMR393221 GWN393221 HGJ393221 HQF393221 IAB393221 IJX393221 ITT393221 JDP393221 JNL393221 JXH393221 KHD393221 KQZ393221 LAV393221 LKR393221 LUN393221 MEJ393221 MOF393221 MYB393221 NHX393221 NRT393221 OBP393221 OLL393221 OVH393221 PFD393221 POZ393221 PYV393221 QIR393221 QSN393221 RCJ393221 RMF393221 RWB393221 SFX393221 SPT393221 SZP393221 TJL393221 TTH393221 UDD393221 UMZ393221 UWV393221 VGR393221 VQN393221 WAJ393221 WKF393221 WUB393221 HP458757 RL458757 ABH458757 ALD458757 AUZ458757 BEV458757 BOR458757 BYN458757 CIJ458757 CSF458757 DCB458757 DLX458757 DVT458757 EFP458757 EPL458757 EZH458757 FJD458757 FSZ458757 GCV458757 GMR458757 GWN458757 HGJ458757 HQF458757 IAB458757 IJX458757 ITT458757 JDP458757 JNL458757 JXH458757 KHD458757 KQZ458757 LAV458757 LKR458757 LUN458757 MEJ458757 MOF458757 MYB458757 NHX458757 NRT458757 OBP458757 OLL458757 OVH458757 PFD458757 POZ458757 PYV458757 QIR458757 QSN458757 RCJ458757 RMF458757 RWB458757 SFX458757 SPT458757 SZP458757 TJL458757 TTH458757 UDD458757 UMZ458757 UWV458757 VGR458757 VQN458757 WAJ458757 WKF458757 WUB458757 HP524293 RL524293 ABH524293 ALD524293 AUZ524293 BEV524293 BOR524293 BYN524293 CIJ524293 CSF524293 DCB524293 DLX524293 DVT524293 EFP524293 EPL524293 EZH524293 FJD524293 FSZ524293 GCV524293 GMR524293 GWN524293 HGJ524293 HQF524293 IAB524293 IJX524293 ITT524293 JDP524293 JNL524293 JXH524293 KHD524293 KQZ524293 LAV524293 LKR524293 LUN524293 MEJ524293 MOF524293 MYB524293 NHX524293 NRT524293 OBP524293 OLL524293 OVH524293 PFD524293 POZ524293 PYV524293 QIR524293 QSN524293 RCJ524293 RMF524293 RWB524293 SFX524293 SPT524293 SZP524293 TJL524293 TTH524293 UDD524293 UMZ524293 UWV524293 VGR524293 VQN524293 WAJ524293 WKF524293 WUB524293 HP589829 RL589829 ABH589829 ALD589829 AUZ589829 BEV589829 BOR589829 BYN589829 CIJ589829 CSF589829 DCB589829 DLX589829 DVT589829 EFP589829 EPL589829 EZH589829 FJD589829 FSZ589829 GCV589829 GMR589829 GWN589829 HGJ589829 HQF589829 IAB589829 IJX589829 ITT589829 JDP589829 JNL589829 JXH589829 KHD589829 KQZ589829 LAV589829 LKR589829 LUN589829 MEJ589829 MOF589829 MYB589829 NHX589829 NRT589829 OBP589829 OLL589829 OVH589829 PFD589829 POZ589829 PYV589829 QIR589829 QSN589829 RCJ589829 RMF589829 RWB589829 SFX589829 SPT589829 SZP589829 TJL589829 TTH589829 UDD589829 UMZ589829 UWV589829 VGR589829 VQN589829 WAJ589829 WKF589829 WUB589829 HP655365 RL655365 ABH655365 ALD655365 AUZ655365 BEV655365 BOR655365 BYN655365 CIJ655365 CSF655365 DCB655365 DLX655365 DVT655365 EFP655365 EPL655365 EZH655365 FJD655365 FSZ655365 GCV655365 GMR655365 GWN655365 HGJ655365 HQF655365 IAB655365 IJX655365 ITT655365 JDP655365 JNL655365 JXH655365 KHD655365 KQZ655365 LAV655365 LKR655365 LUN655365 MEJ655365 MOF655365 MYB655365 NHX655365 NRT655365 OBP655365 OLL655365 OVH655365 PFD655365 POZ655365 PYV655365 QIR655365 QSN655365 RCJ655365 RMF655365 RWB655365 SFX655365 SPT655365 SZP655365 TJL655365 TTH655365 UDD655365 UMZ655365 UWV655365 VGR655365 VQN655365 WAJ655365 WKF655365 WUB655365 HP720901 RL720901 ABH720901 ALD720901 AUZ720901 BEV720901 BOR720901 BYN720901 CIJ720901 CSF720901 DCB720901 DLX720901 DVT720901 EFP720901 EPL720901 EZH720901 FJD720901 FSZ720901 GCV720901 GMR720901 GWN720901 HGJ720901 HQF720901 IAB720901 IJX720901 ITT720901 JDP720901 JNL720901 JXH720901 KHD720901 KQZ720901 LAV720901 LKR720901 LUN720901 MEJ720901 MOF720901 MYB720901 NHX720901 NRT720901 OBP720901 OLL720901 OVH720901 PFD720901 POZ720901 PYV720901 QIR720901 QSN720901 RCJ720901 RMF720901 RWB720901 SFX720901 SPT720901 SZP720901 TJL720901 TTH720901 UDD720901 UMZ720901 UWV720901 VGR720901 VQN720901 WAJ720901 WKF720901 WUB720901 HP786437 RL786437 ABH786437 ALD786437 AUZ786437 BEV786437 BOR786437 BYN786437 CIJ786437 CSF786437 DCB786437 DLX786437 DVT786437 EFP786437 EPL786437 EZH786437 FJD786437 FSZ786437 GCV786437 GMR786437 GWN786437 HGJ786437 HQF786437 IAB786437 IJX786437 ITT786437 JDP786437 JNL786437 JXH786437 KHD786437 KQZ786437 LAV786437 LKR786437 LUN786437 MEJ786437 MOF786437 MYB786437 NHX786437 NRT786437 OBP786437 OLL786437 OVH786437 PFD786437 POZ786437 PYV786437 QIR786437 QSN786437 RCJ786437 RMF786437 RWB786437 SFX786437 SPT786437 SZP786437 TJL786437 TTH786437 UDD786437 UMZ786437 UWV786437 VGR786437 VQN786437 WAJ786437 WKF786437 WUB786437 HP851973 RL851973 ABH851973 ALD851973 AUZ851973 BEV851973 BOR851973 BYN851973 CIJ851973 CSF851973 DCB851973 DLX851973 DVT851973 EFP851973 EPL851973 EZH851973 FJD851973 FSZ851973 GCV851973 GMR851973 GWN851973 HGJ851973 HQF851973 IAB851973 IJX851973 ITT851973 JDP851973 JNL851973 JXH851973 KHD851973 KQZ851973 LAV851973 LKR851973 LUN851973 MEJ851973 MOF851973 MYB851973 NHX851973 NRT851973 OBP851973 OLL851973 OVH851973 PFD851973 POZ851973 PYV851973 QIR851973 QSN851973 RCJ851973 RMF851973 RWB851973 SFX851973 SPT851973 SZP851973 TJL851973 TTH851973 UDD851973 UMZ851973 UWV851973 VGR851973 VQN851973 WAJ851973 WKF851973 WUB851973 HP917509 RL917509 ABH917509 ALD917509 AUZ917509 BEV917509 BOR917509 BYN917509 CIJ917509 CSF917509 DCB917509 DLX917509 DVT917509 EFP917509 EPL917509 EZH917509 FJD917509 FSZ917509 GCV917509 GMR917509 GWN917509 HGJ917509 HQF917509 IAB917509 IJX917509 ITT917509 JDP917509 JNL917509 JXH917509 KHD917509 KQZ917509 LAV917509 LKR917509 LUN917509 MEJ917509 MOF917509 MYB917509 NHX917509 NRT917509 OBP917509 OLL917509 OVH917509 PFD917509 POZ917509 PYV917509 QIR917509 QSN917509 RCJ917509 RMF917509 RWB917509 SFX917509 SPT917509 SZP917509 TJL917509 TTH917509 UDD917509 UMZ917509 UWV917509 VGR917509 VQN917509 WAJ917509 WKF917509 WUB917509 HP983045 RL983045 ABH983045 ALD983045 AUZ983045 BEV983045 BOR983045 BYN983045 CIJ983045 CSF983045 DCB983045 DLX983045 DVT983045 EFP983045 EPL983045 EZH983045 FJD983045 FSZ983045 GCV983045 GMR983045 GWN983045 HGJ983045 HQF983045 IAB983045 IJX983045 ITT983045 JDP983045 JNL983045 JXH983045 KHD983045 KQZ983045 LAV983045 LKR983045 LUN983045 MEJ983045 MOF983045 MYB983045 NHX983045 NRT983045 OBP983045 OLL983045 OVH983045 PFD983045 POZ983045 PYV983045 QIR983045 QSN983045 RCJ983045 RMF983045 RWB983045 SFX983045 SPT983045 SZP983045 TJL983045 TTH983045 UDD983045 UMZ983045 UWV983045 VGR983045 VQN983045 WAJ983045 WKF983045 WUB983045 HR65541:HS65541 RN65541:RO65541 ABJ65541:ABK65541 ALF65541:ALG65541 AVB65541:AVC65541 BEX65541:BEY65541 BOT65541:BOU65541 BYP65541:BYQ65541 CIL65541:CIM65541 CSH65541:CSI65541 DCD65541:DCE65541 DLZ65541:DMA65541 DVV65541:DVW65541 EFR65541:EFS65541 EPN65541:EPO65541 EZJ65541:EZK65541 FJF65541:FJG65541 FTB65541:FTC65541 GCX65541:GCY65541 GMT65541:GMU65541 GWP65541:GWQ65541 HGL65541:HGM65541 HQH65541:HQI65541 IAD65541:IAE65541 IJZ65541:IKA65541 ITV65541:ITW65541 JDR65541:JDS65541 JNN65541:JNO65541 JXJ65541:JXK65541 KHF65541:KHG65541 KRB65541:KRC65541 LAX65541:LAY65541 LKT65541:LKU65541 LUP65541:LUQ65541 MEL65541:MEM65541 MOH65541:MOI65541 MYD65541:MYE65541 NHZ65541:NIA65541 NRV65541:NRW65541 OBR65541:OBS65541 OLN65541:OLO65541 OVJ65541:OVK65541 PFF65541:PFG65541 PPB65541:PPC65541 PYX65541:PYY65541 QIT65541:QIU65541 QSP65541:QSQ65541 RCL65541:RCM65541 RMH65541:RMI65541 RWD65541:RWE65541 SFZ65541:SGA65541 SPV65541:SPW65541 SZR65541:SZS65541 TJN65541:TJO65541 TTJ65541:TTK65541 UDF65541:UDG65541 UNB65541:UNC65541 UWX65541:UWY65541 VGT65541:VGU65541 VQP65541:VQQ65541 WAL65541:WAM65541 WKH65541:WKI65541 WUD65541:WUE65541 HR131077:HS131077 RN131077:RO131077 ABJ131077:ABK131077 ALF131077:ALG131077 AVB131077:AVC131077 BEX131077:BEY131077 BOT131077:BOU131077 BYP131077:BYQ131077 CIL131077:CIM131077 CSH131077:CSI131077 DCD131077:DCE131077 DLZ131077:DMA131077 DVV131077:DVW131077 EFR131077:EFS131077 EPN131077:EPO131077 EZJ131077:EZK131077 FJF131077:FJG131077 FTB131077:FTC131077 GCX131077:GCY131077 GMT131077:GMU131077 GWP131077:GWQ131077 HGL131077:HGM131077 HQH131077:HQI131077 IAD131077:IAE131077 IJZ131077:IKA131077 ITV131077:ITW131077 JDR131077:JDS131077 JNN131077:JNO131077 JXJ131077:JXK131077 KHF131077:KHG131077 KRB131077:KRC131077 LAX131077:LAY131077 LKT131077:LKU131077 LUP131077:LUQ131077 MEL131077:MEM131077 MOH131077:MOI131077 MYD131077:MYE131077 NHZ131077:NIA131077 NRV131077:NRW131077 OBR131077:OBS131077 OLN131077:OLO131077 OVJ131077:OVK131077 PFF131077:PFG131077 PPB131077:PPC131077 PYX131077:PYY131077 QIT131077:QIU131077 QSP131077:QSQ131077 RCL131077:RCM131077 RMH131077:RMI131077 RWD131077:RWE131077 SFZ131077:SGA131077 SPV131077:SPW131077 SZR131077:SZS131077 TJN131077:TJO131077 TTJ131077:TTK131077 UDF131077:UDG131077 UNB131077:UNC131077 UWX131077:UWY131077 VGT131077:VGU131077 VQP131077:VQQ131077 WAL131077:WAM131077 WKH131077:WKI131077 WUD131077:WUE131077 HR196613:HS196613 RN196613:RO196613 ABJ196613:ABK196613 ALF196613:ALG196613 AVB196613:AVC196613 BEX196613:BEY196613 BOT196613:BOU196613 BYP196613:BYQ196613 CIL196613:CIM196613 CSH196613:CSI196613 DCD196613:DCE196613 DLZ196613:DMA196613 DVV196613:DVW196613 EFR196613:EFS196613 EPN196613:EPO196613 EZJ196613:EZK196613 FJF196613:FJG196613 FTB196613:FTC196613 GCX196613:GCY196613 GMT196613:GMU196613 GWP196613:GWQ196613 HGL196613:HGM196613 HQH196613:HQI196613 IAD196613:IAE196613 IJZ196613:IKA196613 ITV196613:ITW196613 JDR196613:JDS196613 JNN196613:JNO196613 JXJ196613:JXK196613 KHF196613:KHG196613 KRB196613:KRC196613 LAX196613:LAY196613 LKT196613:LKU196613 LUP196613:LUQ196613 MEL196613:MEM196613 MOH196613:MOI196613 MYD196613:MYE196613 NHZ196613:NIA196613 NRV196613:NRW196613 OBR196613:OBS196613 OLN196613:OLO196613 OVJ196613:OVK196613 PFF196613:PFG196613 PPB196613:PPC196613 PYX196613:PYY196613 QIT196613:QIU196613 QSP196613:QSQ196613 RCL196613:RCM196613 RMH196613:RMI196613 RWD196613:RWE196613 SFZ196613:SGA196613 SPV196613:SPW196613 SZR196613:SZS196613 TJN196613:TJO196613 TTJ196613:TTK196613 UDF196613:UDG196613 UNB196613:UNC196613 UWX196613:UWY196613 VGT196613:VGU196613 VQP196613:VQQ196613 WAL196613:WAM196613 WKH196613:WKI196613 WUD196613:WUE196613 HR262149:HS262149 RN262149:RO262149 ABJ262149:ABK262149 ALF262149:ALG262149 AVB262149:AVC262149 BEX262149:BEY262149 BOT262149:BOU262149 BYP262149:BYQ262149 CIL262149:CIM262149 CSH262149:CSI262149 DCD262149:DCE262149 DLZ262149:DMA262149 DVV262149:DVW262149 EFR262149:EFS262149 EPN262149:EPO262149 EZJ262149:EZK262149 FJF262149:FJG262149 FTB262149:FTC262149 GCX262149:GCY262149 GMT262149:GMU262149 GWP262149:GWQ262149 HGL262149:HGM262149 HQH262149:HQI262149 IAD262149:IAE262149 IJZ262149:IKA262149 ITV262149:ITW262149 JDR262149:JDS262149 JNN262149:JNO262149 JXJ262149:JXK262149 KHF262149:KHG262149 KRB262149:KRC262149 LAX262149:LAY262149 LKT262149:LKU262149 LUP262149:LUQ262149 MEL262149:MEM262149 MOH262149:MOI262149 MYD262149:MYE262149 NHZ262149:NIA262149 NRV262149:NRW262149 OBR262149:OBS262149 OLN262149:OLO262149 OVJ262149:OVK262149 PFF262149:PFG262149 PPB262149:PPC262149 PYX262149:PYY262149 QIT262149:QIU262149 QSP262149:QSQ262149 RCL262149:RCM262149 RMH262149:RMI262149 RWD262149:RWE262149 SFZ262149:SGA262149 SPV262149:SPW262149 SZR262149:SZS262149 TJN262149:TJO262149 TTJ262149:TTK262149 UDF262149:UDG262149 UNB262149:UNC262149 UWX262149:UWY262149 VGT262149:VGU262149 VQP262149:VQQ262149 WAL262149:WAM262149 WKH262149:WKI262149 WUD262149:WUE262149 HR327685:HS327685 RN327685:RO327685 ABJ327685:ABK327685 ALF327685:ALG327685 AVB327685:AVC327685 BEX327685:BEY327685 BOT327685:BOU327685 BYP327685:BYQ327685 CIL327685:CIM327685 CSH327685:CSI327685 DCD327685:DCE327685 DLZ327685:DMA327685 DVV327685:DVW327685 EFR327685:EFS327685 EPN327685:EPO327685 EZJ327685:EZK327685 FJF327685:FJG327685 FTB327685:FTC327685 GCX327685:GCY327685 GMT327685:GMU327685 GWP327685:GWQ327685 HGL327685:HGM327685 HQH327685:HQI327685 IAD327685:IAE327685 IJZ327685:IKA327685 ITV327685:ITW327685 JDR327685:JDS327685 JNN327685:JNO327685 JXJ327685:JXK327685 KHF327685:KHG327685 KRB327685:KRC327685 LAX327685:LAY327685 LKT327685:LKU327685 LUP327685:LUQ327685 MEL327685:MEM327685 MOH327685:MOI327685 MYD327685:MYE327685 NHZ327685:NIA327685 NRV327685:NRW327685 OBR327685:OBS327685 OLN327685:OLO327685 OVJ327685:OVK327685 PFF327685:PFG327685 PPB327685:PPC327685 PYX327685:PYY327685 QIT327685:QIU327685 QSP327685:QSQ327685 RCL327685:RCM327685 RMH327685:RMI327685 RWD327685:RWE327685 SFZ327685:SGA327685 SPV327685:SPW327685 SZR327685:SZS327685 TJN327685:TJO327685 TTJ327685:TTK327685 UDF327685:UDG327685 UNB327685:UNC327685 UWX327685:UWY327685 VGT327685:VGU327685 VQP327685:VQQ327685 WAL327685:WAM327685 WKH327685:WKI327685 WUD327685:WUE327685 HR393221:HS393221 RN393221:RO393221 ABJ393221:ABK393221 ALF393221:ALG393221 AVB393221:AVC393221 BEX393221:BEY393221 BOT393221:BOU393221 BYP393221:BYQ393221 CIL393221:CIM393221 CSH393221:CSI393221 DCD393221:DCE393221 DLZ393221:DMA393221 DVV393221:DVW393221 EFR393221:EFS393221 EPN393221:EPO393221 EZJ393221:EZK393221 FJF393221:FJG393221 FTB393221:FTC393221 GCX393221:GCY393221 GMT393221:GMU393221 GWP393221:GWQ393221 HGL393221:HGM393221 HQH393221:HQI393221 IAD393221:IAE393221 IJZ393221:IKA393221 ITV393221:ITW393221 JDR393221:JDS393221 JNN393221:JNO393221 JXJ393221:JXK393221 KHF393221:KHG393221 KRB393221:KRC393221 LAX393221:LAY393221 LKT393221:LKU393221 LUP393221:LUQ393221 MEL393221:MEM393221 MOH393221:MOI393221 MYD393221:MYE393221 NHZ393221:NIA393221 NRV393221:NRW393221 OBR393221:OBS393221 OLN393221:OLO393221 OVJ393221:OVK393221 PFF393221:PFG393221 PPB393221:PPC393221 PYX393221:PYY393221 QIT393221:QIU393221 QSP393221:QSQ393221 RCL393221:RCM393221 RMH393221:RMI393221 RWD393221:RWE393221 SFZ393221:SGA393221 SPV393221:SPW393221 SZR393221:SZS393221 TJN393221:TJO393221 TTJ393221:TTK393221 UDF393221:UDG393221 UNB393221:UNC393221 UWX393221:UWY393221 VGT393221:VGU393221 VQP393221:VQQ393221 WAL393221:WAM393221 WKH393221:WKI393221 WUD393221:WUE393221 HR458757:HS458757 RN458757:RO458757 ABJ458757:ABK458757 ALF458757:ALG458757 AVB458757:AVC458757 BEX458757:BEY458757 BOT458757:BOU458757 BYP458757:BYQ458757 CIL458757:CIM458757 CSH458757:CSI458757 DCD458757:DCE458757 DLZ458757:DMA458757 DVV458757:DVW458757 EFR458757:EFS458757 EPN458757:EPO458757 EZJ458757:EZK458757 FJF458757:FJG458757 FTB458757:FTC458757 GCX458757:GCY458757 GMT458757:GMU458757 GWP458757:GWQ458757 HGL458757:HGM458757 HQH458757:HQI458757 IAD458757:IAE458757 IJZ458757:IKA458757 ITV458757:ITW458757 JDR458757:JDS458757 JNN458757:JNO458757 JXJ458757:JXK458757 KHF458757:KHG458757 KRB458757:KRC458757 LAX458757:LAY458757 LKT458757:LKU458757 LUP458757:LUQ458757 MEL458757:MEM458757 MOH458757:MOI458757 MYD458757:MYE458757 NHZ458757:NIA458757 NRV458757:NRW458757 OBR458757:OBS458757 OLN458757:OLO458757 OVJ458757:OVK458757 PFF458757:PFG458757 PPB458757:PPC458757 PYX458757:PYY458757 QIT458757:QIU458757 QSP458757:QSQ458757 RCL458757:RCM458757 RMH458757:RMI458757 RWD458757:RWE458757 SFZ458757:SGA458757 SPV458757:SPW458757 SZR458757:SZS458757 TJN458757:TJO458757 TTJ458757:TTK458757 UDF458757:UDG458757 UNB458757:UNC458757 UWX458757:UWY458757 VGT458757:VGU458757 VQP458757:VQQ458757 WAL458757:WAM458757 WKH458757:WKI458757 WUD458757:WUE458757 HR524293:HS524293 RN524293:RO524293 ABJ524293:ABK524293 ALF524293:ALG524293 AVB524293:AVC524293 BEX524293:BEY524293 BOT524293:BOU524293 BYP524293:BYQ524293 CIL524293:CIM524293 CSH524293:CSI524293 DCD524293:DCE524293 DLZ524293:DMA524293 DVV524293:DVW524293 EFR524293:EFS524293 EPN524293:EPO524293 EZJ524293:EZK524293 FJF524293:FJG524293 FTB524293:FTC524293 GCX524293:GCY524293 GMT524293:GMU524293 GWP524293:GWQ524293 HGL524293:HGM524293 HQH524293:HQI524293 IAD524293:IAE524293 IJZ524293:IKA524293 ITV524293:ITW524293 JDR524293:JDS524293 JNN524293:JNO524293 JXJ524293:JXK524293 KHF524293:KHG524293 KRB524293:KRC524293 LAX524293:LAY524293 LKT524293:LKU524293 LUP524293:LUQ524293 MEL524293:MEM524293 MOH524293:MOI524293 MYD524293:MYE524293 NHZ524293:NIA524293 NRV524293:NRW524293 OBR524293:OBS524293 OLN524293:OLO524293 OVJ524293:OVK524293 PFF524293:PFG524293 PPB524293:PPC524293 PYX524293:PYY524293 QIT524293:QIU524293 QSP524293:QSQ524293 RCL524293:RCM524293 RMH524293:RMI524293 RWD524293:RWE524293 SFZ524293:SGA524293 SPV524293:SPW524293 SZR524293:SZS524293 TJN524293:TJO524293 TTJ524293:TTK524293 UDF524293:UDG524293 UNB524293:UNC524293 UWX524293:UWY524293 VGT524293:VGU524293 VQP524293:VQQ524293 WAL524293:WAM524293 WKH524293:WKI524293 WUD524293:WUE524293 HR589829:HS589829 RN589829:RO589829 ABJ589829:ABK589829 ALF589829:ALG589829 AVB589829:AVC589829 BEX589829:BEY589829 BOT589829:BOU589829 BYP589829:BYQ589829 CIL589829:CIM589829 CSH589829:CSI589829 DCD589829:DCE589829 DLZ589829:DMA589829 DVV589829:DVW589829 EFR589829:EFS589829 EPN589829:EPO589829 EZJ589829:EZK589829 FJF589829:FJG589829 FTB589829:FTC589829 GCX589829:GCY589829 GMT589829:GMU589829 GWP589829:GWQ589829 HGL589829:HGM589829 HQH589829:HQI589829 IAD589829:IAE589829 IJZ589829:IKA589829 ITV589829:ITW589829 JDR589829:JDS589829 JNN589829:JNO589829 JXJ589829:JXK589829 KHF589829:KHG589829 KRB589829:KRC589829 LAX589829:LAY589829 LKT589829:LKU589829 LUP589829:LUQ589829 MEL589829:MEM589829 MOH589829:MOI589829 MYD589829:MYE589829 NHZ589829:NIA589829 NRV589829:NRW589829 OBR589829:OBS589829 OLN589829:OLO589829 OVJ589829:OVK589829 PFF589829:PFG589829 PPB589829:PPC589829 PYX589829:PYY589829 QIT589829:QIU589829 QSP589829:QSQ589829 RCL589829:RCM589829 RMH589829:RMI589829 RWD589829:RWE589829 SFZ589829:SGA589829 SPV589829:SPW589829 SZR589829:SZS589829 TJN589829:TJO589829 TTJ589829:TTK589829 UDF589829:UDG589829 UNB589829:UNC589829 UWX589829:UWY589829 VGT589829:VGU589829 VQP589829:VQQ589829 WAL589829:WAM589829 WKH589829:WKI589829 WUD589829:WUE589829 HR655365:HS655365 RN655365:RO655365 ABJ655365:ABK655365 ALF655365:ALG655365 AVB655365:AVC655365 BEX655365:BEY655365 BOT655365:BOU655365 BYP655365:BYQ655365 CIL655365:CIM655365 CSH655365:CSI655365 DCD655365:DCE655365 DLZ655365:DMA655365 DVV655365:DVW655365 EFR655365:EFS655365 EPN655365:EPO655365 EZJ655365:EZK655365 FJF655365:FJG655365 FTB655365:FTC655365 GCX655365:GCY655365 GMT655365:GMU655365 GWP655365:GWQ655365 HGL655365:HGM655365 HQH655365:HQI655365 IAD655365:IAE655365 IJZ655365:IKA655365 ITV655365:ITW655365 JDR655365:JDS655365 JNN655365:JNO655365 JXJ655365:JXK655365 KHF655365:KHG655365 KRB655365:KRC655365 LAX655365:LAY655365 LKT655365:LKU655365 LUP655365:LUQ655365 MEL655365:MEM655365 MOH655365:MOI655365 MYD655365:MYE655365 NHZ655365:NIA655365 NRV655365:NRW655365 OBR655365:OBS655365 OLN655365:OLO655365 OVJ655365:OVK655365 PFF655365:PFG655365 PPB655365:PPC655365 PYX655365:PYY655365 QIT655365:QIU655365 QSP655365:QSQ655365 RCL655365:RCM655365 RMH655365:RMI655365 RWD655365:RWE655365 SFZ655365:SGA655365 SPV655365:SPW655365 SZR655365:SZS655365 TJN655365:TJO655365 TTJ655365:TTK655365 UDF655365:UDG655365 UNB655365:UNC655365 UWX655365:UWY655365 VGT655365:VGU655365 VQP655365:VQQ655365 WAL655365:WAM655365 WKH655365:WKI655365 WUD655365:WUE655365 HR720901:HS720901 RN720901:RO720901 ABJ720901:ABK720901 ALF720901:ALG720901 AVB720901:AVC720901 BEX720901:BEY720901 BOT720901:BOU720901 BYP720901:BYQ720901 CIL720901:CIM720901 CSH720901:CSI720901 DCD720901:DCE720901 DLZ720901:DMA720901 DVV720901:DVW720901 EFR720901:EFS720901 EPN720901:EPO720901 EZJ720901:EZK720901 FJF720901:FJG720901 FTB720901:FTC720901 GCX720901:GCY720901 GMT720901:GMU720901 GWP720901:GWQ720901 HGL720901:HGM720901 HQH720901:HQI720901 IAD720901:IAE720901 IJZ720901:IKA720901 ITV720901:ITW720901 JDR720901:JDS720901 JNN720901:JNO720901 JXJ720901:JXK720901 KHF720901:KHG720901 KRB720901:KRC720901 LAX720901:LAY720901 LKT720901:LKU720901 LUP720901:LUQ720901 MEL720901:MEM720901 MOH720901:MOI720901 MYD720901:MYE720901 NHZ720901:NIA720901 NRV720901:NRW720901 OBR720901:OBS720901 OLN720901:OLO720901 OVJ720901:OVK720901 PFF720901:PFG720901 PPB720901:PPC720901 PYX720901:PYY720901 QIT720901:QIU720901 QSP720901:QSQ720901 RCL720901:RCM720901 RMH720901:RMI720901 RWD720901:RWE720901 SFZ720901:SGA720901 SPV720901:SPW720901 SZR720901:SZS720901 TJN720901:TJO720901 TTJ720901:TTK720901 UDF720901:UDG720901 UNB720901:UNC720901 UWX720901:UWY720901 VGT720901:VGU720901 VQP720901:VQQ720901 WAL720901:WAM720901 WKH720901:WKI720901 WUD720901:WUE720901 HR786437:HS786437 RN786437:RO786437 ABJ786437:ABK786437 ALF786437:ALG786437 AVB786437:AVC786437 BEX786437:BEY786437 BOT786437:BOU786437 BYP786437:BYQ786437 CIL786437:CIM786437 CSH786437:CSI786437 DCD786437:DCE786437 DLZ786437:DMA786437 DVV786437:DVW786437 EFR786437:EFS786437 EPN786437:EPO786437 EZJ786437:EZK786437 FJF786437:FJG786437 FTB786437:FTC786437 GCX786437:GCY786437 GMT786437:GMU786437 GWP786437:GWQ786437 HGL786437:HGM786437 HQH786437:HQI786437 IAD786437:IAE786437 IJZ786437:IKA786437 ITV786437:ITW786437 JDR786437:JDS786437 JNN786437:JNO786437 JXJ786437:JXK786437 KHF786437:KHG786437 KRB786437:KRC786437 LAX786437:LAY786437 LKT786437:LKU786437 LUP786437:LUQ786437 MEL786437:MEM786437 MOH786437:MOI786437 MYD786437:MYE786437 NHZ786437:NIA786437 NRV786437:NRW786437 OBR786437:OBS786437 OLN786437:OLO786437 OVJ786437:OVK786437 PFF786437:PFG786437 PPB786437:PPC786437 PYX786437:PYY786437 QIT786437:QIU786437 QSP786437:QSQ786437 RCL786437:RCM786437 RMH786437:RMI786437 RWD786437:RWE786437 SFZ786437:SGA786437 SPV786437:SPW786437 SZR786437:SZS786437 TJN786437:TJO786437 TTJ786437:TTK786437 UDF786437:UDG786437 UNB786437:UNC786437 UWX786437:UWY786437 VGT786437:VGU786437 VQP786437:VQQ786437 WAL786437:WAM786437 WKH786437:WKI786437 WUD786437:WUE786437 HR851973:HS851973 RN851973:RO851973 ABJ851973:ABK851973 ALF851973:ALG851973 AVB851973:AVC851973 BEX851973:BEY851973 BOT851973:BOU851973 BYP851973:BYQ851973 CIL851973:CIM851973 CSH851973:CSI851973 DCD851973:DCE851973 DLZ851973:DMA851973 DVV851973:DVW851973 EFR851973:EFS851973 EPN851973:EPO851973 EZJ851973:EZK851973 FJF851973:FJG851973 FTB851973:FTC851973 GCX851973:GCY851973 GMT851973:GMU851973 GWP851973:GWQ851973 HGL851973:HGM851973 HQH851973:HQI851973 IAD851973:IAE851973 IJZ851973:IKA851973 ITV851973:ITW851973 JDR851973:JDS851973 JNN851973:JNO851973 JXJ851973:JXK851973 KHF851973:KHG851973 KRB851973:KRC851973 LAX851973:LAY851973 LKT851973:LKU851973 LUP851973:LUQ851973 MEL851973:MEM851973 MOH851973:MOI851973 MYD851973:MYE851973 NHZ851973:NIA851973 NRV851973:NRW851973 OBR851973:OBS851973 OLN851973:OLO851973 OVJ851973:OVK851973 PFF851973:PFG851973 PPB851973:PPC851973 PYX851973:PYY851973 QIT851973:QIU851973 QSP851973:QSQ851973 RCL851973:RCM851973 RMH851973:RMI851973 RWD851973:RWE851973 SFZ851973:SGA851973 SPV851973:SPW851973 SZR851973:SZS851973 TJN851973:TJO851973 TTJ851973:TTK851973 UDF851973:UDG851973 UNB851973:UNC851973 UWX851973:UWY851973 VGT851973:VGU851973 VQP851973:VQQ851973 WAL851973:WAM851973 WKH851973:WKI851973 WUD851973:WUE851973 HR917509:HS917509 RN917509:RO917509 ABJ917509:ABK917509 ALF917509:ALG917509 AVB917509:AVC917509 BEX917509:BEY917509 BOT917509:BOU917509 BYP917509:BYQ917509 CIL917509:CIM917509 CSH917509:CSI917509 DCD917509:DCE917509 DLZ917509:DMA917509 DVV917509:DVW917509 EFR917509:EFS917509 EPN917509:EPO917509 EZJ917509:EZK917509 FJF917509:FJG917509 FTB917509:FTC917509 GCX917509:GCY917509 GMT917509:GMU917509 GWP917509:GWQ917509 HGL917509:HGM917509 HQH917509:HQI917509 IAD917509:IAE917509 IJZ917509:IKA917509 ITV917509:ITW917509 JDR917509:JDS917509 JNN917509:JNO917509 JXJ917509:JXK917509 KHF917509:KHG917509 KRB917509:KRC917509 LAX917509:LAY917509 LKT917509:LKU917509 LUP917509:LUQ917509 MEL917509:MEM917509 MOH917509:MOI917509 MYD917509:MYE917509 NHZ917509:NIA917509 NRV917509:NRW917509 OBR917509:OBS917509 OLN917509:OLO917509 OVJ917509:OVK917509 PFF917509:PFG917509 PPB917509:PPC917509 PYX917509:PYY917509 QIT917509:QIU917509 QSP917509:QSQ917509 RCL917509:RCM917509 RMH917509:RMI917509 RWD917509:RWE917509 SFZ917509:SGA917509 SPV917509:SPW917509 SZR917509:SZS917509 TJN917509:TJO917509 TTJ917509:TTK917509 UDF917509:UDG917509 UNB917509:UNC917509 UWX917509:UWY917509 VGT917509:VGU917509 VQP917509:VQQ917509 WAL917509:WAM917509 WKH917509:WKI917509 WUD917509:WUE917509 HR983045:HS983045 RN983045:RO983045 ABJ983045:ABK983045 ALF983045:ALG983045 AVB983045:AVC983045 BEX983045:BEY983045 BOT983045:BOU983045 BYP983045:BYQ983045 CIL983045:CIM983045 CSH983045:CSI983045 DCD983045:DCE983045 DLZ983045:DMA983045 DVV983045:DVW983045 EFR983045:EFS983045 EPN983045:EPO983045 EZJ983045:EZK983045 FJF983045:FJG983045 FTB983045:FTC983045 GCX983045:GCY983045 GMT983045:GMU983045 GWP983045:GWQ983045 HGL983045:HGM983045 HQH983045:HQI983045 IAD983045:IAE983045 IJZ983045:IKA983045 ITV983045:ITW983045 JDR983045:JDS983045 JNN983045:JNO983045 JXJ983045:JXK983045 KHF983045:KHG983045 KRB983045:KRC983045 LAX983045:LAY983045 LKT983045:LKU983045 LUP983045:LUQ983045 MEL983045:MEM983045 MOH983045:MOI983045 MYD983045:MYE983045 NHZ983045:NIA983045 NRV983045:NRW983045 OBR983045:OBS983045 OLN983045:OLO983045 OVJ983045:OVK983045 PFF983045:PFG983045 PPB983045:PPC983045 PYX983045:PYY983045 QIT983045:QIU983045 QSP983045:QSQ983045 RCL983045:RCM983045 RMH983045:RMI983045 RWD983045:RWE983045 SFZ983045:SGA983045 SPV983045:SPW983045 SZR983045:SZS983045 TJN983045:TJO983045 TTJ983045:TTK983045 UDF983045:UDG983045 UNB983045:UNC983045 UWX983045:UWY983045 VGT983045:VGU983045 VQP983045:VQQ983045 WAL983045:WAM983045 WKH983045:WKI983045 WUD983045:WUE983045 HU65541:HV65541 RQ65541:RR65541 ABM65541:ABN65541 ALI65541:ALJ65541 AVE65541:AVF65541 BFA65541:BFB65541 BOW65541:BOX65541 BYS65541:BYT65541 CIO65541:CIP65541 CSK65541:CSL65541 DCG65541:DCH65541 DMC65541:DMD65541 DVY65541:DVZ65541 EFU65541:EFV65541 EPQ65541:EPR65541 EZM65541:EZN65541 FJI65541:FJJ65541 FTE65541:FTF65541 GDA65541:GDB65541 GMW65541:GMX65541 GWS65541:GWT65541 HGO65541:HGP65541 HQK65541:HQL65541 IAG65541:IAH65541 IKC65541:IKD65541 ITY65541:ITZ65541 JDU65541:JDV65541 JNQ65541:JNR65541 JXM65541:JXN65541 KHI65541:KHJ65541 KRE65541:KRF65541 LBA65541:LBB65541 LKW65541:LKX65541 LUS65541:LUT65541 MEO65541:MEP65541 MOK65541:MOL65541 MYG65541:MYH65541 NIC65541:NID65541 NRY65541:NRZ65541 OBU65541:OBV65541 OLQ65541:OLR65541 OVM65541:OVN65541 PFI65541:PFJ65541 PPE65541:PPF65541 PZA65541:PZB65541 QIW65541:QIX65541 QSS65541:QST65541 RCO65541:RCP65541 RMK65541:RML65541 RWG65541:RWH65541 SGC65541:SGD65541 SPY65541:SPZ65541 SZU65541:SZV65541 TJQ65541:TJR65541 TTM65541:TTN65541 UDI65541:UDJ65541 UNE65541:UNF65541 UXA65541:UXB65541 VGW65541:VGX65541 VQS65541:VQT65541 WAO65541:WAP65541 WKK65541:WKL65541 WUG65541:WUH65541 HU131077:HV131077 RQ131077:RR131077 ABM131077:ABN131077 ALI131077:ALJ131077 AVE131077:AVF131077 BFA131077:BFB131077 BOW131077:BOX131077 BYS131077:BYT131077 CIO131077:CIP131077 CSK131077:CSL131077 DCG131077:DCH131077 DMC131077:DMD131077 DVY131077:DVZ131077 EFU131077:EFV131077 EPQ131077:EPR131077 EZM131077:EZN131077 FJI131077:FJJ131077 FTE131077:FTF131077 GDA131077:GDB131077 GMW131077:GMX131077 GWS131077:GWT131077 HGO131077:HGP131077 HQK131077:HQL131077 IAG131077:IAH131077 IKC131077:IKD131077 ITY131077:ITZ131077 JDU131077:JDV131077 JNQ131077:JNR131077 JXM131077:JXN131077 KHI131077:KHJ131077 KRE131077:KRF131077 LBA131077:LBB131077 LKW131077:LKX131077 LUS131077:LUT131077 MEO131077:MEP131077 MOK131077:MOL131077 MYG131077:MYH131077 NIC131077:NID131077 NRY131077:NRZ131077 OBU131077:OBV131077 OLQ131077:OLR131077 OVM131077:OVN131077 PFI131077:PFJ131077 PPE131077:PPF131077 PZA131077:PZB131077 QIW131077:QIX131077 QSS131077:QST131077 RCO131077:RCP131077 RMK131077:RML131077 RWG131077:RWH131077 SGC131077:SGD131077 SPY131077:SPZ131077 SZU131077:SZV131077 TJQ131077:TJR131077 TTM131077:TTN131077 UDI131077:UDJ131077 UNE131077:UNF131077 UXA131077:UXB131077 VGW131077:VGX131077 VQS131077:VQT131077 WAO131077:WAP131077 WKK131077:WKL131077 WUG131077:WUH131077 HU196613:HV196613 RQ196613:RR196613 ABM196613:ABN196613 ALI196613:ALJ196613 AVE196613:AVF196613 BFA196613:BFB196613 BOW196613:BOX196613 BYS196613:BYT196613 CIO196613:CIP196613 CSK196613:CSL196613 DCG196613:DCH196613 DMC196613:DMD196613 DVY196613:DVZ196613 EFU196613:EFV196613 EPQ196613:EPR196613 EZM196613:EZN196613 FJI196613:FJJ196613 FTE196613:FTF196613 GDA196613:GDB196613 GMW196613:GMX196613 GWS196613:GWT196613 HGO196613:HGP196613 HQK196613:HQL196613 IAG196613:IAH196613 IKC196613:IKD196613 ITY196613:ITZ196613 JDU196613:JDV196613 JNQ196613:JNR196613 JXM196613:JXN196613 KHI196613:KHJ196613 KRE196613:KRF196613 LBA196613:LBB196613 LKW196613:LKX196613 LUS196613:LUT196613 MEO196613:MEP196613 MOK196613:MOL196613 MYG196613:MYH196613 NIC196613:NID196613 NRY196613:NRZ196613 OBU196613:OBV196613 OLQ196613:OLR196613 OVM196613:OVN196613 PFI196613:PFJ196613 PPE196613:PPF196613 PZA196613:PZB196613 QIW196613:QIX196613 QSS196613:QST196613 RCO196613:RCP196613 RMK196613:RML196613 RWG196613:RWH196613 SGC196613:SGD196613 SPY196613:SPZ196613 SZU196613:SZV196613 TJQ196613:TJR196613 TTM196613:TTN196613 UDI196613:UDJ196613 UNE196613:UNF196613 UXA196613:UXB196613 VGW196613:VGX196613 VQS196613:VQT196613 WAO196613:WAP196613 WKK196613:WKL196613 WUG196613:WUH196613 HU262149:HV262149 RQ262149:RR262149 ABM262149:ABN262149 ALI262149:ALJ262149 AVE262149:AVF262149 BFA262149:BFB262149 BOW262149:BOX262149 BYS262149:BYT262149 CIO262149:CIP262149 CSK262149:CSL262149 DCG262149:DCH262149 DMC262149:DMD262149 DVY262149:DVZ262149 EFU262149:EFV262149 EPQ262149:EPR262149 EZM262149:EZN262149 FJI262149:FJJ262149 FTE262149:FTF262149 GDA262149:GDB262149 GMW262149:GMX262149 GWS262149:GWT262149 HGO262149:HGP262149 HQK262149:HQL262149 IAG262149:IAH262149 IKC262149:IKD262149 ITY262149:ITZ262149 JDU262149:JDV262149 JNQ262149:JNR262149 JXM262149:JXN262149 KHI262149:KHJ262149 KRE262149:KRF262149 LBA262149:LBB262149 LKW262149:LKX262149 LUS262149:LUT262149 MEO262149:MEP262149 MOK262149:MOL262149 MYG262149:MYH262149 NIC262149:NID262149 NRY262149:NRZ262149 OBU262149:OBV262149 OLQ262149:OLR262149 OVM262149:OVN262149 PFI262149:PFJ262149 PPE262149:PPF262149 PZA262149:PZB262149 QIW262149:QIX262149 QSS262149:QST262149 RCO262149:RCP262149 RMK262149:RML262149 RWG262149:RWH262149 SGC262149:SGD262149 SPY262149:SPZ262149 SZU262149:SZV262149 TJQ262149:TJR262149 TTM262149:TTN262149 UDI262149:UDJ262149 UNE262149:UNF262149 UXA262149:UXB262149 VGW262149:VGX262149 VQS262149:VQT262149 WAO262149:WAP262149 WKK262149:WKL262149 WUG262149:WUH262149 HU327685:HV327685 RQ327685:RR327685 ABM327685:ABN327685 ALI327685:ALJ327685 AVE327685:AVF327685 BFA327685:BFB327685 BOW327685:BOX327685 BYS327685:BYT327685 CIO327685:CIP327685 CSK327685:CSL327685 DCG327685:DCH327685 DMC327685:DMD327685 DVY327685:DVZ327685 EFU327685:EFV327685 EPQ327685:EPR327685 EZM327685:EZN327685 FJI327685:FJJ327685 FTE327685:FTF327685 GDA327685:GDB327685 GMW327685:GMX327685 GWS327685:GWT327685 HGO327685:HGP327685 HQK327685:HQL327685 IAG327685:IAH327685 IKC327685:IKD327685 ITY327685:ITZ327685 JDU327685:JDV327685 JNQ327685:JNR327685 JXM327685:JXN327685 KHI327685:KHJ327685 KRE327685:KRF327685 LBA327685:LBB327685 LKW327685:LKX327685 LUS327685:LUT327685 MEO327685:MEP327685 MOK327685:MOL327685 MYG327685:MYH327685 NIC327685:NID327685 NRY327685:NRZ327685 OBU327685:OBV327685 OLQ327685:OLR327685 OVM327685:OVN327685 PFI327685:PFJ327685 PPE327685:PPF327685 PZA327685:PZB327685 QIW327685:QIX327685 QSS327685:QST327685 RCO327685:RCP327685 RMK327685:RML327685 RWG327685:RWH327685 SGC327685:SGD327685 SPY327685:SPZ327685 SZU327685:SZV327685 TJQ327685:TJR327685 TTM327685:TTN327685 UDI327685:UDJ327685 UNE327685:UNF327685 UXA327685:UXB327685 VGW327685:VGX327685 VQS327685:VQT327685 WAO327685:WAP327685 WKK327685:WKL327685 WUG327685:WUH327685 HU393221:HV393221 RQ393221:RR393221 ABM393221:ABN393221 ALI393221:ALJ393221 AVE393221:AVF393221 BFA393221:BFB393221 BOW393221:BOX393221 BYS393221:BYT393221 CIO393221:CIP393221 CSK393221:CSL393221 DCG393221:DCH393221 DMC393221:DMD393221 DVY393221:DVZ393221 EFU393221:EFV393221 EPQ393221:EPR393221 EZM393221:EZN393221 FJI393221:FJJ393221 FTE393221:FTF393221 GDA393221:GDB393221 GMW393221:GMX393221 GWS393221:GWT393221 HGO393221:HGP393221 HQK393221:HQL393221 IAG393221:IAH393221 IKC393221:IKD393221 ITY393221:ITZ393221 JDU393221:JDV393221 JNQ393221:JNR393221 JXM393221:JXN393221 KHI393221:KHJ393221 KRE393221:KRF393221 LBA393221:LBB393221 LKW393221:LKX393221 LUS393221:LUT393221 MEO393221:MEP393221 MOK393221:MOL393221 MYG393221:MYH393221 NIC393221:NID393221 NRY393221:NRZ393221 OBU393221:OBV393221 OLQ393221:OLR393221 OVM393221:OVN393221 PFI393221:PFJ393221 PPE393221:PPF393221 PZA393221:PZB393221 QIW393221:QIX393221 QSS393221:QST393221 RCO393221:RCP393221 RMK393221:RML393221 RWG393221:RWH393221 SGC393221:SGD393221 SPY393221:SPZ393221 SZU393221:SZV393221 TJQ393221:TJR393221 TTM393221:TTN393221 UDI393221:UDJ393221 UNE393221:UNF393221 UXA393221:UXB393221 VGW393221:VGX393221 VQS393221:VQT393221 WAO393221:WAP393221 WKK393221:WKL393221 WUG393221:WUH393221 HU458757:HV458757 RQ458757:RR458757 ABM458757:ABN458757 ALI458757:ALJ458757 AVE458757:AVF458757 BFA458757:BFB458757 BOW458757:BOX458757 BYS458757:BYT458757 CIO458757:CIP458757 CSK458757:CSL458757 DCG458757:DCH458757 DMC458757:DMD458757 DVY458757:DVZ458757 EFU458757:EFV458757 EPQ458757:EPR458757 EZM458757:EZN458757 FJI458757:FJJ458757 FTE458757:FTF458757 GDA458757:GDB458757 GMW458757:GMX458757 GWS458757:GWT458757 HGO458757:HGP458757 HQK458757:HQL458757 IAG458757:IAH458757 IKC458757:IKD458757 ITY458757:ITZ458757 JDU458757:JDV458757 JNQ458757:JNR458757 JXM458757:JXN458757 KHI458757:KHJ458757 KRE458757:KRF458757 LBA458757:LBB458757 LKW458757:LKX458757 LUS458757:LUT458757 MEO458757:MEP458757 MOK458757:MOL458757 MYG458757:MYH458757 NIC458757:NID458757 NRY458757:NRZ458757 OBU458757:OBV458757 OLQ458757:OLR458757 OVM458757:OVN458757 PFI458757:PFJ458757 PPE458757:PPF458757 PZA458757:PZB458757 QIW458757:QIX458757 QSS458757:QST458757 RCO458757:RCP458757 RMK458757:RML458757 RWG458757:RWH458757 SGC458757:SGD458757 SPY458757:SPZ458757 SZU458757:SZV458757 TJQ458757:TJR458757 TTM458757:TTN458757 UDI458757:UDJ458757 UNE458757:UNF458757 UXA458757:UXB458757 VGW458757:VGX458757 VQS458757:VQT458757 WAO458757:WAP458757 WKK458757:WKL458757 WUG458757:WUH458757 HU524293:HV524293 RQ524293:RR524293 ABM524293:ABN524293 ALI524293:ALJ524293 AVE524293:AVF524293 BFA524293:BFB524293 BOW524293:BOX524293 BYS524293:BYT524293 CIO524293:CIP524293 CSK524293:CSL524293 DCG524293:DCH524293 DMC524293:DMD524293 DVY524293:DVZ524293 EFU524293:EFV524293 EPQ524293:EPR524293 EZM524293:EZN524293 FJI524293:FJJ524293 FTE524293:FTF524293 GDA524293:GDB524293 GMW524293:GMX524293 GWS524293:GWT524293 HGO524293:HGP524293 HQK524293:HQL524293 IAG524293:IAH524293 IKC524293:IKD524293 ITY524293:ITZ524293 JDU524293:JDV524293 JNQ524293:JNR524293 JXM524293:JXN524293 KHI524293:KHJ524293 KRE524293:KRF524293 LBA524293:LBB524293 LKW524293:LKX524293 LUS524293:LUT524293 MEO524293:MEP524293 MOK524293:MOL524293 MYG524293:MYH524293 NIC524293:NID524293 NRY524293:NRZ524293 OBU524293:OBV524293 OLQ524293:OLR524293 OVM524293:OVN524293 PFI524293:PFJ524293 PPE524293:PPF524293 PZA524293:PZB524293 QIW524293:QIX524293 QSS524293:QST524293 RCO524293:RCP524293 RMK524293:RML524293 RWG524293:RWH524293 SGC524293:SGD524293 SPY524293:SPZ524293 SZU524293:SZV524293 TJQ524293:TJR524293 TTM524293:TTN524293 UDI524293:UDJ524293 UNE524293:UNF524293 UXA524293:UXB524293 VGW524293:VGX524293 VQS524293:VQT524293 WAO524293:WAP524293 WKK524293:WKL524293 WUG524293:WUH524293 HU589829:HV589829 RQ589829:RR589829 ABM589829:ABN589829 ALI589829:ALJ589829 AVE589829:AVF589829 BFA589829:BFB589829 BOW589829:BOX589829 BYS589829:BYT589829 CIO589829:CIP589829 CSK589829:CSL589829 DCG589829:DCH589829 DMC589829:DMD589829 DVY589829:DVZ589829 EFU589829:EFV589829 EPQ589829:EPR589829 EZM589829:EZN589829 FJI589829:FJJ589829 FTE589829:FTF589829 GDA589829:GDB589829 GMW589829:GMX589829 GWS589829:GWT589829 HGO589829:HGP589829 HQK589829:HQL589829 IAG589829:IAH589829 IKC589829:IKD589829 ITY589829:ITZ589829 JDU589829:JDV589829 JNQ589829:JNR589829 JXM589829:JXN589829 KHI589829:KHJ589829 KRE589829:KRF589829 LBA589829:LBB589829 LKW589829:LKX589829 LUS589829:LUT589829 MEO589829:MEP589829 MOK589829:MOL589829 MYG589829:MYH589829 NIC589829:NID589829 NRY589829:NRZ589829 OBU589829:OBV589829 OLQ589829:OLR589829 OVM589829:OVN589829 PFI589829:PFJ589829 PPE589829:PPF589829 PZA589829:PZB589829 QIW589829:QIX589829 QSS589829:QST589829 RCO589829:RCP589829 RMK589829:RML589829 RWG589829:RWH589829 SGC589829:SGD589829 SPY589829:SPZ589829 SZU589829:SZV589829 TJQ589829:TJR589829 TTM589829:TTN589829 UDI589829:UDJ589829 UNE589829:UNF589829 UXA589829:UXB589829 VGW589829:VGX589829 VQS589829:VQT589829 WAO589829:WAP589829 WKK589829:WKL589829 WUG589829:WUH589829 HU655365:HV655365 RQ655365:RR655365 ABM655365:ABN655365 ALI655365:ALJ655365 AVE655365:AVF655365 BFA655365:BFB655365 BOW655365:BOX655365 BYS655365:BYT655365 CIO655365:CIP655365 CSK655365:CSL655365 DCG655365:DCH655365 DMC655365:DMD655365 DVY655365:DVZ655365 EFU655365:EFV655365 EPQ655365:EPR655365 EZM655365:EZN655365 FJI655365:FJJ655365 FTE655365:FTF655365 GDA655365:GDB655365 GMW655365:GMX655365 GWS655365:GWT655365 HGO655365:HGP655365 HQK655365:HQL655365 IAG655365:IAH655365 IKC655365:IKD655365 ITY655365:ITZ655365 JDU655365:JDV655365 JNQ655365:JNR655365 JXM655365:JXN655365 KHI655365:KHJ655365 KRE655365:KRF655365 LBA655365:LBB655365 LKW655365:LKX655365 LUS655365:LUT655365 MEO655365:MEP655365 MOK655365:MOL655365 MYG655365:MYH655365 NIC655365:NID655365 NRY655365:NRZ655365 OBU655365:OBV655365 OLQ655365:OLR655365 OVM655365:OVN655365 PFI655365:PFJ655365 PPE655365:PPF655365 PZA655365:PZB655365 QIW655365:QIX655365 QSS655365:QST655365 RCO655365:RCP655365 RMK655365:RML655365 RWG655365:RWH655365 SGC655365:SGD655365 SPY655365:SPZ655365 SZU655365:SZV655365 TJQ655365:TJR655365 TTM655365:TTN655365 UDI655365:UDJ655365 UNE655365:UNF655365 UXA655365:UXB655365 VGW655365:VGX655365 VQS655365:VQT655365 WAO655365:WAP655365 WKK655365:WKL655365 WUG655365:WUH655365 HU720901:HV720901 RQ720901:RR720901 ABM720901:ABN720901 ALI720901:ALJ720901 AVE720901:AVF720901 BFA720901:BFB720901 BOW720901:BOX720901 BYS720901:BYT720901 CIO720901:CIP720901 CSK720901:CSL720901 DCG720901:DCH720901 DMC720901:DMD720901 DVY720901:DVZ720901 EFU720901:EFV720901 EPQ720901:EPR720901 EZM720901:EZN720901 FJI720901:FJJ720901 FTE720901:FTF720901 GDA720901:GDB720901 GMW720901:GMX720901 GWS720901:GWT720901 HGO720901:HGP720901 HQK720901:HQL720901 IAG720901:IAH720901 IKC720901:IKD720901 ITY720901:ITZ720901 JDU720901:JDV720901 JNQ720901:JNR720901 JXM720901:JXN720901 KHI720901:KHJ720901 KRE720901:KRF720901 LBA720901:LBB720901 LKW720901:LKX720901 LUS720901:LUT720901 MEO720901:MEP720901 MOK720901:MOL720901 MYG720901:MYH720901 NIC720901:NID720901 NRY720901:NRZ720901 OBU720901:OBV720901 OLQ720901:OLR720901 OVM720901:OVN720901 PFI720901:PFJ720901 PPE720901:PPF720901 PZA720901:PZB720901 QIW720901:QIX720901 QSS720901:QST720901 RCO720901:RCP720901 RMK720901:RML720901 RWG720901:RWH720901 SGC720901:SGD720901 SPY720901:SPZ720901 SZU720901:SZV720901 TJQ720901:TJR720901 TTM720901:TTN720901 UDI720901:UDJ720901 UNE720901:UNF720901 UXA720901:UXB720901 VGW720901:VGX720901 VQS720901:VQT720901 WAO720901:WAP720901 WKK720901:WKL720901 WUG720901:WUH720901 HU786437:HV786437 RQ786437:RR786437 ABM786437:ABN786437 ALI786437:ALJ786437 AVE786437:AVF786437 BFA786437:BFB786437 BOW786437:BOX786437 BYS786437:BYT786437 CIO786437:CIP786437 CSK786437:CSL786437 DCG786437:DCH786437 DMC786437:DMD786437 DVY786437:DVZ786437 EFU786437:EFV786437 EPQ786437:EPR786437 EZM786437:EZN786437 FJI786437:FJJ786437 FTE786437:FTF786437 GDA786437:GDB786437 GMW786437:GMX786437 GWS786437:GWT786437 HGO786437:HGP786437 HQK786437:HQL786437 IAG786437:IAH786437 IKC786437:IKD786437 ITY786437:ITZ786437 JDU786437:JDV786437 JNQ786437:JNR786437 JXM786437:JXN786437 KHI786437:KHJ786437 KRE786437:KRF786437 LBA786437:LBB786437 LKW786437:LKX786437 LUS786437:LUT786437 MEO786437:MEP786437 MOK786437:MOL786437 MYG786437:MYH786437 NIC786437:NID786437 NRY786437:NRZ786437 OBU786437:OBV786437 OLQ786437:OLR786437 OVM786437:OVN786437 PFI786437:PFJ786437 PPE786437:PPF786437 PZA786437:PZB786437 QIW786437:QIX786437 QSS786437:QST786437 RCO786437:RCP786437 RMK786437:RML786437 RWG786437:RWH786437 SGC786437:SGD786437 SPY786437:SPZ786437 SZU786437:SZV786437 TJQ786437:TJR786437 TTM786437:TTN786437 UDI786437:UDJ786437 UNE786437:UNF786437 UXA786437:UXB786437 VGW786437:VGX786437 VQS786437:VQT786437 WAO786437:WAP786437 WKK786437:WKL786437 WUG786437:WUH786437 HU851973:HV851973 RQ851973:RR851973 ABM851973:ABN851973 ALI851973:ALJ851973 AVE851973:AVF851973 BFA851973:BFB851973 BOW851973:BOX851973 BYS851973:BYT851973 CIO851973:CIP851973 CSK851973:CSL851973 DCG851973:DCH851973 DMC851973:DMD851973 DVY851973:DVZ851973 EFU851973:EFV851973 EPQ851973:EPR851973 EZM851973:EZN851973 FJI851973:FJJ851973 FTE851973:FTF851973 GDA851973:GDB851973 GMW851973:GMX851973 GWS851973:GWT851973 HGO851973:HGP851973 HQK851973:HQL851973 IAG851973:IAH851973 IKC851973:IKD851973 ITY851973:ITZ851973 JDU851973:JDV851973 JNQ851973:JNR851973 JXM851973:JXN851973 KHI851973:KHJ851973 KRE851973:KRF851973 LBA851973:LBB851973 LKW851973:LKX851973 LUS851973:LUT851973 MEO851973:MEP851973 MOK851973:MOL851973 MYG851973:MYH851973 NIC851973:NID851973 NRY851973:NRZ851973 OBU851973:OBV851973 OLQ851973:OLR851973 OVM851973:OVN851973 PFI851973:PFJ851973 PPE851973:PPF851973 PZA851973:PZB851973 QIW851973:QIX851973 QSS851973:QST851973 RCO851973:RCP851973 RMK851973:RML851973 RWG851973:RWH851973 SGC851973:SGD851973 SPY851973:SPZ851973 SZU851973:SZV851973 TJQ851973:TJR851973 TTM851973:TTN851973 UDI851973:UDJ851973 UNE851973:UNF851973 UXA851973:UXB851973 VGW851973:VGX851973 VQS851973:VQT851973 WAO851973:WAP851973 WKK851973:WKL851973 WUG851973:WUH851973 HU917509:HV917509 RQ917509:RR917509 ABM917509:ABN917509 ALI917509:ALJ917509 AVE917509:AVF917509 BFA917509:BFB917509 BOW917509:BOX917509 BYS917509:BYT917509 CIO917509:CIP917509 CSK917509:CSL917509 DCG917509:DCH917509 DMC917509:DMD917509 DVY917509:DVZ917509 EFU917509:EFV917509 EPQ917509:EPR917509 EZM917509:EZN917509 FJI917509:FJJ917509 FTE917509:FTF917509 GDA917509:GDB917509 GMW917509:GMX917509 GWS917509:GWT917509 HGO917509:HGP917509 HQK917509:HQL917509 IAG917509:IAH917509 IKC917509:IKD917509 ITY917509:ITZ917509 JDU917509:JDV917509 JNQ917509:JNR917509 JXM917509:JXN917509 KHI917509:KHJ917509 KRE917509:KRF917509 LBA917509:LBB917509 LKW917509:LKX917509 LUS917509:LUT917509 MEO917509:MEP917509 MOK917509:MOL917509 MYG917509:MYH917509 NIC917509:NID917509 NRY917509:NRZ917509 OBU917509:OBV917509 OLQ917509:OLR917509 OVM917509:OVN917509 PFI917509:PFJ917509 PPE917509:PPF917509 PZA917509:PZB917509 QIW917509:QIX917509 QSS917509:QST917509 RCO917509:RCP917509 RMK917509:RML917509 RWG917509:RWH917509 SGC917509:SGD917509 SPY917509:SPZ917509 SZU917509:SZV917509 TJQ917509:TJR917509 TTM917509:TTN917509 UDI917509:UDJ917509 UNE917509:UNF917509 UXA917509:UXB917509 VGW917509:VGX917509 VQS917509:VQT917509 WAO917509:WAP917509 WKK917509:WKL917509 WUG917509:WUH917509 HU983045:HV983045 RQ983045:RR983045 ABM983045:ABN983045 ALI983045:ALJ983045 AVE983045:AVF983045 BFA983045:BFB983045 BOW983045:BOX983045 BYS983045:BYT983045 CIO983045:CIP983045 CSK983045:CSL983045 DCG983045:DCH983045 DMC983045:DMD983045 DVY983045:DVZ983045 EFU983045:EFV983045 EPQ983045:EPR983045 EZM983045:EZN983045 FJI983045:FJJ983045 FTE983045:FTF983045 GDA983045:GDB983045 GMW983045:GMX983045 GWS983045:GWT983045 HGO983045:HGP983045 HQK983045:HQL983045 IAG983045:IAH983045 IKC983045:IKD983045 ITY983045:ITZ983045 JDU983045:JDV983045 JNQ983045:JNR983045 JXM983045:JXN983045 KHI983045:KHJ983045 KRE983045:KRF983045 LBA983045:LBB983045 LKW983045:LKX983045 LUS983045:LUT983045 MEO983045:MEP983045 MOK983045:MOL983045 MYG983045:MYH983045 NIC983045:NID983045 NRY983045:NRZ983045 OBU983045:OBV983045 OLQ983045:OLR983045 OVM983045:OVN983045 PFI983045:PFJ983045 PPE983045:PPF983045 PZA983045:PZB983045 QIW983045:QIX983045 QSS983045:QST983045 RCO983045:RCP983045 RMK983045:RML983045 RWG983045:RWH983045 SGC983045:SGD983045 SPY983045:SPZ983045 SZU983045:SZV983045 TJQ983045:TJR983045 TTM983045:TTN983045 UDI983045:UDJ983045 UNE983045:UNF983045 UXA983045:UXB983045 VGW983045:VGX983045 VQS983045:VQT983045 WAO983045:WAP983045 WKK983045:WKL983045 WUG983045:WUH983045 HX65541:HY65541 RT65541:RU65541 ABP65541:ABQ65541 ALL65541:ALM65541 AVH65541:AVI65541 BFD65541:BFE65541 BOZ65541:BPA65541 BYV65541:BYW65541 CIR65541:CIS65541 CSN65541:CSO65541 DCJ65541:DCK65541 DMF65541:DMG65541 DWB65541:DWC65541 EFX65541:EFY65541 EPT65541:EPU65541 EZP65541:EZQ65541 FJL65541:FJM65541 FTH65541:FTI65541 GDD65541:GDE65541 GMZ65541:GNA65541 GWV65541:GWW65541 HGR65541:HGS65541 HQN65541:HQO65541 IAJ65541:IAK65541 IKF65541:IKG65541 IUB65541:IUC65541 JDX65541:JDY65541 JNT65541:JNU65541 JXP65541:JXQ65541 KHL65541:KHM65541 KRH65541:KRI65541 LBD65541:LBE65541 LKZ65541:LLA65541 LUV65541:LUW65541 MER65541:MES65541 MON65541:MOO65541 MYJ65541:MYK65541 NIF65541:NIG65541 NSB65541:NSC65541 OBX65541:OBY65541 OLT65541:OLU65541 OVP65541:OVQ65541 PFL65541:PFM65541 PPH65541:PPI65541 PZD65541:PZE65541 QIZ65541:QJA65541 QSV65541:QSW65541 RCR65541:RCS65541 RMN65541:RMO65541 RWJ65541:RWK65541 SGF65541:SGG65541 SQB65541:SQC65541 SZX65541:SZY65541 TJT65541:TJU65541 TTP65541:TTQ65541 UDL65541:UDM65541 UNH65541:UNI65541 UXD65541:UXE65541 VGZ65541:VHA65541 VQV65541:VQW65541 WAR65541:WAS65541 WKN65541:WKO65541 WUJ65541:WUK65541 HX131077:HY131077 RT131077:RU131077 ABP131077:ABQ131077 ALL131077:ALM131077 AVH131077:AVI131077 BFD131077:BFE131077 BOZ131077:BPA131077 BYV131077:BYW131077 CIR131077:CIS131077 CSN131077:CSO131077 DCJ131077:DCK131077 DMF131077:DMG131077 DWB131077:DWC131077 EFX131077:EFY131077 EPT131077:EPU131077 EZP131077:EZQ131077 FJL131077:FJM131077 FTH131077:FTI131077 GDD131077:GDE131077 GMZ131077:GNA131077 GWV131077:GWW131077 HGR131077:HGS131077 HQN131077:HQO131077 IAJ131077:IAK131077 IKF131077:IKG131077 IUB131077:IUC131077 JDX131077:JDY131077 JNT131077:JNU131077 JXP131077:JXQ131077 KHL131077:KHM131077 KRH131077:KRI131077 LBD131077:LBE131077 LKZ131077:LLA131077 LUV131077:LUW131077 MER131077:MES131077 MON131077:MOO131077 MYJ131077:MYK131077 NIF131077:NIG131077 NSB131077:NSC131077 OBX131077:OBY131077 OLT131077:OLU131077 OVP131077:OVQ131077 PFL131077:PFM131077 PPH131077:PPI131077 PZD131077:PZE131077 QIZ131077:QJA131077 QSV131077:QSW131077 RCR131077:RCS131077 RMN131077:RMO131077 RWJ131077:RWK131077 SGF131077:SGG131077 SQB131077:SQC131077 SZX131077:SZY131077 TJT131077:TJU131077 TTP131077:TTQ131077 UDL131077:UDM131077 UNH131077:UNI131077 UXD131077:UXE131077 VGZ131077:VHA131077 VQV131077:VQW131077 WAR131077:WAS131077 WKN131077:WKO131077 WUJ131077:WUK131077 HX196613:HY196613 RT196613:RU196613 ABP196613:ABQ196613 ALL196613:ALM196613 AVH196613:AVI196613 BFD196613:BFE196613 BOZ196613:BPA196613 BYV196613:BYW196613 CIR196613:CIS196613 CSN196613:CSO196613 DCJ196613:DCK196613 DMF196613:DMG196613 DWB196613:DWC196613 EFX196613:EFY196613 EPT196613:EPU196613 EZP196613:EZQ196613 FJL196613:FJM196613 FTH196613:FTI196613 GDD196613:GDE196613 GMZ196613:GNA196613 GWV196613:GWW196613 HGR196613:HGS196613 HQN196613:HQO196613 IAJ196613:IAK196613 IKF196613:IKG196613 IUB196613:IUC196613 JDX196613:JDY196613 JNT196613:JNU196613 JXP196613:JXQ196613 KHL196613:KHM196613 KRH196613:KRI196613 LBD196613:LBE196613 LKZ196613:LLA196613 LUV196613:LUW196613 MER196613:MES196613 MON196613:MOO196613 MYJ196613:MYK196613 NIF196613:NIG196613 NSB196613:NSC196613 OBX196613:OBY196613 OLT196613:OLU196613 OVP196613:OVQ196613 PFL196613:PFM196613 PPH196613:PPI196613 PZD196613:PZE196613 QIZ196613:QJA196613 QSV196613:QSW196613 RCR196613:RCS196613 RMN196613:RMO196613 RWJ196613:RWK196613 SGF196613:SGG196613 SQB196613:SQC196613 SZX196613:SZY196613 TJT196613:TJU196613 TTP196613:TTQ196613 UDL196613:UDM196613 UNH196613:UNI196613 UXD196613:UXE196613 VGZ196613:VHA196613 VQV196613:VQW196613 WAR196613:WAS196613 WKN196613:WKO196613 WUJ196613:WUK196613 HX262149:HY262149 RT262149:RU262149 ABP262149:ABQ262149 ALL262149:ALM262149 AVH262149:AVI262149 BFD262149:BFE262149 BOZ262149:BPA262149 BYV262149:BYW262149 CIR262149:CIS262149 CSN262149:CSO262149 DCJ262149:DCK262149 DMF262149:DMG262149 DWB262149:DWC262149 EFX262149:EFY262149 EPT262149:EPU262149 EZP262149:EZQ262149 FJL262149:FJM262149 FTH262149:FTI262149 GDD262149:GDE262149 GMZ262149:GNA262149 GWV262149:GWW262149 HGR262149:HGS262149 HQN262149:HQO262149 IAJ262149:IAK262149 IKF262149:IKG262149 IUB262149:IUC262149 JDX262149:JDY262149 JNT262149:JNU262149 JXP262149:JXQ262149 KHL262149:KHM262149 KRH262149:KRI262149 LBD262149:LBE262149 LKZ262149:LLA262149 LUV262149:LUW262149 MER262149:MES262149 MON262149:MOO262149 MYJ262149:MYK262149 NIF262149:NIG262149 NSB262149:NSC262149 OBX262149:OBY262149 OLT262149:OLU262149 OVP262149:OVQ262149 PFL262149:PFM262149 PPH262149:PPI262149 PZD262149:PZE262149 QIZ262149:QJA262149 QSV262149:QSW262149 RCR262149:RCS262149 RMN262149:RMO262149 RWJ262149:RWK262149 SGF262149:SGG262149 SQB262149:SQC262149 SZX262149:SZY262149 TJT262149:TJU262149 TTP262149:TTQ262149 UDL262149:UDM262149 UNH262149:UNI262149 UXD262149:UXE262149 VGZ262149:VHA262149 VQV262149:VQW262149 WAR262149:WAS262149 WKN262149:WKO262149 WUJ262149:WUK262149 HX327685:HY327685 RT327685:RU327685 ABP327685:ABQ327685 ALL327685:ALM327685 AVH327685:AVI327685 BFD327685:BFE327685 BOZ327685:BPA327685 BYV327685:BYW327685 CIR327685:CIS327685 CSN327685:CSO327685 DCJ327685:DCK327685 DMF327685:DMG327685 DWB327685:DWC327685 EFX327685:EFY327685 EPT327685:EPU327685 EZP327685:EZQ327685 FJL327685:FJM327685 FTH327685:FTI327685 GDD327685:GDE327685 GMZ327685:GNA327685 GWV327685:GWW327685 HGR327685:HGS327685 HQN327685:HQO327685 IAJ327685:IAK327685 IKF327685:IKG327685 IUB327685:IUC327685 JDX327685:JDY327685 JNT327685:JNU327685 JXP327685:JXQ327685 KHL327685:KHM327685 KRH327685:KRI327685 LBD327685:LBE327685 LKZ327685:LLA327685 LUV327685:LUW327685 MER327685:MES327685 MON327685:MOO327685 MYJ327685:MYK327685 NIF327685:NIG327685 NSB327685:NSC327685 OBX327685:OBY327685 OLT327685:OLU327685 OVP327685:OVQ327685 PFL327685:PFM327685 PPH327685:PPI327685 PZD327685:PZE327685 QIZ327685:QJA327685 QSV327685:QSW327685 RCR327685:RCS327685 RMN327685:RMO327685 RWJ327685:RWK327685 SGF327685:SGG327685 SQB327685:SQC327685 SZX327685:SZY327685 TJT327685:TJU327685 TTP327685:TTQ327685 UDL327685:UDM327685 UNH327685:UNI327685 UXD327685:UXE327685 VGZ327685:VHA327685 VQV327685:VQW327685 WAR327685:WAS327685 WKN327685:WKO327685 WUJ327685:WUK327685 HX393221:HY393221 RT393221:RU393221 ABP393221:ABQ393221 ALL393221:ALM393221 AVH393221:AVI393221 BFD393221:BFE393221 BOZ393221:BPA393221 BYV393221:BYW393221 CIR393221:CIS393221 CSN393221:CSO393221 DCJ393221:DCK393221 DMF393221:DMG393221 DWB393221:DWC393221 EFX393221:EFY393221 EPT393221:EPU393221 EZP393221:EZQ393221 FJL393221:FJM393221 FTH393221:FTI393221 GDD393221:GDE393221 GMZ393221:GNA393221 GWV393221:GWW393221 HGR393221:HGS393221 HQN393221:HQO393221 IAJ393221:IAK393221 IKF393221:IKG393221 IUB393221:IUC393221 JDX393221:JDY393221 JNT393221:JNU393221 JXP393221:JXQ393221 KHL393221:KHM393221 KRH393221:KRI393221 LBD393221:LBE393221 LKZ393221:LLA393221 LUV393221:LUW393221 MER393221:MES393221 MON393221:MOO393221 MYJ393221:MYK393221 NIF393221:NIG393221 NSB393221:NSC393221 OBX393221:OBY393221 OLT393221:OLU393221 OVP393221:OVQ393221 PFL393221:PFM393221 PPH393221:PPI393221 PZD393221:PZE393221 QIZ393221:QJA393221 QSV393221:QSW393221 RCR393221:RCS393221 RMN393221:RMO393221 RWJ393221:RWK393221 SGF393221:SGG393221 SQB393221:SQC393221 SZX393221:SZY393221 TJT393221:TJU393221 TTP393221:TTQ393221 UDL393221:UDM393221 UNH393221:UNI393221 UXD393221:UXE393221 VGZ393221:VHA393221 VQV393221:VQW393221 WAR393221:WAS393221 WKN393221:WKO393221 WUJ393221:WUK393221 HX458757:HY458757 RT458757:RU458757 ABP458757:ABQ458757 ALL458757:ALM458757 AVH458757:AVI458757 BFD458757:BFE458757 BOZ458757:BPA458757 BYV458757:BYW458757 CIR458757:CIS458757 CSN458757:CSO458757 DCJ458757:DCK458757 DMF458757:DMG458757 DWB458757:DWC458757 EFX458757:EFY458757 EPT458757:EPU458757 EZP458757:EZQ458757 FJL458757:FJM458757 FTH458757:FTI458757 GDD458757:GDE458757 GMZ458757:GNA458757 GWV458757:GWW458757 HGR458757:HGS458757 HQN458757:HQO458757 IAJ458757:IAK458757 IKF458757:IKG458757 IUB458757:IUC458757 JDX458757:JDY458757 JNT458757:JNU458757 JXP458757:JXQ458757 KHL458757:KHM458757 KRH458757:KRI458757 LBD458757:LBE458757 LKZ458757:LLA458757 LUV458757:LUW458757 MER458757:MES458757 MON458757:MOO458757 MYJ458757:MYK458757 NIF458757:NIG458757 NSB458757:NSC458757 OBX458757:OBY458757 OLT458757:OLU458757 OVP458757:OVQ458757 PFL458757:PFM458757 PPH458757:PPI458757 PZD458757:PZE458757 QIZ458757:QJA458757 QSV458757:QSW458757 RCR458757:RCS458757 RMN458757:RMO458757 RWJ458757:RWK458757 SGF458757:SGG458757 SQB458757:SQC458757 SZX458757:SZY458757 TJT458757:TJU458757 TTP458757:TTQ458757 UDL458757:UDM458757 UNH458757:UNI458757 UXD458757:UXE458757 VGZ458757:VHA458757 VQV458757:VQW458757 WAR458757:WAS458757 WKN458757:WKO458757 WUJ458757:WUK458757 HX524293:HY524293 RT524293:RU524293 ABP524293:ABQ524293 ALL524293:ALM524293 AVH524293:AVI524293 BFD524293:BFE524293 BOZ524293:BPA524293 BYV524293:BYW524293 CIR524293:CIS524293 CSN524293:CSO524293 DCJ524293:DCK524293 DMF524293:DMG524293 DWB524293:DWC524293 EFX524293:EFY524293 EPT524293:EPU524293 EZP524293:EZQ524293 FJL524293:FJM524293 FTH524293:FTI524293 GDD524293:GDE524293 GMZ524293:GNA524293 GWV524293:GWW524293 HGR524293:HGS524293 HQN524293:HQO524293 IAJ524293:IAK524293 IKF524293:IKG524293 IUB524293:IUC524293 JDX524293:JDY524293 JNT524293:JNU524293 JXP524293:JXQ524293 KHL524293:KHM524293 KRH524293:KRI524293 LBD524293:LBE524293 LKZ524293:LLA524293 LUV524293:LUW524293 MER524293:MES524293 MON524293:MOO524293 MYJ524293:MYK524293 NIF524293:NIG524293 NSB524293:NSC524293 OBX524293:OBY524293 OLT524293:OLU524293 OVP524293:OVQ524293 PFL524293:PFM524293 PPH524293:PPI524293 PZD524293:PZE524293 QIZ524293:QJA524293 QSV524293:QSW524293 RCR524293:RCS524293 RMN524293:RMO524293 RWJ524293:RWK524293 SGF524293:SGG524293 SQB524293:SQC524293 SZX524293:SZY524293 TJT524293:TJU524293 TTP524293:TTQ524293 UDL524293:UDM524293 UNH524293:UNI524293 UXD524293:UXE524293 VGZ524293:VHA524293 VQV524293:VQW524293 WAR524293:WAS524293 WKN524293:WKO524293 WUJ524293:WUK524293 HX589829:HY589829 RT589829:RU589829 ABP589829:ABQ589829 ALL589829:ALM589829 AVH589829:AVI589829 BFD589829:BFE589829 BOZ589829:BPA589829 BYV589829:BYW589829 CIR589829:CIS589829 CSN589829:CSO589829 DCJ589829:DCK589829 DMF589829:DMG589829 DWB589829:DWC589829 EFX589829:EFY589829 EPT589829:EPU589829 EZP589829:EZQ589829 FJL589829:FJM589829 FTH589829:FTI589829 GDD589829:GDE589829 GMZ589829:GNA589829 GWV589829:GWW589829 HGR589829:HGS589829 HQN589829:HQO589829 IAJ589829:IAK589829 IKF589829:IKG589829 IUB589829:IUC589829 JDX589829:JDY589829 JNT589829:JNU589829 JXP589829:JXQ589829 KHL589829:KHM589829 KRH589829:KRI589829 LBD589829:LBE589829 LKZ589829:LLA589829 LUV589829:LUW589829 MER589829:MES589829 MON589829:MOO589829 MYJ589829:MYK589829 NIF589829:NIG589829 NSB589829:NSC589829 OBX589829:OBY589829 OLT589829:OLU589829 OVP589829:OVQ589829 PFL589829:PFM589829 PPH589829:PPI589829 PZD589829:PZE589829 QIZ589829:QJA589829 QSV589829:QSW589829 RCR589829:RCS589829 RMN589829:RMO589829 RWJ589829:RWK589829 SGF589829:SGG589829 SQB589829:SQC589829 SZX589829:SZY589829 TJT589829:TJU589829 TTP589829:TTQ589829 UDL589829:UDM589829 UNH589829:UNI589829 UXD589829:UXE589829 VGZ589829:VHA589829 VQV589829:VQW589829 WAR589829:WAS589829 WKN589829:WKO589829 WUJ589829:WUK589829 HX655365:HY655365 RT655365:RU655365 ABP655365:ABQ655365 ALL655365:ALM655365 AVH655365:AVI655365 BFD655365:BFE655365 BOZ655365:BPA655365 BYV655365:BYW655365 CIR655365:CIS655365 CSN655365:CSO655365 DCJ655365:DCK655365 DMF655365:DMG655365 DWB655365:DWC655365 EFX655365:EFY655365 EPT655365:EPU655365 EZP655365:EZQ655365 FJL655365:FJM655365 FTH655365:FTI655365 GDD655365:GDE655365 GMZ655365:GNA655365 GWV655365:GWW655365 HGR655365:HGS655365 HQN655365:HQO655365 IAJ655365:IAK655365 IKF655365:IKG655365 IUB655365:IUC655365 JDX655365:JDY655365 JNT655365:JNU655365 JXP655365:JXQ655365 KHL655365:KHM655365 KRH655365:KRI655365 LBD655365:LBE655365 LKZ655365:LLA655365 LUV655365:LUW655365 MER655365:MES655365 MON655365:MOO655365 MYJ655365:MYK655365 NIF655365:NIG655365 NSB655365:NSC655365 OBX655365:OBY655365 OLT655365:OLU655365 OVP655365:OVQ655365 PFL655365:PFM655365 PPH655365:PPI655365 PZD655365:PZE655365 QIZ655365:QJA655365 QSV655365:QSW655365 RCR655365:RCS655365 RMN655365:RMO655365 RWJ655365:RWK655365 SGF655365:SGG655365 SQB655365:SQC655365 SZX655365:SZY655365 TJT655365:TJU655365 TTP655365:TTQ655365 UDL655365:UDM655365 UNH655365:UNI655365 UXD655365:UXE655365 VGZ655365:VHA655365 VQV655365:VQW655365 WAR655365:WAS655365 WKN655365:WKO655365 WUJ655365:WUK655365 HX720901:HY720901 RT720901:RU720901 ABP720901:ABQ720901 ALL720901:ALM720901 AVH720901:AVI720901 BFD720901:BFE720901 BOZ720901:BPA720901 BYV720901:BYW720901 CIR720901:CIS720901 CSN720901:CSO720901 DCJ720901:DCK720901 DMF720901:DMG720901 DWB720901:DWC720901 EFX720901:EFY720901 EPT720901:EPU720901 EZP720901:EZQ720901 FJL720901:FJM720901 FTH720901:FTI720901 GDD720901:GDE720901 GMZ720901:GNA720901 GWV720901:GWW720901 HGR720901:HGS720901 HQN720901:HQO720901 IAJ720901:IAK720901 IKF720901:IKG720901 IUB720901:IUC720901 JDX720901:JDY720901 JNT720901:JNU720901 JXP720901:JXQ720901 KHL720901:KHM720901 KRH720901:KRI720901 LBD720901:LBE720901 LKZ720901:LLA720901 LUV720901:LUW720901 MER720901:MES720901 MON720901:MOO720901 MYJ720901:MYK720901 NIF720901:NIG720901 NSB720901:NSC720901 OBX720901:OBY720901 OLT720901:OLU720901 OVP720901:OVQ720901 PFL720901:PFM720901 PPH720901:PPI720901 PZD720901:PZE720901 QIZ720901:QJA720901 QSV720901:QSW720901 RCR720901:RCS720901 RMN720901:RMO720901 RWJ720901:RWK720901 SGF720901:SGG720901 SQB720901:SQC720901 SZX720901:SZY720901 TJT720901:TJU720901 TTP720901:TTQ720901 UDL720901:UDM720901 UNH720901:UNI720901 UXD720901:UXE720901 VGZ720901:VHA720901 VQV720901:VQW720901 WAR720901:WAS720901 WKN720901:WKO720901 WUJ720901:WUK720901 HX786437:HY786437 RT786437:RU786437 ABP786437:ABQ786437 ALL786437:ALM786437 AVH786437:AVI786437 BFD786437:BFE786437 BOZ786437:BPA786437 BYV786437:BYW786437 CIR786437:CIS786437 CSN786437:CSO786437 DCJ786437:DCK786437 DMF786437:DMG786437 DWB786437:DWC786437 EFX786437:EFY786437 EPT786437:EPU786437 EZP786437:EZQ786437 FJL786437:FJM786437 FTH786437:FTI786437 GDD786437:GDE786437 GMZ786437:GNA786437 GWV786437:GWW786437 HGR786437:HGS786437 HQN786437:HQO786437 IAJ786437:IAK786437 IKF786437:IKG786437 IUB786437:IUC786437 JDX786437:JDY786437 JNT786437:JNU786437 JXP786437:JXQ786437 KHL786437:KHM786437 KRH786437:KRI786437 LBD786437:LBE786437 LKZ786437:LLA786437 LUV786437:LUW786437 MER786437:MES786437 MON786437:MOO786437 MYJ786437:MYK786437 NIF786437:NIG786437 NSB786437:NSC786437 OBX786437:OBY786437 OLT786437:OLU786437 OVP786437:OVQ786437 PFL786437:PFM786437 PPH786437:PPI786437 PZD786437:PZE786437 QIZ786437:QJA786437 QSV786437:QSW786437 RCR786437:RCS786437 RMN786437:RMO786437 RWJ786437:RWK786437 SGF786437:SGG786437 SQB786437:SQC786437 SZX786437:SZY786437 TJT786437:TJU786437 TTP786437:TTQ786437 UDL786437:UDM786437 UNH786437:UNI786437 UXD786437:UXE786437 VGZ786437:VHA786437 VQV786437:VQW786437 WAR786437:WAS786437 WKN786437:WKO786437 WUJ786437:WUK786437 HX851973:HY851973 RT851973:RU851973 ABP851973:ABQ851973 ALL851973:ALM851973 AVH851973:AVI851973 BFD851973:BFE851973 BOZ851973:BPA851973 BYV851973:BYW851973 CIR851973:CIS851973 CSN851973:CSO851973 DCJ851973:DCK851973 DMF851973:DMG851973 DWB851973:DWC851973 EFX851973:EFY851973 EPT851973:EPU851973 EZP851973:EZQ851973 FJL851973:FJM851973 FTH851973:FTI851973 GDD851973:GDE851973 GMZ851973:GNA851973 GWV851973:GWW851973 HGR851973:HGS851973 HQN851973:HQO851973 IAJ851973:IAK851973 IKF851973:IKG851973 IUB851973:IUC851973 JDX851973:JDY851973 JNT851973:JNU851973 JXP851973:JXQ851973 KHL851973:KHM851973 KRH851973:KRI851973 LBD851973:LBE851973 LKZ851973:LLA851973 LUV851973:LUW851973 MER851973:MES851973 MON851973:MOO851973 MYJ851973:MYK851973 NIF851973:NIG851973 NSB851973:NSC851973 OBX851973:OBY851973 OLT851973:OLU851973 OVP851973:OVQ851973 PFL851973:PFM851973 PPH851973:PPI851973 PZD851973:PZE851973 QIZ851973:QJA851973 QSV851973:QSW851973 RCR851973:RCS851973 RMN851973:RMO851973 RWJ851973:RWK851973 SGF851973:SGG851973 SQB851973:SQC851973 SZX851973:SZY851973 TJT851973:TJU851973 TTP851973:TTQ851973 UDL851973:UDM851973 UNH851973:UNI851973 UXD851973:UXE851973 VGZ851973:VHA851973 VQV851973:VQW851973 WAR851973:WAS851973 WKN851973:WKO851973 WUJ851973:WUK851973 HX917509:HY917509 RT917509:RU917509 ABP917509:ABQ917509 ALL917509:ALM917509 AVH917509:AVI917509 BFD917509:BFE917509 BOZ917509:BPA917509 BYV917509:BYW917509 CIR917509:CIS917509 CSN917509:CSO917509 DCJ917509:DCK917509 DMF917509:DMG917509 DWB917509:DWC917509 EFX917509:EFY917509 EPT917509:EPU917509 EZP917509:EZQ917509 FJL917509:FJM917509 FTH917509:FTI917509 GDD917509:GDE917509 GMZ917509:GNA917509 GWV917509:GWW917509 HGR917509:HGS917509 HQN917509:HQO917509 IAJ917509:IAK917509 IKF917509:IKG917509 IUB917509:IUC917509 JDX917509:JDY917509 JNT917509:JNU917509 JXP917509:JXQ917509 KHL917509:KHM917509 KRH917509:KRI917509 LBD917509:LBE917509 LKZ917509:LLA917509 LUV917509:LUW917509 MER917509:MES917509 MON917509:MOO917509 MYJ917509:MYK917509 NIF917509:NIG917509 NSB917509:NSC917509 OBX917509:OBY917509 OLT917509:OLU917509 OVP917509:OVQ917509 PFL917509:PFM917509 PPH917509:PPI917509 PZD917509:PZE917509 QIZ917509:QJA917509 QSV917509:QSW917509 RCR917509:RCS917509 RMN917509:RMO917509 RWJ917509:RWK917509 SGF917509:SGG917509 SQB917509:SQC917509 SZX917509:SZY917509 TJT917509:TJU917509 TTP917509:TTQ917509 UDL917509:UDM917509 UNH917509:UNI917509 UXD917509:UXE917509 VGZ917509:VHA917509 VQV917509:VQW917509 WAR917509:WAS917509 WKN917509:WKO917509 WUJ917509:WUK917509 HX983045:HY983045 RT983045:RU983045 ABP983045:ABQ983045 ALL983045:ALM983045 AVH983045:AVI983045 BFD983045:BFE983045 BOZ983045:BPA983045 BYV983045:BYW983045 CIR983045:CIS983045 CSN983045:CSO983045 DCJ983045:DCK983045 DMF983045:DMG983045 DWB983045:DWC983045 EFX983045:EFY983045 EPT983045:EPU983045 EZP983045:EZQ983045 FJL983045:FJM983045 FTH983045:FTI983045 GDD983045:GDE983045 GMZ983045:GNA983045 GWV983045:GWW983045 HGR983045:HGS983045 HQN983045:HQO983045 IAJ983045:IAK983045 IKF983045:IKG983045 IUB983045:IUC983045 JDX983045:JDY983045 JNT983045:JNU983045 JXP983045:JXQ983045 KHL983045:KHM983045 KRH983045:KRI983045 LBD983045:LBE983045 LKZ983045:LLA983045 LUV983045:LUW983045 MER983045:MES983045 MON983045:MOO983045 MYJ983045:MYK983045 NIF983045:NIG983045 NSB983045:NSC983045 OBX983045:OBY983045 OLT983045:OLU983045 OVP983045:OVQ983045 PFL983045:PFM983045 PPH983045:PPI983045 PZD983045:PZE983045 QIZ983045:QJA983045 QSV983045:QSW983045 RCR983045:RCS983045 RMN983045:RMO983045 RWJ983045:RWK983045 SGF983045:SGG983045 SQB983045:SQC983045 SZX983045:SZY983045 TJT983045:TJU983045 TTP983045:TTQ983045 UDL983045:UDM983045 UNH983045:UNI983045 UXD983045:UXE983045 VGZ983045:VHA983045 VQV983045:VQW983045 WAR983045:WAS983045 WKN983045:WKO983045 WUJ983045:WUK983045 IA65541:IB65541 RW65541:RX65541 ABS65541:ABT65541 ALO65541:ALP65541 AVK65541:AVL65541 BFG65541:BFH65541 BPC65541:BPD65541 BYY65541:BYZ65541 CIU65541:CIV65541 CSQ65541:CSR65541 DCM65541:DCN65541 DMI65541:DMJ65541 DWE65541:DWF65541 EGA65541:EGB65541 EPW65541:EPX65541 EZS65541:EZT65541 FJO65541:FJP65541 FTK65541:FTL65541 GDG65541:GDH65541 GNC65541:GND65541 GWY65541:GWZ65541 HGU65541:HGV65541 HQQ65541:HQR65541 IAM65541:IAN65541 IKI65541:IKJ65541 IUE65541:IUF65541 JEA65541:JEB65541 JNW65541:JNX65541 JXS65541:JXT65541 KHO65541:KHP65541 KRK65541:KRL65541 LBG65541:LBH65541 LLC65541:LLD65541 LUY65541:LUZ65541 MEU65541:MEV65541 MOQ65541:MOR65541 MYM65541:MYN65541 NII65541:NIJ65541 NSE65541:NSF65541 OCA65541:OCB65541 OLW65541:OLX65541 OVS65541:OVT65541 PFO65541:PFP65541 PPK65541:PPL65541 PZG65541:PZH65541 QJC65541:QJD65541 QSY65541:QSZ65541 RCU65541:RCV65541 RMQ65541:RMR65541 RWM65541:RWN65541 SGI65541:SGJ65541 SQE65541:SQF65541 TAA65541:TAB65541 TJW65541:TJX65541 TTS65541:TTT65541 UDO65541:UDP65541 UNK65541:UNL65541 UXG65541:UXH65541 VHC65541:VHD65541 VQY65541:VQZ65541 WAU65541:WAV65541 WKQ65541:WKR65541 WUM65541:WUN65541 IA131077:IB131077 RW131077:RX131077 ABS131077:ABT131077 ALO131077:ALP131077 AVK131077:AVL131077 BFG131077:BFH131077 BPC131077:BPD131077 BYY131077:BYZ131077 CIU131077:CIV131077 CSQ131077:CSR131077 DCM131077:DCN131077 DMI131077:DMJ131077 DWE131077:DWF131077 EGA131077:EGB131077 EPW131077:EPX131077 EZS131077:EZT131077 FJO131077:FJP131077 FTK131077:FTL131077 GDG131077:GDH131077 GNC131077:GND131077 GWY131077:GWZ131077 HGU131077:HGV131077 HQQ131077:HQR131077 IAM131077:IAN131077 IKI131077:IKJ131077 IUE131077:IUF131077 JEA131077:JEB131077 JNW131077:JNX131077 JXS131077:JXT131077 KHO131077:KHP131077 KRK131077:KRL131077 LBG131077:LBH131077 LLC131077:LLD131077 LUY131077:LUZ131077 MEU131077:MEV131077 MOQ131077:MOR131077 MYM131077:MYN131077 NII131077:NIJ131077 NSE131077:NSF131077 OCA131077:OCB131077 OLW131077:OLX131077 OVS131077:OVT131077 PFO131077:PFP131077 PPK131077:PPL131077 PZG131077:PZH131077 QJC131077:QJD131077 QSY131077:QSZ131077 RCU131077:RCV131077 RMQ131077:RMR131077 RWM131077:RWN131077 SGI131077:SGJ131077 SQE131077:SQF131077 TAA131077:TAB131077 TJW131077:TJX131077 TTS131077:TTT131077 UDO131077:UDP131077 UNK131077:UNL131077 UXG131077:UXH131077 VHC131077:VHD131077 VQY131077:VQZ131077 WAU131077:WAV131077 WKQ131077:WKR131077 WUM131077:WUN131077 IA196613:IB196613 RW196613:RX196613 ABS196613:ABT196613 ALO196613:ALP196613 AVK196613:AVL196613 BFG196613:BFH196613 BPC196613:BPD196613 BYY196613:BYZ196613 CIU196613:CIV196613 CSQ196613:CSR196613 DCM196613:DCN196613 DMI196613:DMJ196613 DWE196613:DWF196613 EGA196613:EGB196613 EPW196613:EPX196613 EZS196613:EZT196613 FJO196613:FJP196613 FTK196613:FTL196613 GDG196613:GDH196613 GNC196613:GND196613 GWY196613:GWZ196613 HGU196613:HGV196613 HQQ196613:HQR196613 IAM196613:IAN196613 IKI196613:IKJ196613 IUE196613:IUF196613 JEA196613:JEB196613 JNW196613:JNX196613 JXS196613:JXT196613 KHO196613:KHP196613 KRK196613:KRL196613 LBG196613:LBH196613 LLC196613:LLD196613 LUY196613:LUZ196613 MEU196613:MEV196613 MOQ196613:MOR196613 MYM196613:MYN196613 NII196613:NIJ196613 NSE196613:NSF196613 OCA196613:OCB196613 OLW196613:OLX196613 OVS196613:OVT196613 PFO196613:PFP196613 PPK196613:PPL196613 PZG196613:PZH196613 QJC196613:QJD196613 QSY196613:QSZ196613 RCU196613:RCV196613 RMQ196613:RMR196613 RWM196613:RWN196613 SGI196613:SGJ196613 SQE196613:SQF196613 TAA196613:TAB196613 TJW196613:TJX196613 TTS196613:TTT196613 UDO196613:UDP196613 UNK196613:UNL196613 UXG196613:UXH196613 VHC196613:VHD196613 VQY196613:VQZ196613 WAU196613:WAV196613 WKQ196613:WKR196613 WUM196613:WUN196613 IA262149:IB262149 RW262149:RX262149 ABS262149:ABT262149 ALO262149:ALP262149 AVK262149:AVL262149 BFG262149:BFH262149 BPC262149:BPD262149 BYY262149:BYZ262149 CIU262149:CIV262149 CSQ262149:CSR262149 DCM262149:DCN262149 DMI262149:DMJ262149 DWE262149:DWF262149 EGA262149:EGB262149 EPW262149:EPX262149 EZS262149:EZT262149 FJO262149:FJP262149 FTK262149:FTL262149 GDG262149:GDH262149 GNC262149:GND262149 GWY262149:GWZ262149 HGU262149:HGV262149 HQQ262149:HQR262149 IAM262149:IAN262149 IKI262149:IKJ262149 IUE262149:IUF262149 JEA262149:JEB262149 JNW262149:JNX262149 JXS262149:JXT262149 KHO262149:KHP262149 KRK262149:KRL262149 LBG262149:LBH262149 LLC262149:LLD262149 LUY262149:LUZ262149 MEU262149:MEV262149 MOQ262149:MOR262149 MYM262149:MYN262149 NII262149:NIJ262149 NSE262149:NSF262149 OCA262149:OCB262149 OLW262149:OLX262149 OVS262149:OVT262149 PFO262149:PFP262149 PPK262149:PPL262149 PZG262149:PZH262149 QJC262149:QJD262149 QSY262149:QSZ262149 RCU262149:RCV262149 RMQ262149:RMR262149 RWM262149:RWN262149 SGI262149:SGJ262149 SQE262149:SQF262149 TAA262149:TAB262149 TJW262149:TJX262149 TTS262149:TTT262149 UDO262149:UDP262149 UNK262149:UNL262149 UXG262149:UXH262149 VHC262149:VHD262149 VQY262149:VQZ262149 WAU262149:WAV262149 WKQ262149:WKR262149 WUM262149:WUN262149 IA327685:IB327685 RW327685:RX327685 ABS327685:ABT327685 ALO327685:ALP327685 AVK327685:AVL327685 BFG327685:BFH327685 BPC327685:BPD327685 BYY327685:BYZ327685 CIU327685:CIV327685 CSQ327685:CSR327685 DCM327685:DCN327685 DMI327685:DMJ327685 DWE327685:DWF327685 EGA327685:EGB327685 EPW327685:EPX327685 EZS327685:EZT327685 FJO327685:FJP327685 FTK327685:FTL327685 GDG327685:GDH327685 GNC327685:GND327685 GWY327685:GWZ327685 HGU327685:HGV327685 HQQ327685:HQR327685 IAM327685:IAN327685 IKI327685:IKJ327685 IUE327685:IUF327685 JEA327685:JEB327685 JNW327685:JNX327685 JXS327685:JXT327685 KHO327685:KHP327685 KRK327685:KRL327685 LBG327685:LBH327685 LLC327685:LLD327685 LUY327685:LUZ327685 MEU327685:MEV327685 MOQ327685:MOR327685 MYM327685:MYN327685 NII327685:NIJ327685 NSE327685:NSF327685 OCA327685:OCB327685 OLW327685:OLX327685 OVS327685:OVT327685 PFO327685:PFP327685 PPK327685:PPL327685 PZG327685:PZH327685 QJC327685:QJD327685 QSY327685:QSZ327685 RCU327685:RCV327685 RMQ327685:RMR327685 RWM327685:RWN327685 SGI327685:SGJ327685 SQE327685:SQF327685 TAA327685:TAB327685 TJW327685:TJX327685 TTS327685:TTT327685 UDO327685:UDP327685 UNK327685:UNL327685 UXG327685:UXH327685 VHC327685:VHD327685 VQY327685:VQZ327685 WAU327685:WAV327685 WKQ327685:WKR327685 WUM327685:WUN327685 IA393221:IB393221 RW393221:RX393221 ABS393221:ABT393221 ALO393221:ALP393221 AVK393221:AVL393221 BFG393221:BFH393221 BPC393221:BPD393221 BYY393221:BYZ393221 CIU393221:CIV393221 CSQ393221:CSR393221 DCM393221:DCN393221 DMI393221:DMJ393221 DWE393221:DWF393221 EGA393221:EGB393221 EPW393221:EPX393221 EZS393221:EZT393221 FJO393221:FJP393221 FTK393221:FTL393221 GDG393221:GDH393221 GNC393221:GND393221 GWY393221:GWZ393221 HGU393221:HGV393221 HQQ393221:HQR393221 IAM393221:IAN393221 IKI393221:IKJ393221 IUE393221:IUF393221 JEA393221:JEB393221 JNW393221:JNX393221 JXS393221:JXT393221 KHO393221:KHP393221 KRK393221:KRL393221 LBG393221:LBH393221 LLC393221:LLD393221 LUY393221:LUZ393221 MEU393221:MEV393221 MOQ393221:MOR393221 MYM393221:MYN393221 NII393221:NIJ393221 NSE393221:NSF393221 OCA393221:OCB393221 OLW393221:OLX393221 OVS393221:OVT393221 PFO393221:PFP393221 PPK393221:PPL393221 PZG393221:PZH393221 QJC393221:QJD393221 QSY393221:QSZ393221 RCU393221:RCV393221 RMQ393221:RMR393221 RWM393221:RWN393221 SGI393221:SGJ393221 SQE393221:SQF393221 TAA393221:TAB393221 TJW393221:TJX393221 TTS393221:TTT393221 UDO393221:UDP393221 UNK393221:UNL393221 UXG393221:UXH393221 VHC393221:VHD393221 VQY393221:VQZ393221 WAU393221:WAV393221 WKQ393221:WKR393221 WUM393221:WUN393221 IA458757:IB458757 RW458757:RX458757 ABS458757:ABT458757 ALO458757:ALP458757 AVK458757:AVL458757 BFG458757:BFH458757 BPC458757:BPD458757 BYY458757:BYZ458757 CIU458757:CIV458757 CSQ458757:CSR458757 DCM458757:DCN458757 DMI458757:DMJ458757 DWE458757:DWF458757 EGA458757:EGB458757 EPW458757:EPX458757 EZS458757:EZT458757 FJO458757:FJP458757 FTK458757:FTL458757 GDG458757:GDH458757 GNC458757:GND458757 GWY458757:GWZ458757 HGU458757:HGV458757 HQQ458757:HQR458757 IAM458757:IAN458757 IKI458757:IKJ458757 IUE458757:IUF458757 JEA458757:JEB458757 JNW458757:JNX458757 JXS458757:JXT458757 KHO458757:KHP458757 KRK458757:KRL458757 LBG458757:LBH458757 LLC458757:LLD458757 LUY458757:LUZ458757 MEU458757:MEV458757 MOQ458757:MOR458757 MYM458757:MYN458757 NII458757:NIJ458757 NSE458757:NSF458757 OCA458757:OCB458757 OLW458757:OLX458757 OVS458757:OVT458757 PFO458757:PFP458757 PPK458757:PPL458757 PZG458757:PZH458757 QJC458757:QJD458757 QSY458757:QSZ458757 RCU458757:RCV458757 RMQ458757:RMR458757 RWM458757:RWN458757 SGI458757:SGJ458757 SQE458757:SQF458757 TAA458757:TAB458757 TJW458757:TJX458757 TTS458757:TTT458757 UDO458757:UDP458757 UNK458757:UNL458757 UXG458757:UXH458757 VHC458757:VHD458757 VQY458757:VQZ458757 WAU458757:WAV458757 WKQ458757:WKR458757 WUM458757:WUN458757 IA524293:IB524293 RW524293:RX524293 ABS524293:ABT524293 ALO524293:ALP524293 AVK524293:AVL524293 BFG524293:BFH524293 BPC524293:BPD524293 BYY524293:BYZ524293 CIU524293:CIV524293 CSQ524293:CSR524293 DCM524293:DCN524293 DMI524293:DMJ524293 DWE524293:DWF524293 EGA524293:EGB524293 EPW524293:EPX524293 EZS524293:EZT524293 FJO524293:FJP524293 FTK524293:FTL524293 GDG524293:GDH524293 GNC524293:GND524293 GWY524293:GWZ524293 HGU524293:HGV524293 HQQ524293:HQR524293 IAM524293:IAN524293 IKI524293:IKJ524293 IUE524293:IUF524293 JEA524293:JEB524293 JNW524293:JNX524293 JXS524293:JXT524293 KHO524293:KHP524293 KRK524293:KRL524293 LBG524293:LBH524293 LLC524293:LLD524293 LUY524293:LUZ524293 MEU524293:MEV524293 MOQ524293:MOR524293 MYM524293:MYN524293 NII524293:NIJ524293 NSE524293:NSF524293 OCA524293:OCB524293 OLW524293:OLX524293 OVS524293:OVT524293 PFO524293:PFP524293 PPK524293:PPL524293 PZG524293:PZH524293 QJC524293:QJD524293 QSY524293:QSZ524293 RCU524293:RCV524293 RMQ524293:RMR524293 RWM524293:RWN524293 SGI524293:SGJ524293 SQE524293:SQF524293 TAA524293:TAB524293 TJW524293:TJX524293 TTS524293:TTT524293 UDO524293:UDP524293 UNK524293:UNL524293 UXG524293:UXH524293 VHC524293:VHD524293 VQY524293:VQZ524293 WAU524293:WAV524293 WKQ524293:WKR524293 WUM524293:WUN524293 IA589829:IB589829 RW589829:RX589829 ABS589829:ABT589829 ALO589829:ALP589829 AVK589829:AVL589829 BFG589829:BFH589829 BPC589829:BPD589829 BYY589829:BYZ589829 CIU589829:CIV589829 CSQ589829:CSR589829 DCM589829:DCN589829 DMI589829:DMJ589829 DWE589829:DWF589829 EGA589829:EGB589829 EPW589829:EPX589829 EZS589829:EZT589829 FJO589829:FJP589829 FTK589829:FTL589829 GDG589829:GDH589829 GNC589829:GND589829 GWY589829:GWZ589829 HGU589829:HGV589829 HQQ589829:HQR589829 IAM589829:IAN589829 IKI589829:IKJ589829 IUE589829:IUF589829 JEA589829:JEB589829 JNW589829:JNX589829 JXS589829:JXT589829 KHO589829:KHP589829 KRK589829:KRL589829 LBG589829:LBH589829 LLC589829:LLD589829 LUY589829:LUZ589829 MEU589829:MEV589829 MOQ589829:MOR589829 MYM589829:MYN589829 NII589829:NIJ589829 NSE589829:NSF589829 OCA589829:OCB589829 OLW589829:OLX589829 OVS589829:OVT589829 PFO589829:PFP589829 PPK589829:PPL589829 PZG589829:PZH589829 QJC589829:QJD589829 QSY589829:QSZ589829 RCU589829:RCV589829 RMQ589829:RMR589829 RWM589829:RWN589829 SGI589829:SGJ589829 SQE589829:SQF589829 TAA589829:TAB589829 TJW589829:TJX589829 TTS589829:TTT589829 UDO589829:UDP589829 UNK589829:UNL589829 UXG589829:UXH589829 VHC589829:VHD589829 VQY589829:VQZ589829 WAU589829:WAV589829 WKQ589829:WKR589829 WUM589829:WUN589829 IA655365:IB655365 RW655365:RX655365 ABS655365:ABT655365 ALO655365:ALP655365 AVK655365:AVL655365 BFG655365:BFH655365 BPC655365:BPD655365 BYY655365:BYZ655365 CIU655365:CIV655365 CSQ655365:CSR655365 DCM655365:DCN655365 DMI655365:DMJ655365 DWE655365:DWF655365 EGA655365:EGB655365 EPW655365:EPX655365 EZS655365:EZT655365 FJO655365:FJP655365 FTK655365:FTL655365 GDG655365:GDH655365 GNC655365:GND655365 GWY655365:GWZ655365 HGU655365:HGV655365 HQQ655365:HQR655365 IAM655365:IAN655365 IKI655365:IKJ655365 IUE655365:IUF655365 JEA655365:JEB655365 JNW655365:JNX655365 JXS655365:JXT655365 KHO655365:KHP655365 KRK655365:KRL655365 LBG655365:LBH655365 LLC655365:LLD655365 LUY655365:LUZ655365 MEU655365:MEV655365 MOQ655365:MOR655365 MYM655365:MYN655365 NII655365:NIJ655365 NSE655365:NSF655365 OCA655365:OCB655365 OLW655365:OLX655365 OVS655365:OVT655365 PFO655365:PFP655365 PPK655365:PPL655365 PZG655365:PZH655365 QJC655365:QJD655365 QSY655365:QSZ655365 RCU655365:RCV655365 RMQ655365:RMR655365 RWM655365:RWN655365 SGI655365:SGJ655365 SQE655365:SQF655365 TAA655365:TAB655365 TJW655365:TJX655365 TTS655365:TTT655365 UDO655365:UDP655365 UNK655365:UNL655365 UXG655365:UXH655365 VHC655365:VHD655365 VQY655365:VQZ655365 WAU655365:WAV655365 WKQ655365:WKR655365 WUM655365:WUN655365 IA720901:IB720901 RW720901:RX720901 ABS720901:ABT720901 ALO720901:ALP720901 AVK720901:AVL720901 BFG720901:BFH720901 BPC720901:BPD720901 BYY720901:BYZ720901 CIU720901:CIV720901 CSQ720901:CSR720901 DCM720901:DCN720901 DMI720901:DMJ720901 DWE720901:DWF720901 EGA720901:EGB720901 EPW720901:EPX720901 EZS720901:EZT720901 FJO720901:FJP720901 FTK720901:FTL720901 GDG720901:GDH720901 GNC720901:GND720901 GWY720901:GWZ720901 HGU720901:HGV720901 HQQ720901:HQR720901 IAM720901:IAN720901 IKI720901:IKJ720901 IUE720901:IUF720901 JEA720901:JEB720901 JNW720901:JNX720901 JXS720901:JXT720901 KHO720901:KHP720901 KRK720901:KRL720901 LBG720901:LBH720901 LLC720901:LLD720901 LUY720901:LUZ720901 MEU720901:MEV720901 MOQ720901:MOR720901 MYM720901:MYN720901 NII720901:NIJ720901 NSE720901:NSF720901 OCA720901:OCB720901 OLW720901:OLX720901 OVS720901:OVT720901 PFO720901:PFP720901 PPK720901:PPL720901 PZG720901:PZH720901 QJC720901:QJD720901 QSY720901:QSZ720901 RCU720901:RCV720901 RMQ720901:RMR720901 RWM720901:RWN720901 SGI720901:SGJ720901 SQE720901:SQF720901 TAA720901:TAB720901 TJW720901:TJX720901 TTS720901:TTT720901 UDO720901:UDP720901 UNK720901:UNL720901 UXG720901:UXH720901 VHC720901:VHD720901 VQY720901:VQZ720901 WAU720901:WAV720901 WKQ720901:WKR720901 WUM720901:WUN720901 IA786437:IB786437 RW786437:RX786437 ABS786437:ABT786437 ALO786437:ALP786437 AVK786437:AVL786437 BFG786437:BFH786437 BPC786437:BPD786437 BYY786437:BYZ786437 CIU786437:CIV786437 CSQ786437:CSR786437 DCM786437:DCN786437 DMI786437:DMJ786437 DWE786437:DWF786437 EGA786437:EGB786437 EPW786437:EPX786437 EZS786437:EZT786437 FJO786437:FJP786437 FTK786437:FTL786437 GDG786437:GDH786437 GNC786437:GND786437 GWY786437:GWZ786437 HGU786437:HGV786437 HQQ786437:HQR786437 IAM786437:IAN786437 IKI786437:IKJ786437 IUE786437:IUF786437 JEA786437:JEB786437 JNW786437:JNX786437 JXS786437:JXT786437 KHO786437:KHP786437 KRK786437:KRL786437 LBG786437:LBH786437 LLC786437:LLD786437 LUY786437:LUZ786437 MEU786437:MEV786437 MOQ786437:MOR786437 MYM786437:MYN786437 NII786437:NIJ786437 NSE786437:NSF786437 OCA786437:OCB786437 OLW786437:OLX786437 OVS786437:OVT786437 PFO786437:PFP786437 PPK786437:PPL786437 PZG786437:PZH786437 QJC786437:QJD786437 QSY786437:QSZ786437 RCU786437:RCV786437 RMQ786437:RMR786437 RWM786437:RWN786437 SGI786437:SGJ786437 SQE786437:SQF786437 TAA786437:TAB786437 TJW786437:TJX786437 TTS786437:TTT786437 UDO786437:UDP786437 UNK786437:UNL786437 UXG786437:UXH786437 VHC786437:VHD786437 VQY786437:VQZ786437 WAU786437:WAV786437 WKQ786437:WKR786437 WUM786437:WUN786437 IA851973:IB851973 RW851973:RX851973 ABS851973:ABT851973 ALO851973:ALP851973 AVK851973:AVL851973 BFG851973:BFH851973 BPC851973:BPD851973 BYY851973:BYZ851973 CIU851973:CIV851973 CSQ851973:CSR851973 DCM851973:DCN851973 DMI851973:DMJ851973 DWE851973:DWF851973 EGA851973:EGB851973 EPW851973:EPX851973 EZS851973:EZT851973 FJO851973:FJP851973 FTK851973:FTL851973 GDG851973:GDH851973 GNC851973:GND851973 GWY851973:GWZ851973 HGU851973:HGV851973 HQQ851973:HQR851973 IAM851973:IAN851973 IKI851973:IKJ851973 IUE851973:IUF851973 JEA851973:JEB851973 JNW851973:JNX851973 JXS851973:JXT851973 KHO851973:KHP851973 KRK851973:KRL851973 LBG851973:LBH851973 LLC851973:LLD851973 LUY851973:LUZ851973 MEU851973:MEV851973 MOQ851973:MOR851973 MYM851973:MYN851973 NII851973:NIJ851973 NSE851973:NSF851973 OCA851973:OCB851973 OLW851973:OLX851973 OVS851973:OVT851973 PFO851973:PFP851973 PPK851973:PPL851973 PZG851973:PZH851973 QJC851973:QJD851973 QSY851973:QSZ851973 RCU851973:RCV851973 RMQ851973:RMR851973 RWM851973:RWN851973 SGI851973:SGJ851973 SQE851973:SQF851973 TAA851973:TAB851973 TJW851973:TJX851973 TTS851973:TTT851973 UDO851973:UDP851973 UNK851973:UNL851973 UXG851973:UXH851973 VHC851973:VHD851973 VQY851973:VQZ851973 WAU851973:WAV851973 WKQ851973:WKR851973 WUM851973:WUN851973 IA917509:IB917509 RW917509:RX917509 ABS917509:ABT917509 ALO917509:ALP917509 AVK917509:AVL917509 BFG917509:BFH917509 BPC917509:BPD917509 BYY917509:BYZ917509 CIU917509:CIV917509 CSQ917509:CSR917509 DCM917509:DCN917509 DMI917509:DMJ917509 DWE917509:DWF917509 EGA917509:EGB917509 EPW917509:EPX917509 EZS917509:EZT917509 FJO917509:FJP917509 FTK917509:FTL917509 GDG917509:GDH917509 GNC917509:GND917509 GWY917509:GWZ917509 HGU917509:HGV917509 HQQ917509:HQR917509 IAM917509:IAN917509 IKI917509:IKJ917509 IUE917509:IUF917509 JEA917509:JEB917509 JNW917509:JNX917509 JXS917509:JXT917509 KHO917509:KHP917509 KRK917509:KRL917509 LBG917509:LBH917509 LLC917509:LLD917509 LUY917509:LUZ917509 MEU917509:MEV917509 MOQ917509:MOR917509 MYM917509:MYN917509 NII917509:NIJ917509 NSE917509:NSF917509 OCA917509:OCB917509 OLW917509:OLX917509 OVS917509:OVT917509 PFO917509:PFP917509 PPK917509:PPL917509 PZG917509:PZH917509 QJC917509:QJD917509 QSY917509:QSZ917509 RCU917509:RCV917509 RMQ917509:RMR917509 RWM917509:RWN917509 SGI917509:SGJ917509 SQE917509:SQF917509 TAA917509:TAB917509 TJW917509:TJX917509 TTS917509:TTT917509 UDO917509:UDP917509 UNK917509:UNL917509 UXG917509:UXH917509 VHC917509:VHD917509 VQY917509:VQZ917509 WAU917509:WAV917509 WKQ917509:WKR917509 WUM917509:WUN917509 IA983045:IB983045 RW983045:RX983045 ABS983045:ABT983045 ALO983045:ALP983045 AVK983045:AVL983045 BFG983045:BFH983045 BPC983045:BPD983045 BYY983045:BYZ983045 CIU983045:CIV983045 CSQ983045:CSR983045 DCM983045:DCN983045 DMI983045:DMJ983045 DWE983045:DWF983045 EGA983045:EGB983045 EPW983045:EPX983045 EZS983045:EZT983045 FJO983045:FJP983045 FTK983045:FTL983045 GDG983045:GDH983045 GNC983045:GND983045 GWY983045:GWZ983045 HGU983045:HGV983045 HQQ983045:HQR983045 IAM983045:IAN983045 IKI983045:IKJ983045 IUE983045:IUF983045 JEA983045:JEB983045 JNW983045:JNX983045 JXS983045:JXT983045 KHO983045:KHP983045 KRK983045:KRL983045 LBG983045:LBH983045 LLC983045:LLD983045 LUY983045:LUZ983045 MEU983045:MEV983045 MOQ983045:MOR983045 MYM983045:MYN983045 NII983045:NIJ983045 NSE983045:NSF983045 OCA983045:OCB983045 OLW983045:OLX983045 OVS983045:OVT983045 PFO983045:PFP983045 PPK983045:PPL983045 PZG983045:PZH983045 QJC983045:QJD983045 QSY983045:QSZ983045 RCU983045:RCV983045 RMQ983045:RMR983045 RWM983045:RWN983045 SGI983045:SGJ983045 SQE983045:SQF983045 TAA983045:TAB983045 TJW983045:TJX983045 TTS983045:TTT983045 UDO983045:UDP983045 UNK983045:UNL983045 UXG983045:UXH983045 VHC983045:VHD983045 VQY983045:VQZ983045 WAU983045:WAV983045 WKQ983045:WKR983045 WUM983045:WUN983045 IG65541:IH65541 SC65541:SD65541 ABY65541:ABZ65541 ALU65541:ALV65541 AVQ65541:AVR65541 BFM65541:BFN65541 BPI65541:BPJ65541 BZE65541:BZF65541 CJA65541:CJB65541 CSW65541:CSX65541 DCS65541:DCT65541 DMO65541:DMP65541 DWK65541:DWL65541 EGG65541:EGH65541 EQC65541:EQD65541 EZY65541:EZZ65541 FJU65541:FJV65541 FTQ65541:FTR65541 GDM65541:GDN65541 GNI65541:GNJ65541 GXE65541:GXF65541 HHA65541:HHB65541 HQW65541:HQX65541 IAS65541:IAT65541 IKO65541:IKP65541 IUK65541:IUL65541 JEG65541:JEH65541 JOC65541:JOD65541 JXY65541:JXZ65541 KHU65541:KHV65541 KRQ65541:KRR65541 LBM65541:LBN65541 LLI65541:LLJ65541 LVE65541:LVF65541 MFA65541:MFB65541 MOW65541:MOX65541 MYS65541:MYT65541 NIO65541:NIP65541 NSK65541:NSL65541 OCG65541:OCH65541 OMC65541:OMD65541 OVY65541:OVZ65541 PFU65541:PFV65541 PPQ65541:PPR65541 PZM65541:PZN65541 QJI65541:QJJ65541 QTE65541:QTF65541 RDA65541:RDB65541 RMW65541:RMX65541 RWS65541:RWT65541 SGO65541:SGP65541 SQK65541:SQL65541 TAG65541:TAH65541 TKC65541:TKD65541 TTY65541:TTZ65541 UDU65541:UDV65541 UNQ65541:UNR65541 UXM65541:UXN65541 VHI65541:VHJ65541 VRE65541:VRF65541 WBA65541:WBB65541 WKW65541:WKX65541 WUS65541:WUT65541 IG131077:IH131077 SC131077:SD131077 ABY131077:ABZ131077 ALU131077:ALV131077 AVQ131077:AVR131077 BFM131077:BFN131077 BPI131077:BPJ131077 BZE131077:BZF131077 CJA131077:CJB131077 CSW131077:CSX131077 DCS131077:DCT131077 DMO131077:DMP131077 DWK131077:DWL131077 EGG131077:EGH131077 EQC131077:EQD131077 EZY131077:EZZ131077 FJU131077:FJV131077 FTQ131077:FTR131077 GDM131077:GDN131077 GNI131077:GNJ131077 GXE131077:GXF131077 HHA131077:HHB131077 HQW131077:HQX131077 IAS131077:IAT131077 IKO131077:IKP131077 IUK131077:IUL131077 JEG131077:JEH131077 JOC131077:JOD131077 JXY131077:JXZ131077 KHU131077:KHV131077 KRQ131077:KRR131077 LBM131077:LBN131077 LLI131077:LLJ131077 LVE131077:LVF131077 MFA131077:MFB131077 MOW131077:MOX131077 MYS131077:MYT131077 NIO131077:NIP131077 NSK131077:NSL131077 OCG131077:OCH131077 OMC131077:OMD131077 OVY131077:OVZ131077 PFU131077:PFV131077 PPQ131077:PPR131077 PZM131077:PZN131077 QJI131077:QJJ131077 QTE131077:QTF131077 RDA131077:RDB131077 RMW131077:RMX131077 RWS131077:RWT131077 SGO131077:SGP131077 SQK131077:SQL131077 TAG131077:TAH131077 TKC131077:TKD131077 TTY131077:TTZ131077 UDU131077:UDV131077 UNQ131077:UNR131077 UXM131077:UXN131077 VHI131077:VHJ131077 VRE131077:VRF131077 WBA131077:WBB131077 WKW131077:WKX131077 WUS131077:WUT131077 IG196613:IH196613 SC196613:SD196613 ABY196613:ABZ196613 ALU196613:ALV196613 AVQ196613:AVR196613 BFM196613:BFN196613 BPI196613:BPJ196613 BZE196613:BZF196613 CJA196613:CJB196613 CSW196613:CSX196613 DCS196613:DCT196613 DMO196613:DMP196613 DWK196613:DWL196613 EGG196613:EGH196613 EQC196613:EQD196613 EZY196613:EZZ196613 FJU196613:FJV196613 FTQ196613:FTR196613 GDM196613:GDN196613 GNI196613:GNJ196613 GXE196613:GXF196613 HHA196613:HHB196613 HQW196613:HQX196613 IAS196613:IAT196613 IKO196613:IKP196613 IUK196613:IUL196613 JEG196613:JEH196613 JOC196613:JOD196613 JXY196613:JXZ196613 KHU196613:KHV196613 KRQ196613:KRR196613 LBM196613:LBN196613 LLI196613:LLJ196613 LVE196613:LVF196613 MFA196613:MFB196613 MOW196613:MOX196613 MYS196613:MYT196613 NIO196613:NIP196613 NSK196613:NSL196613 OCG196613:OCH196613 OMC196613:OMD196613 OVY196613:OVZ196613 PFU196613:PFV196613 PPQ196613:PPR196613 PZM196613:PZN196613 QJI196613:QJJ196613 QTE196613:QTF196613 RDA196613:RDB196613 RMW196613:RMX196613 RWS196613:RWT196613 SGO196613:SGP196613 SQK196613:SQL196613 TAG196613:TAH196613 TKC196613:TKD196613 TTY196613:TTZ196613 UDU196613:UDV196613 UNQ196613:UNR196613 UXM196613:UXN196613 VHI196613:VHJ196613 VRE196613:VRF196613 WBA196613:WBB196613 WKW196613:WKX196613 WUS196613:WUT196613 IG262149:IH262149 SC262149:SD262149 ABY262149:ABZ262149 ALU262149:ALV262149 AVQ262149:AVR262149 BFM262149:BFN262149 BPI262149:BPJ262149 BZE262149:BZF262149 CJA262149:CJB262149 CSW262149:CSX262149 DCS262149:DCT262149 DMO262149:DMP262149 DWK262149:DWL262149 EGG262149:EGH262149 EQC262149:EQD262149 EZY262149:EZZ262149 FJU262149:FJV262149 FTQ262149:FTR262149 GDM262149:GDN262149 GNI262149:GNJ262149 GXE262149:GXF262149 HHA262149:HHB262149 HQW262149:HQX262149 IAS262149:IAT262149 IKO262149:IKP262149 IUK262149:IUL262149 JEG262149:JEH262149 JOC262149:JOD262149 JXY262149:JXZ262149 KHU262149:KHV262149 KRQ262149:KRR262149 LBM262149:LBN262149 LLI262149:LLJ262149 LVE262149:LVF262149 MFA262149:MFB262149 MOW262149:MOX262149 MYS262149:MYT262149 NIO262149:NIP262149 NSK262149:NSL262149 OCG262149:OCH262149 OMC262149:OMD262149 OVY262149:OVZ262149 PFU262149:PFV262149 PPQ262149:PPR262149 PZM262149:PZN262149 QJI262149:QJJ262149 QTE262149:QTF262149 RDA262149:RDB262149 RMW262149:RMX262149 RWS262149:RWT262149 SGO262149:SGP262149 SQK262149:SQL262149 TAG262149:TAH262149 TKC262149:TKD262149 TTY262149:TTZ262149 UDU262149:UDV262149 UNQ262149:UNR262149 UXM262149:UXN262149 VHI262149:VHJ262149 VRE262149:VRF262149 WBA262149:WBB262149 WKW262149:WKX262149 WUS262149:WUT262149 IG327685:IH327685 SC327685:SD327685 ABY327685:ABZ327685 ALU327685:ALV327685 AVQ327685:AVR327685 BFM327685:BFN327685 BPI327685:BPJ327685 BZE327685:BZF327685 CJA327685:CJB327685 CSW327685:CSX327685 DCS327685:DCT327685 DMO327685:DMP327685 DWK327685:DWL327685 EGG327685:EGH327685 EQC327685:EQD327685 EZY327685:EZZ327685 FJU327685:FJV327685 FTQ327685:FTR327685 GDM327685:GDN327685 GNI327685:GNJ327685 GXE327685:GXF327685 HHA327685:HHB327685 HQW327685:HQX327685 IAS327685:IAT327685 IKO327685:IKP327685 IUK327685:IUL327685 JEG327685:JEH327685 JOC327685:JOD327685 JXY327685:JXZ327685 KHU327685:KHV327685 KRQ327685:KRR327685 LBM327685:LBN327685 LLI327685:LLJ327685 LVE327685:LVF327685 MFA327685:MFB327685 MOW327685:MOX327685 MYS327685:MYT327685 NIO327685:NIP327685 NSK327685:NSL327685 OCG327685:OCH327685 OMC327685:OMD327685 OVY327685:OVZ327685 PFU327685:PFV327685 PPQ327685:PPR327685 PZM327685:PZN327685 QJI327685:QJJ327685 QTE327685:QTF327685 RDA327685:RDB327685 RMW327685:RMX327685 RWS327685:RWT327685 SGO327685:SGP327685 SQK327685:SQL327685 TAG327685:TAH327685 TKC327685:TKD327685 TTY327685:TTZ327685 UDU327685:UDV327685 UNQ327685:UNR327685 UXM327685:UXN327685 VHI327685:VHJ327685 VRE327685:VRF327685 WBA327685:WBB327685 WKW327685:WKX327685 WUS327685:WUT327685 IG393221:IH393221 SC393221:SD393221 ABY393221:ABZ393221 ALU393221:ALV393221 AVQ393221:AVR393221 BFM393221:BFN393221 BPI393221:BPJ393221 BZE393221:BZF393221 CJA393221:CJB393221 CSW393221:CSX393221 DCS393221:DCT393221 DMO393221:DMP393221 DWK393221:DWL393221 EGG393221:EGH393221 EQC393221:EQD393221 EZY393221:EZZ393221 FJU393221:FJV393221 FTQ393221:FTR393221 GDM393221:GDN393221 GNI393221:GNJ393221 GXE393221:GXF393221 HHA393221:HHB393221 HQW393221:HQX393221 IAS393221:IAT393221 IKO393221:IKP393221 IUK393221:IUL393221 JEG393221:JEH393221 JOC393221:JOD393221 JXY393221:JXZ393221 KHU393221:KHV393221 KRQ393221:KRR393221 LBM393221:LBN393221 LLI393221:LLJ393221 LVE393221:LVF393221 MFA393221:MFB393221 MOW393221:MOX393221 MYS393221:MYT393221 NIO393221:NIP393221 NSK393221:NSL393221 OCG393221:OCH393221 OMC393221:OMD393221 OVY393221:OVZ393221 PFU393221:PFV393221 PPQ393221:PPR393221 PZM393221:PZN393221 QJI393221:QJJ393221 QTE393221:QTF393221 RDA393221:RDB393221 RMW393221:RMX393221 RWS393221:RWT393221 SGO393221:SGP393221 SQK393221:SQL393221 TAG393221:TAH393221 TKC393221:TKD393221 TTY393221:TTZ393221 UDU393221:UDV393221 UNQ393221:UNR393221 UXM393221:UXN393221 VHI393221:VHJ393221 VRE393221:VRF393221 WBA393221:WBB393221 WKW393221:WKX393221 WUS393221:WUT393221 IG458757:IH458757 SC458757:SD458757 ABY458757:ABZ458757 ALU458757:ALV458757 AVQ458757:AVR458757 BFM458757:BFN458757 BPI458757:BPJ458757 BZE458757:BZF458757 CJA458757:CJB458757 CSW458757:CSX458757 DCS458757:DCT458757 DMO458757:DMP458757 DWK458757:DWL458757 EGG458757:EGH458757 EQC458757:EQD458757 EZY458757:EZZ458757 FJU458757:FJV458757 FTQ458757:FTR458757 GDM458757:GDN458757 GNI458757:GNJ458757 GXE458757:GXF458757 HHA458757:HHB458757 HQW458757:HQX458757 IAS458757:IAT458757 IKO458757:IKP458757 IUK458757:IUL458757 JEG458757:JEH458757 JOC458757:JOD458757 JXY458757:JXZ458757 KHU458757:KHV458757 KRQ458757:KRR458757 LBM458757:LBN458757 LLI458757:LLJ458757 LVE458757:LVF458757 MFA458757:MFB458757 MOW458757:MOX458757 MYS458757:MYT458757 NIO458757:NIP458757 NSK458757:NSL458757 OCG458757:OCH458757 OMC458757:OMD458757 OVY458757:OVZ458757 PFU458757:PFV458757 PPQ458757:PPR458757 PZM458757:PZN458757 QJI458757:QJJ458757 QTE458757:QTF458757 RDA458757:RDB458757 RMW458757:RMX458757 RWS458757:RWT458757 SGO458757:SGP458757 SQK458757:SQL458757 TAG458757:TAH458757 TKC458757:TKD458757 TTY458757:TTZ458757 UDU458757:UDV458757 UNQ458757:UNR458757 UXM458757:UXN458757 VHI458757:VHJ458757 VRE458757:VRF458757 WBA458757:WBB458757 WKW458757:WKX458757 WUS458757:WUT458757 IG524293:IH524293 SC524293:SD524293 ABY524293:ABZ524293 ALU524293:ALV524293 AVQ524293:AVR524293 BFM524293:BFN524293 BPI524293:BPJ524293 BZE524293:BZF524293 CJA524293:CJB524293 CSW524293:CSX524293 DCS524293:DCT524293 DMO524293:DMP524293 DWK524293:DWL524293 EGG524293:EGH524293 EQC524293:EQD524293 EZY524293:EZZ524293 FJU524293:FJV524293 FTQ524293:FTR524293 GDM524293:GDN524293 GNI524293:GNJ524293 GXE524293:GXF524293 HHA524293:HHB524293 HQW524293:HQX524293 IAS524293:IAT524293 IKO524293:IKP524293 IUK524293:IUL524293 JEG524293:JEH524293 JOC524293:JOD524293 JXY524293:JXZ524293 KHU524293:KHV524293 KRQ524293:KRR524293 LBM524293:LBN524293 LLI524293:LLJ524293 LVE524293:LVF524293 MFA524293:MFB524293 MOW524293:MOX524293 MYS524293:MYT524293 NIO524293:NIP524293 NSK524293:NSL524293 OCG524293:OCH524293 OMC524293:OMD524293 OVY524293:OVZ524293 PFU524293:PFV524293 PPQ524293:PPR524293 PZM524293:PZN524293 QJI524293:QJJ524293 QTE524293:QTF524293 RDA524293:RDB524293 RMW524293:RMX524293 RWS524293:RWT524293 SGO524293:SGP524293 SQK524293:SQL524293 TAG524293:TAH524293 TKC524293:TKD524293 TTY524293:TTZ524293 UDU524293:UDV524293 UNQ524293:UNR524293 UXM524293:UXN524293 VHI524293:VHJ524293 VRE524293:VRF524293 WBA524293:WBB524293 WKW524293:WKX524293 WUS524293:WUT524293 IG589829:IH589829 SC589829:SD589829 ABY589829:ABZ589829 ALU589829:ALV589829 AVQ589829:AVR589829 BFM589829:BFN589829 BPI589829:BPJ589829 BZE589829:BZF589829 CJA589829:CJB589829 CSW589829:CSX589829 DCS589829:DCT589829 DMO589829:DMP589829 DWK589829:DWL589829 EGG589829:EGH589829 EQC589829:EQD589829 EZY589829:EZZ589829 FJU589829:FJV589829 FTQ589829:FTR589829 GDM589829:GDN589829 GNI589829:GNJ589829 GXE589829:GXF589829 HHA589829:HHB589829 HQW589829:HQX589829 IAS589829:IAT589829 IKO589829:IKP589829 IUK589829:IUL589829 JEG589829:JEH589829 JOC589829:JOD589829 JXY589829:JXZ589829 KHU589829:KHV589829 KRQ589829:KRR589829 LBM589829:LBN589829 LLI589829:LLJ589829 LVE589829:LVF589829 MFA589829:MFB589829 MOW589829:MOX589829 MYS589829:MYT589829 NIO589829:NIP589829 NSK589829:NSL589829 OCG589829:OCH589829 OMC589829:OMD589829 OVY589829:OVZ589829 PFU589829:PFV589829 PPQ589829:PPR589829 PZM589829:PZN589829 QJI589829:QJJ589829 QTE589829:QTF589829 RDA589829:RDB589829 RMW589829:RMX589829 RWS589829:RWT589829 SGO589829:SGP589829 SQK589829:SQL589829 TAG589829:TAH589829 TKC589829:TKD589829 TTY589829:TTZ589829 UDU589829:UDV589829 UNQ589829:UNR589829 UXM589829:UXN589829 VHI589829:VHJ589829 VRE589829:VRF589829 WBA589829:WBB589829 WKW589829:WKX589829 WUS589829:WUT589829 IG655365:IH655365 SC655365:SD655365 ABY655365:ABZ655365 ALU655365:ALV655365 AVQ655365:AVR655365 BFM655365:BFN655365 BPI655365:BPJ655365 BZE655365:BZF655365 CJA655365:CJB655365 CSW655365:CSX655365 DCS655365:DCT655365 DMO655365:DMP655365 DWK655365:DWL655365 EGG655365:EGH655365 EQC655365:EQD655365 EZY655365:EZZ655365 FJU655365:FJV655365 FTQ655365:FTR655365 GDM655365:GDN655365 GNI655365:GNJ655365 GXE655365:GXF655365 HHA655365:HHB655365 HQW655365:HQX655365 IAS655365:IAT655365 IKO655365:IKP655365 IUK655365:IUL655365 JEG655365:JEH655365 JOC655365:JOD655365 JXY655365:JXZ655365 KHU655365:KHV655365 KRQ655365:KRR655365 LBM655365:LBN655365 LLI655365:LLJ655365 LVE655365:LVF655365 MFA655365:MFB655365 MOW655365:MOX655365 MYS655365:MYT655365 NIO655365:NIP655365 NSK655365:NSL655365 OCG655365:OCH655365 OMC655365:OMD655365 OVY655365:OVZ655365 PFU655365:PFV655365 PPQ655365:PPR655365 PZM655365:PZN655365 QJI655365:QJJ655365 QTE655365:QTF655365 RDA655365:RDB655365 RMW655365:RMX655365 RWS655365:RWT655365 SGO655365:SGP655365 SQK655365:SQL655365 TAG655365:TAH655365 TKC655365:TKD655365 TTY655365:TTZ655365 UDU655365:UDV655365 UNQ655365:UNR655365 UXM655365:UXN655365 VHI655365:VHJ655365 VRE655365:VRF655365 WBA655365:WBB655365 WKW655365:WKX655365 WUS655365:WUT655365 IG720901:IH720901 SC720901:SD720901 ABY720901:ABZ720901 ALU720901:ALV720901 AVQ720901:AVR720901 BFM720901:BFN720901 BPI720901:BPJ720901 BZE720901:BZF720901 CJA720901:CJB720901 CSW720901:CSX720901 DCS720901:DCT720901 DMO720901:DMP720901 DWK720901:DWL720901 EGG720901:EGH720901 EQC720901:EQD720901 EZY720901:EZZ720901 FJU720901:FJV720901 FTQ720901:FTR720901 GDM720901:GDN720901 GNI720901:GNJ720901 GXE720901:GXF720901 HHA720901:HHB720901 HQW720901:HQX720901 IAS720901:IAT720901 IKO720901:IKP720901 IUK720901:IUL720901 JEG720901:JEH720901 JOC720901:JOD720901 JXY720901:JXZ720901 KHU720901:KHV720901 KRQ720901:KRR720901 LBM720901:LBN720901 LLI720901:LLJ720901 LVE720901:LVF720901 MFA720901:MFB720901 MOW720901:MOX720901 MYS720901:MYT720901 NIO720901:NIP720901 NSK720901:NSL720901 OCG720901:OCH720901 OMC720901:OMD720901 OVY720901:OVZ720901 PFU720901:PFV720901 PPQ720901:PPR720901 PZM720901:PZN720901 QJI720901:QJJ720901 QTE720901:QTF720901 RDA720901:RDB720901 RMW720901:RMX720901 RWS720901:RWT720901 SGO720901:SGP720901 SQK720901:SQL720901 TAG720901:TAH720901 TKC720901:TKD720901 TTY720901:TTZ720901 UDU720901:UDV720901 UNQ720901:UNR720901 UXM720901:UXN720901 VHI720901:VHJ720901 VRE720901:VRF720901 WBA720901:WBB720901 WKW720901:WKX720901 WUS720901:WUT720901 IG786437:IH786437 SC786437:SD786437 ABY786437:ABZ786437 ALU786437:ALV786437 AVQ786437:AVR786437 BFM786437:BFN786437 BPI786437:BPJ786437 BZE786437:BZF786437 CJA786437:CJB786437 CSW786437:CSX786437 DCS786437:DCT786437 DMO786437:DMP786437 DWK786437:DWL786437 EGG786437:EGH786437 EQC786437:EQD786437 EZY786437:EZZ786437 FJU786437:FJV786437 FTQ786437:FTR786437 GDM786437:GDN786437 GNI786437:GNJ786437 GXE786437:GXF786437 HHA786437:HHB786437 HQW786437:HQX786437 IAS786437:IAT786437 IKO786437:IKP786437 IUK786437:IUL786437 JEG786437:JEH786437 JOC786437:JOD786437 JXY786437:JXZ786437 KHU786437:KHV786437 KRQ786437:KRR786437 LBM786437:LBN786437 LLI786437:LLJ786437 LVE786437:LVF786437 MFA786437:MFB786437 MOW786437:MOX786437 MYS786437:MYT786437 NIO786437:NIP786437 NSK786437:NSL786437 OCG786437:OCH786437 OMC786437:OMD786437 OVY786437:OVZ786437 PFU786437:PFV786437 PPQ786437:PPR786437 PZM786437:PZN786437 QJI786437:QJJ786437 QTE786437:QTF786437 RDA786437:RDB786437 RMW786437:RMX786437 RWS786437:RWT786437 SGO786437:SGP786437 SQK786437:SQL786437 TAG786437:TAH786437 TKC786437:TKD786437 TTY786437:TTZ786437 UDU786437:UDV786437 UNQ786437:UNR786437 UXM786437:UXN786437 VHI786437:VHJ786437 VRE786437:VRF786437 WBA786437:WBB786437 WKW786437:WKX786437 WUS786437:WUT786437 IG851973:IH851973 SC851973:SD851973 ABY851973:ABZ851973 ALU851973:ALV851973 AVQ851973:AVR851973 BFM851973:BFN851973 BPI851973:BPJ851973 BZE851973:BZF851973 CJA851973:CJB851973 CSW851973:CSX851973 DCS851973:DCT851973 DMO851973:DMP851973 DWK851973:DWL851973 EGG851973:EGH851973 EQC851973:EQD851973 EZY851973:EZZ851973 FJU851973:FJV851973 FTQ851973:FTR851973 GDM851973:GDN851973 GNI851973:GNJ851973 GXE851973:GXF851973 HHA851973:HHB851973 HQW851973:HQX851973 IAS851973:IAT851973 IKO851973:IKP851973 IUK851973:IUL851973 JEG851973:JEH851973 JOC851973:JOD851973 JXY851973:JXZ851973 KHU851973:KHV851973 KRQ851973:KRR851973 LBM851973:LBN851973 LLI851973:LLJ851973 LVE851973:LVF851973 MFA851973:MFB851973 MOW851973:MOX851973 MYS851973:MYT851973 NIO851973:NIP851973 NSK851973:NSL851973 OCG851973:OCH851973 OMC851973:OMD851973 OVY851973:OVZ851973 PFU851973:PFV851973 PPQ851973:PPR851973 PZM851973:PZN851973 QJI851973:QJJ851973 QTE851973:QTF851973 RDA851973:RDB851973 RMW851973:RMX851973 RWS851973:RWT851973 SGO851973:SGP851973 SQK851973:SQL851973 TAG851973:TAH851973 TKC851973:TKD851973 TTY851973:TTZ851973 UDU851973:UDV851973 UNQ851973:UNR851973 UXM851973:UXN851973 VHI851973:VHJ851973 VRE851973:VRF851973 WBA851973:WBB851973 WKW851973:WKX851973 WUS851973:WUT851973 IG917509:IH917509 SC917509:SD917509 ABY917509:ABZ917509 ALU917509:ALV917509 AVQ917509:AVR917509 BFM917509:BFN917509 BPI917509:BPJ917509 BZE917509:BZF917509 CJA917509:CJB917509 CSW917509:CSX917509 DCS917509:DCT917509 DMO917509:DMP917509 DWK917509:DWL917509 EGG917509:EGH917509 EQC917509:EQD917509 EZY917509:EZZ917509 FJU917509:FJV917509 FTQ917509:FTR917509 GDM917509:GDN917509 GNI917509:GNJ917509 GXE917509:GXF917509 HHA917509:HHB917509 HQW917509:HQX917509 IAS917509:IAT917509 IKO917509:IKP917509 IUK917509:IUL917509 JEG917509:JEH917509 JOC917509:JOD917509 JXY917509:JXZ917509 KHU917509:KHV917509 KRQ917509:KRR917509 LBM917509:LBN917509 LLI917509:LLJ917509 LVE917509:LVF917509 MFA917509:MFB917509 MOW917509:MOX917509 MYS917509:MYT917509 NIO917509:NIP917509 NSK917509:NSL917509 OCG917509:OCH917509 OMC917509:OMD917509 OVY917509:OVZ917509 PFU917509:PFV917509 PPQ917509:PPR917509 PZM917509:PZN917509 QJI917509:QJJ917509 QTE917509:QTF917509 RDA917509:RDB917509 RMW917509:RMX917509 RWS917509:RWT917509 SGO917509:SGP917509 SQK917509:SQL917509 TAG917509:TAH917509 TKC917509:TKD917509 TTY917509:TTZ917509 UDU917509:UDV917509 UNQ917509:UNR917509 UXM917509:UXN917509 VHI917509:VHJ917509 VRE917509:VRF917509 WBA917509:WBB917509 WKW917509:WKX917509 WUS917509:WUT917509 IG983045:IH983045 SC983045:SD983045 ABY983045:ABZ983045 ALU983045:ALV983045 AVQ983045:AVR983045 BFM983045:BFN983045 BPI983045:BPJ983045 BZE983045:BZF983045 CJA983045:CJB983045 CSW983045:CSX983045 DCS983045:DCT983045 DMO983045:DMP983045 DWK983045:DWL983045 EGG983045:EGH983045 EQC983045:EQD983045 EZY983045:EZZ983045 FJU983045:FJV983045 FTQ983045:FTR983045 GDM983045:GDN983045 GNI983045:GNJ983045 GXE983045:GXF983045 HHA983045:HHB983045 HQW983045:HQX983045 IAS983045:IAT983045 IKO983045:IKP983045 IUK983045:IUL983045 JEG983045:JEH983045 JOC983045:JOD983045 JXY983045:JXZ983045 KHU983045:KHV983045 KRQ983045:KRR983045 LBM983045:LBN983045 LLI983045:LLJ983045 LVE983045:LVF983045 MFA983045:MFB983045 MOW983045:MOX983045 MYS983045:MYT983045 NIO983045:NIP983045 NSK983045:NSL983045 OCG983045:OCH983045 OMC983045:OMD983045 OVY983045:OVZ983045 PFU983045:PFV983045 PPQ983045:PPR983045 PZM983045:PZN983045 QJI983045:QJJ983045 QTE983045:QTF983045 RDA983045:RDB983045 RMW983045:RMX983045 RWS983045:RWT983045 SGO983045:SGP983045 SQK983045:SQL983045 TAG983045:TAH983045 TKC983045:TKD983045 TTY983045:TTZ983045 UDU983045:UDV983045 UNQ983045:UNR983045 UXM983045:UXN983045 VHI983045:VHJ983045 VRE983045:VRF983045 WBA983045:WBB983045 WKW983045:WKX983045 WUS983045:WUT983045 IJ65541:IK65541 SF65541:SG65541 ACB65541:ACC65541 ALX65541:ALY65541 AVT65541:AVU65541 BFP65541:BFQ65541 BPL65541:BPM65541 BZH65541:BZI65541 CJD65541:CJE65541 CSZ65541:CTA65541 DCV65541:DCW65541 DMR65541:DMS65541 DWN65541:DWO65541 EGJ65541:EGK65541 EQF65541:EQG65541 FAB65541:FAC65541 FJX65541:FJY65541 FTT65541:FTU65541 GDP65541:GDQ65541 GNL65541:GNM65541 GXH65541:GXI65541 HHD65541:HHE65541 HQZ65541:HRA65541 IAV65541:IAW65541 IKR65541:IKS65541 IUN65541:IUO65541 JEJ65541:JEK65541 JOF65541:JOG65541 JYB65541:JYC65541 KHX65541:KHY65541 KRT65541:KRU65541 LBP65541:LBQ65541 LLL65541:LLM65541 LVH65541:LVI65541 MFD65541:MFE65541 MOZ65541:MPA65541 MYV65541:MYW65541 NIR65541:NIS65541 NSN65541:NSO65541 OCJ65541:OCK65541 OMF65541:OMG65541 OWB65541:OWC65541 PFX65541:PFY65541 PPT65541:PPU65541 PZP65541:PZQ65541 QJL65541:QJM65541 QTH65541:QTI65541 RDD65541:RDE65541 RMZ65541:RNA65541 RWV65541:RWW65541 SGR65541:SGS65541 SQN65541:SQO65541 TAJ65541:TAK65541 TKF65541:TKG65541 TUB65541:TUC65541 UDX65541:UDY65541 UNT65541:UNU65541 UXP65541:UXQ65541 VHL65541:VHM65541 VRH65541:VRI65541 WBD65541:WBE65541 WKZ65541:WLA65541 WUV65541:WUW65541 IJ131077:IK131077 SF131077:SG131077 ACB131077:ACC131077 ALX131077:ALY131077 AVT131077:AVU131077 BFP131077:BFQ131077 BPL131077:BPM131077 BZH131077:BZI131077 CJD131077:CJE131077 CSZ131077:CTA131077 DCV131077:DCW131077 DMR131077:DMS131077 DWN131077:DWO131077 EGJ131077:EGK131077 EQF131077:EQG131077 FAB131077:FAC131077 FJX131077:FJY131077 FTT131077:FTU131077 GDP131077:GDQ131077 GNL131077:GNM131077 GXH131077:GXI131077 HHD131077:HHE131077 HQZ131077:HRA131077 IAV131077:IAW131077 IKR131077:IKS131077 IUN131077:IUO131077 JEJ131077:JEK131077 JOF131077:JOG131077 JYB131077:JYC131077 KHX131077:KHY131077 KRT131077:KRU131077 LBP131077:LBQ131077 LLL131077:LLM131077 LVH131077:LVI131077 MFD131077:MFE131077 MOZ131077:MPA131077 MYV131077:MYW131077 NIR131077:NIS131077 NSN131077:NSO131077 OCJ131077:OCK131077 OMF131077:OMG131077 OWB131077:OWC131077 PFX131077:PFY131077 PPT131077:PPU131077 PZP131077:PZQ131077 QJL131077:QJM131077 QTH131077:QTI131077 RDD131077:RDE131077 RMZ131077:RNA131077 RWV131077:RWW131077 SGR131077:SGS131077 SQN131077:SQO131077 TAJ131077:TAK131077 TKF131077:TKG131077 TUB131077:TUC131077 UDX131077:UDY131077 UNT131077:UNU131077 UXP131077:UXQ131077 VHL131077:VHM131077 VRH131077:VRI131077 WBD131077:WBE131077 WKZ131077:WLA131077 WUV131077:WUW131077 IJ196613:IK196613 SF196613:SG196613 ACB196613:ACC196613 ALX196613:ALY196613 AVT196613:AVU196613 BFP196613:BFQ196613 BPL196613:BPM196613 BZH196613:BZI196613 CJD196613:CJE196613 CSZ196613:CTA196613 DCV196613:DCW196613 DMR196613:DMS196613 DWN196613:DWO196613 EGJ196613:EGK196613 EQF196613:EQG196613 FAB196613:FAC196613 FJX196613:FJY196613 FTT196613:FTU196613 GDP196613:GDQ196613 GNL196613:GNM196613 GXH196613:GXI196613 HHD196613:HHE196613 HQZ196613:HRA196613 IAV196613:IAW196613 IKR196613:IKS196613 IUN196613:IUO196613 JEJ196613:JEK196613 JOF196613:JOG196613 JYB196613:JYC196613 KHX196613:KHY196613 KRT196613:KRU196613 LBP196613:LBQ196613 LLL196613:LLM196613 LVH196613:LVI196613 MFD196613:MFE196613 MOZ196613:MPA196613 MYV196613:MYW196613 NIR196613:NIS196613 NSN196613:NSO196613 OCJ196613:OCK196613 OMF196613:OMG196613 OWB196613:OWC196613 PFX196613:PFY196613 PPT196613:PPU196613 PZP196613:PZQ196613 QJL196613:QJM196613 QTH196613:QTI196613 RDD196613:RDE196613 RMZ196613:RNA196613 RWV196613:RWW196613 SGR196613:SGS196613 SQN196613:SQO196613 TAJ196613:TAK196613 TKF196613:TKG196613 TUB196613:TUC196613 UDX196613:UDY196613 UNT196613:UNU196613 UXP196613:UXQ196613 VHL196613:VHM196613 VRH196613:VRI196613 WBD196613:WBE196613 WKZ196613:WLA196613 WUV196613:WUW196613 IJ262149:IK262149 SF262149:SG262149 ACB262149:ACC262149 ALX262149:ALY262149 AVT262149:AVU262149 BFP262149:BFQ262149 BPL262149:BPM262149 BZH262149:BZI262149 CJD262149:CJE262149 CSZ262149:CTA262149 DCV262149:DCW262149 DMR262149:DMS262149 DWN262149:DWO262149 EGJ262149:EGK262149 EQF262149:EQG262149 FAB262149:FAC262149 FJX262149:FJY262149 FTT262149:FTU262149 GDP262149:GDQ262149 GNL262149:GNM262149 GXH262149:GXI262149 HHD262149:HHE262149 HQZ262149:HRA262149 IAV262149:IAW262149 IKR262149:IKS262149 IUN262149:IUO262149 JEJ262149:JEK262149 JOF262149:JOG262149 JYB262149:JYC262149 KHX262149:KHY262149 KRT262149:KRU262149 LBP262149:LBQ262149 LLL262149:LLM262149 LVH262149:LVI262149 MFD262149:MFE262149 MOZ262149:MPA262149 MYV262149:MYW262149 NIR262149:NIS262149 NSN262149:NSO262149 OCJ262149:OCK262149 OMF262149:OMG262149 OWB262149:OWC262149 PFX262149:PFY262149 PPT262149:PPU262149 PZP262149:PZQ262149 QJL262149:QJM262149 QTH262149:QTI262149 RDD262149:RDE262149 RMZ262149:RNA262149 RWV262149:RWW262149 SGR262149:SGS262149 SQN262149:SQO262149 TAJ262149:TAK262149 TKF262149:TKG262149 TUB262149:TUC262149 UDX262149:UDY262149 UNT262149:UNU262149 UXP262149:UXQ262149 VHL262149:VHM262149 VRH262149:VRI262149 WBD262149:WBE262149 WKZ262149:WLA262149 WUV262149:WUW262149 IJ327685:IK327685 SF327685:SG327685 ACB327685:ACC327685 ALX327685:ALY327685 AVT327685:AVU327685 BFP327685:BFQ327685 BPL327685:BPM327685 BZH327685:BZI327685 CJD327685:CJE327685 CSZ327685:CTA327685 DCV327685:DCW327685 DMR327685:DMS327685 DWN327685:DWO327685 EGJ327685:EGK327685 EQF327685:EQG327685 FAB327685:FAC327685 FJX327685:FJY327685 FTT327685:FTU327685 GDP327685:GDQ327685 GNL327685:GNM327685 GXH327685:GXI327685 HHD327685:HHE327685 HQZ327685:HRA327685 IAV327685:IAW327685 IKR327685:IKS327685 IUN327685:IUO327685 JEJ327685:JEK327685 JOF327685:JOG327685 JYB327685:JYC327685 KHX327685:KHY327685 KRT327685:KRU327685 LBP327685:LBQ327685 LLL327685:LLM327685 LVH327685:LVI327685 MFD327685:MFE327685 MOZ327685:MPA327685 MYV327685:MYW327685 NIR327685:NIS327685 NSN327685:NSO327685 OCJ327685:OCK327685 OMF327685:OMG327685 OWB327685:OWC327685 PFX327685:PFY327685 PPT327685:PPU327685 PZP327685:PZQ327685 QJL327685:QJM327685 QTH327685:QTI327685 RDD327685:RDE327685 RMZ327685:RNA327685 RWV327685:RWW327685 SGR327685:SGS327685 SQN327685:SQO327685 TAJ327685:TAK327685 TKF327685:TKG327685 TUB327685:TUC327685 UDX327685:UDY327685 UNT327685:UNU327685 UXP327685:UXQ327685 VHL327685:VHM327685 VRH327685:VRI327685 WBD327685:WBE327685 WKZ327685:WLA327685 WUV327685:WUW327685 IJ393221:IK393221 SF393221:SG393221 ACB393221:ACC393221 ALX393221:ALY393221 AVT393221:AVU393221 BFP393221:BFQ393221 BPL393221:BPM393221 BZH393221:BZI393221 CJD393221:CJE393221 CSZ393221:CTA393221 DCV393221:DCW393221 DMR393221:DMS393221 DWN393221:DWO393221 EGJ393221:EGK393221 EQF393221:EQG393221 FAB393221:FAC393221 FJX393221:FJY393221 FTT393221:FTU393221 GDP393221:GDQ393221 GNL393221:GNM393221 GXH393221:GXI393221 HHD393221:HHE393221 HQZ393221:HRA393221 IAV393221:IAW393221 IKR393221:IKS393221 IUN393221:IUO393221 JEJ393221:JEK393221 JOF393221:JOG393221 JYB393221:JYC393221 KHX393221:KHY393221 KRT393221:KRU393221 LBP393221:LBQ393221 LLL393221:LLM393221 LVH393221:LVI393221 MFD393221:MFE393221 MOZ393221:MPA393221 MYV393221:MYW393221 NIR393221:NIS393221 NSN393221:NSO393221 OCJ393221:OCK393221 OMF393221:OMG393221 OWB393221:OWC393221 PFX393221:PFY393221 PPT393221:PPU393221 PZP393221:PZQ393221 QJL393221:QJM393221 QTH393221:QTI393221 RDD393221:RDE393221 RMZ393221:RNA393221 RWV393221:RWW393221 SGR393221:SGS393221 SQN393221:SQO393221 TAJ393221:TAK393221 TKF393221:TKG393221 TUB393221:TUC393221 UDX393221:UDY393221 UNT393221:UNU393221 UXP393221:UXQ393221 VHL393221:VHM393221 VRH393221:VRI393221 WBD393221:WBE393221 WKZ393221:WLA393221 WUV393221:WUW393221 IJ458757:IK458757 SF458757:SG458757 ACB458757:ACC458757 ALX458757:ALY458757 AVT458757:AVU458757 BFP458757:BFQ458757 BPL458757:BPM458757 BZH458757:BZI458757 CJD458757:CJE458757 CSZ458757:CTA458757 DCV458757:DCW458757 DMR458757:DMS458757 DWN458757:DWO458757 EGJ458757:EGK458757 EQF458757:EQG458757 FAB458757:FAC458757 FJX458757:FJY458757 FTT458757:FTU458757 GDP458757:GDQ458757 GNL458757:GNM458757 GXH458757:GXI458757 HHD458757:HHE458757 HQZ458757:HRA458757 IAV458757:IAW458757 IKR458757:IKS458757 IUN458757:IUO458757 JEJ458757:JEK458757 JOF458757:JOG458757 JYB458757:JYC458757 KHX458757:KHY458757 KRT458757:KRU458757 LBP458757:LBQ458757 LLL458757:LLM458757 LVH458757:LVI458757 MFD458757:MFE458757 MOZ458757:MPA458757 MYV458757:MYW458757 NIR458757:NIS458757 NSN458757:NSO458757 OCJ458757:OCK458757 OMF458757:OMG458757 OWB458757:OWC458757 PFX458757:PFY458757 PPT458757:PPU458757 PZP458757:PZQ458757 QJL458757:QJM458757 QTH458757:QTI458757 RDD458757:RDE458757 RMZ458757:RNA458757 RWV458757:RWW458757 SGR458757:SGS458757 SQN458757:SQO458757 TAJ458757:TAK458757 TKF458757:TKG458757 TUB458757:TUC458757 UDX458757:UDY458757 UNT458757:UNU458757 UXP458757:UXQ458757 VHL458757:VHM458757 VRH458757:VRI458757 WBD458757:WBE458757 WKZ458757:WLA458757 WUV458757:WUW458757 IJ524293:IK524293 SF524293:SG524293 ACB524293:ACC524293 ALX524293:ALY524293 AVT524293:AVU524293 BFP524293:BFQ524293 BPL524293:BPM524293 BZH524293:BZI524293 CJD524293:CJE524293 CSZ524293:CTA524293 DCV524293:DCW524293 DMR524293:DMS524293 DWN524293:DWO524293 EGJ524293:EGK524293 EQF524293:EQG524293 FAB524293:FAC524293 FJX524293:FJY524293 FTT524293:FTU524293 GDP524293:GDQ524293 GNL524293:GNM524293 GXH524293:GXI524293 HHD524293:HHE524293 HQZ524293:HRA524293 IAV524293:IAW524293 IKR524293:IKS524293 IUN524293:IUO524293 JEJ524293:JEK524293 JOF524293:JOG524293 JYB524293:JYC524293 KHX524293:KHY524293 KRT524293:KRU524293 LBP524293:LBQ524293 LLL524293:LLM524293 LVH524293:LVI524293 MFD524293:MFE524293 MOZ524293:MPA524293 MYV524293:MYW524293 NIR524293:NIS524293 NSN524293:NSO524293 OCJ524293:OCK524293 OMF524293:OMG524293 OWB524293:OWC524293 PFX524293:PFY524293 PPT524293:PPU524293 PZP524293:PZQ524293 QJL524293:QJM524293 QTH524293:QTI524293 RDD524293:RDE524293 RMZ524293:RNA524293 RWV524293:RWW524293 SGR524293:SGS524293 SQN524293:SQO524293 TAJ524293:TAK524293 TKF524293:TKG524293 TUB524293:TUC524293 UDX524293:UDY524293 UNT524293:UNU524293 UXP524293:UXQ524293 VHL524293:VHM524293 VRH524293:VRI524293 WBD524293:WBE524293 WKZ524293:WLA524293 WUV524293:WUW524293 IJ589829:IK589829 SF589829:SG589829 ACB589829:ACC589829 ALX589829:ALY589829 AVT589829:AVU589829 BFP589829:BFQ589829 BPL589829:BPM589829 BZH589829:BZI589829 CJD589829:CJE589829 CSZ589829:CTA589829 DCV589829:DCW589829 DMR589829:DMS589829 DWN589829:DWO589829 EGJ589829:EGK589829 EQF589829:EQG589829 FAB589829:FAC589829 FJX589829:FJY589829 FTT589829:FTU589829 GDP589829:GDQ589829 GNL589829:GNM589829 GXH589829:GXI589829 HHD589829:HHE589829 HQZ589829:HRA589829 IAV589829:IAW589829 IKR589829:IKS589829 IUN589829:IUO589829 JEJ589829:JEK589829 JOF589829:JOG589829 JYB589829:JYC589829 KHX589829:KHY589829 KRT589829:KRU589829 LBP589829:LBQ589829 LLL589829:LLM589829 LVH589829:LVI589829 MFD589829:MFE589829 MOZ589829:MPA589829 MYV589829:MYW589829 NIR589829:NIS589829 NSN589829:NSO589829 OCJ589829:OCK589829 OMF589829:OMG589829 OWB589829:OWC589829 PFX589829:PFY589829 PPT589829:PPU589829 PZP589829:PZQ589829 QJL589829:QJM589829 QTH589829:QTI589829 RDD589829:RDE589829 RMZ589829:RNA589829 RWV589829:RWW589829 SGR589829:SGS589829 SQN589829:SQO589829 TAJ589829:TAK589829 TKF589829:TKG589829 TUB589829:TUC589829 UDX589829:UDY589829 UNT589829:UNU589829 UXP589829:UXQ589829 VHL589829:VHM589829 VRH589829:VRI589829 WBD589829:WBE589829 WKZ589829:WLA589829 WUV589829:WUW589829 IJ655365:IK655365 SF655365:SG655365 ACB655365:ACC655365 ALX655365:ALY655365 AVT655365:AVU655365 BFP655365:BFQ655365 BPL655365:BPM655365 BZH655365:BZI655365 CJD655365:CJE655365 CSZ655365:CTA655365 DCV655365:DCW655365 DMR655365:DMS655365 DWN655365:DWO655365 EGJ655365:EGK655365 EQF655365:EQG655365 FAB655365:FAC655365 FJX655365:FJY655365 FTT655365:FTU655365 GDP655365:GDQ655365 GNL655365:GNM655365 GXH655365:GXI655365 HHD655365:HHE655365 HQZ655365:HRA655365 IAV655365:IAW655365 IKR655365:IKS655365 IUN655365:IUO655365 JEJ655365:JEK655365 JOF655365:JOG655365 JYB655365:JYC655365 KHX655365:KHY655365 KRT655365:KRU655365 LBP655365:LBQ655365 LLL655365:LLM655365 LVH655365:LVI655365 MFD655365:MFE655365 MOZ655365:MPA655365 MYV655365:MYW655365 NIR655365:NIS655365 NSN655365:NSO655365 OCJ655365:OCK655365 OMF655365:OMG655365 OWB655365:OWC655365 PFX655365:PFY655365 PPT655365:PPU655365 PZP655365:PZQ655365 QJL655365:QJM655365 QTH655365:QTI655365 RDD655365:RDE655365 RMZ655365:RNA655365 RWV655365:RWW655365 SGR655365:SGS655365 SQN655365:SQO655365 TAJ655365:TAK655365 TKF655365:TKG655365 TUB655365:TUC655365 UDX655365:UDY655365 UNT655365:UNU655365 UXP655365:UXQ655365 VHL655365:VHM655365 VRH655365:VRI655365 WBD655365:WBE655365 WKZ655365:WLA655365 WUV655365:WUW655365 IJ720901:IK720901 SF720901:SG720901 ACB720901:ACC720901 ALX720901:ALY720901 AVT720901:AVU720901 BFP720901:BFQ720901 BPL720901:BPM720901 BZH720901:BZI720901 CJD720901:CJE720901 CSZ720901:CTA720901 DCV720901:DCW720901 DMR720901:DMS720901 DWN720901:DWO720901 EGJ720901:EGK720901 EQF720901:EQG720901 FAB720901:FAC720901 FJX720901:FJY720901 FTT720901:FTU720901 GDP720901:GDQ720901 GNL720901:GNM720901 GXH720901:GXI720901 HHD720901:HHE720901 HQZ720901:HRA720901 IAV720901:IAW720901 IKR720901:IKS720901 IUN720901:IUO720901 JEJ720901:JEK720901 JOF720901:JOG720901 JYB720901:JYC720901 KHX720901:KHY720901 KRT720901:KRU720901 LBP720901:LBQ720901 LLL720901:LLM720901 LVH720901:LVI720901 MFD720901:MFE720901 MOZ720901:MPA720901 MYV720901:MYW720901 NIR720901:NIS720901 NSN720901:NSO720901 OCJ720901:OCK720901 OMF720901:OMG720901 OWB720901:OWC720901 PFX720901:PFY720901 PPT720901:PPU720901 PZP720901:PZQ720901 QJL720901:QJM720901 QTH720901:QTI720901 RDD720901:RDE720901 RMZ720901:RNA720901 RWV720901:RWW720901 SGR720901:SGS720901 SQN720901:SQO720901 TAJ720901:TAK720901 TKF720901:TKG720901 TUB720901:TUC720901 UDX720901:UDY720901 UNT720901:UNU720901 UXP720901:UXQ720901 VHL720901:VHM720901 VRH720901:VRI720901 WBD720901:WBE720901 WKZ720901:WLA720901 WUV720901:WUW720901 IJ786437:IK786437 SF786437:SG786437 ACB786437:ACC786437 ALX786437:ALY786437 AVT786437:AVU786437 BFP786437:BFQ786437 BPL786437:BPM786437 BZH786437:BZI786437 CJD786437:CJE786437 CSZ786437:CTA786437 DCV786437:DCW786437 DMR786437:DMS786437 DWN786437:DWO786437 EGJ786437:EGK786437 EQF786437:EQG786437 FAB786437:FAC786437 FJX786437:FJY786437 FTT786437:FTU786437 GDP786437:GDQ786437 GNL786437:GNM786437 GXH786437:GXI786437 HHD786437:HHE786437 HQZ786437:HRA786437 IAV786437:IAW786437 IKR786437:IKS786437 IUN786437:IUO786437 JEJ786437:JEK786437 JOF786437:JOG786437 JYB786437:JYC786437 KHX786437:KHY786437 KRT786437:KRU786437 LBP786437:LBQ786437 LLL786437:LLM786437 LVH786437:LVI786437 MFD786437:MFE786437 MOZ786437:MPA786437 MYV786437:MYW786437 NIR786437:NIS786437 NSN786437:NSO786437 OCJ786437:OCK786437 OMF786437:OMG786437 OWB786437:OWC786437 PFX786437:PFY786437 PPT786437:PPU786437 PZP786437:PZQ786437 QJL786437:QJM786437 QTH786437:QTI786437 RDD786437:RDE786437 RMZ786437:RNA786437 RWV786437:RWW786437 SGR786437:SGS786437 SQN786437:SQO786437 TAJ786437:TAK786437 TKF786437:TKG786437 TUB786437:TUC786437 UDX786437:UDY786437 UNT786437:UNU786437 UXP786437:UXQ786437 VHL786437:VHM786437 VRH786437:VRI786437 WBD786437:WBE786437 WKZ786437:WLA786437 WUV786437:WUW786437 IJ851973:IK851973 SF851973:SG851973 ACB851973:ACC851973 ALX851973:ALY851973 AVT851973:AVU851973 BFP851973:BFQ851973 BPL851973:BPM851973 BZH851973:BZI851973 CJD851973:CJE851973 CSZ851973:CTA851973 DCV851973:DCW851973 DMR851973:DMS851973 DWN851973:DWO851973 EGJ851973:EGK851973 EQF851973:EQG851973 FAB851973:FAC851973 FJX851973:FJY851973 FTT851973:FTU851973 GDP851973:GDQ851973 GNL851973:GNM851973 GXH851973:GXI851973 HHD851973:HHE851973 HQZ851973:HRA851973 IAV851973:IAW851973 IKR851973:IKS851973 IUN851973:IUO851973 JEJ851973:JEK851973 JOF851973:JOG851973 JYB851973:JYC851973 KHX851973:KHY851973 KRT851973:KRU851973 LBP851973:LBQ851973 LLL851973:LLM851973 LVH851973:LVI851973 MFD851973:MFE851973 MOZ851973:MPA851973 MYV851973:MYW851973 NIR851973:NIS851973 NSN851973:NSO851973 OCJ851973:OCK851973 OMF851973:OMG851973 OWB851973:OWC851973 PFX851973:PFY851973 PPT851973:PPU851973 PZP851973:PZQ851973 QJL851973:QJM851973 QTH851973:QTI851973 RDD851973:RDE851973 RMZ851973:RNA851973 RWV851973:RWW851973 SGR851973:SGS851973 SQN851973:SQO851973 TAJ851973:TAK851973 TKF851973:TKG851973 TUB851973:TUC851973 UDX851973:UDY851973 UNT851973:UNU851973 UXP851973:UXQ851973 VHL851973:VHM851973 VRH851973:VRI851973 WBD851973:WBE851973 WKZ851973:WLA851973 WUV851973:WUW851973 IJ917509:IK917509 SF917509:SG917509 ACB917509:ACC917509 ALX917509:ALY917509 AVT917509:AVU917509 BFP917509:BFQ917509 BPL917509:BPM917509 BZH917509:BZI917509 CJD917509:CJE917509 CSZ917509:CTA917509 DCV917509:DCW917509 DMR917509:DMS917509 DWN917509:DWO917509 EGJ917509:EGK917509 EQF917509:EQG917509 FAB917509:FAC917509 FJX917509:FJY917509 FTT917509:FTU917509 GDP917509:GDQ917509 GNL917509:GNM917509 GXH917509:GXI917509 HHD917509:HHE917509 HQZ917509:HRA917509 IAV917509:IAW917509 IKR917509:IKS917509 IUN917509:IUO917509 JEJ917509:JEK917509 JOF917509:JOG917509 JYB917509:JYC917509 KHX917509:KHY917509 KRT917509:KRU917509 LBP917509:LBQ917509 LLL917509:LLM917509 LVH917509:LVI917509 MFD917509:MFE917509 MOZ917509:MPA917509 MYV917509:MYW917509 NIR917509:NIS917509 NSN917509:NSO917509 OCJ917509:OCK917509 OMF917509:OMG917509 OWB917509:OWC917509 PFX917509:PFY917509 PPT917509:PPU917509 PZP917509:PZQ917509 QJL917509:QJM917509 QTH917509:QTI917509 RDD917509:RDE917509 RMZ917509:RNA917509 RWV917509:RWW917509 SGR917509:SGS917509 SQN917509:SQO917509 TAJ917509:TAK917509 TKF917509:TKG917509 TUB917509:TUC917509 UDX917509:UDY917509 UNT917509:UNU917509 UXP917509:UXQ917509 VHL917509:VHM917509 VRH917509:VRI917509 WBD917509:WBE917509 WKZ917509:WLA917509 WUV917509:WUW917509 IJ983045:IK983045 SF983045:SG983045 ACB983045:ACC983045 ALX983045:ALY983045 AVT983045:AVU983045 BFP983045:BFQ983045 BPL983045:BPM983045 BZH983045:BZI983045 CJD983045:CJE983045 CSZ983045:CTA983045 DCV983045:DCW983045 DMR983045:DMS983045 DWN983045:DWO983045 EGJ983045:EGK983045 EQF983045:EQG983045 FAB983045:FAC983045 FJX983045:FJY983045 FTT983045:FTU983045 GDP983045:GDQ983045 GNL983045:GNM983045 GXH983045:GXI983045 HHD983045:HHE983045 HQZ983045:HRA983045 IAV983045:IAW983045 IKR983045:IKS983045 IUN983045:IUO983045 JEJ983045:JEK983045 JOF983045:JOG983045 JYB983045:JYC983045 KHX983045:KHY983045 KRT983045:KRU983045 LBP983045:LBQ983045 LLL983045:LLM983045 LVH983045:LVI983045 MFD983045:MFE983045 MOZ983045:MPA983045 MYV983045:MYW983045 NIR983045:NIS983045 NSN983045:NSO983045 OCJ983045:OCK983045 OMF983045:OMG983045 OWB983045:OWC983045 PFX983045:PFY983045 PPT983045:PPU983045 PZP983045:PZQ983045 QJL983045:QJM983045 QTH983045:QTI983045 RDD983045:RDE983045 RMZ983045:RNA983045 RWV983045:RWW983045 SGR983045:SGS983045 SQN983045:SQO983045 TAJ983045:TAK983045 TKF983045:TKG983045 TUB983045:TUC983045 UDX983045:UDY983045 UNT983045:UNU983045 UXP983045:UXQ983045 VHL983045:VHM983045 VRH983045:VRI983045 WBD983045:WBE983045 WKZ983045:WLA983045 WUV983045:WUW983045 IM65541:IN65541 SI65541:SJ65541 ACE65541:ACF65541 AMA65541:AMB65541 AVW65541:AVX65541 BFS65541:BFT65541 BPO65541:BPP65541 BZK65541:BZL65541 CJG65541:CJH65541 CTC65541:CTD65541 DCY65541:DCZ65541 DMU65541:DMV65541 DWQ65541:DWR65541 EGM65541:EGN65541 EQI65541:EQJ65541 FAE65541:FAF65541 FKA65541:FKB65541 FTW65541:FTX65541 GDS65541:GDT65541 GNO65541:GNP65541 GXK65541:GXL65541 HHG65541:HHH65541 HRC65541:HRD65541 IAY65541:IAZ65541 IKU65541:IKV65541 IUQ65541:IUR65541 JEM65541:JEN65541 JOI65541:JOJ65541 JYE65541:JYF65541 KIA65541:KIB65541 KRW65541:KRX65541 LBS65541:LBT65541 LLO65541:LLP65541 LVK65541:LVL65541 MFG65541:MFH65541 MPC65541:MPD65541 MYY65541:MYZ65541 NIU65541:NIV65541 NSQ65541:NSR65541 OCM65541:OCN65541 OMI65541:OMJ65541 OWE65541:OWF65541 PGA65541:PGB65541 PPW65541:PPX65541 PZS65541:PZT65541 QJO65541:QJP65541 QTK65541:QTL65541 RDG65541:RDH65541 RNC65541:RND65541 RWY65541:RWZ65541 SGU65541:SGV65541 SQQ65541:SQR65541 TAM65541:TAN65541 TKI65541:TKJ65541 TUE65541:TUF65541 UEA65541:UEB65541 UNW65541:UNX65541 UXS65541:UXT65541 VHO65541:VHP65541 VRK65541:VRL65541 WBG65541:WBH65541 WLC65541:WLD65541 WUY65541:WUZ65541 IM131077:IN131077 SI131077:SJ131077 ACE131077:ACF131077 AMA131077:AMB131077 AVW131077:AVX131077 BFS131077:BFT131077 BPO131077:BPP131077 BZK131077:BZL131077 CJG131077:CJH131077 CTC131077:CTD131077 DCY131077:DCZ131077 DMU131077:DMV131077 DWQ131077:DWR131077 EGM131077:EGN131077 EQI131077:EQJ131077 FAE131077:FAF131077 FKA131077:FKB131077 FTW131077:FTX131077 GDS131077:GDT131077 GNO131077:GNP131077 GXK131077:GXL131077 HHG131077:HHH131077 HRC131077:HRD131077 IAY131077:IAZ131077 IKU131077:IKV131077 IUQ131077:IUR131077 JEM131077:JEN131077 JOI131077:JOJ131077 JYE131077:JYF131077 KIA131077:KIB131077 KRW131077:KRX131077 LBS131077:LBT131077 LLO131077:LLP131077 LVK131077:LVL131077 MFG131077:MFH131077 MPC131077:MPD131077 MYY131077:MYZ131077 NIU131077:NIV131077 NSQ131077:NSR131077 OCM131077:OCN131077 OMI131077:OMJ131077 OWE131077:OWF131077 PGA131077:PGB131077 PPW131077:PPX131077 PZS131077:PZT131077 QJO131077:QJP131077 QTK131077:QTL131077 RDG131077:RDH131077 RNC131077:RND131077 RWY131077:RWZ131077 SGU131077:SGV131077 SQQ131077:SQR131077 TAM131077:TAN131077 TKI131077:TKJ131077 TUE131077:TUF131077 UEA131077:UEB131077 UNW131077:UNX131077 UXS131077:UXT131077 VHO131077:VHP131077 VRK131077:VRL131077 WBG131077:WBH131077 WLC131077:WLD131077 WUY131077:WUZ131077 IM196613:IN196613 SI196613:SJ196613 ACE196613:ACF196613 AMA196613:AMB196613 AVW196613:AVX196613 BFS196613:BFT196613 BPO196613:BPP196613 BZK196613:BZL196613 CJG196613:CJH196613 CTC196613:CTD196613 DCY196613:DCZ196613 DMU196613:DMV196613 DWQ196613:DWR196613 EGM196613:EGN196613 EQI196613:EQJ196613 FAE196613:FAF196613 FKA196613:FKB196613 FTW196613:FTX196613 GDS196613:GDT196613 GNO196613:GNP196613 GXK196613:GXL196613 HHG196613:HHH196613 HRC196613:HRD196613 IAY196613:IAZ196613 IKU196613:IKV196613 IUQ196613:IUR196613 JEM196613:JEN196613 JOI196613:JOJ196613 JYE196613:JYF196613 KIA196613:KIB196613 KRW196613:KRX196613 LBS196613:LBT196613 LLO196613:LLP196613 LVK196613:LVL196613 MFG196613:MFH196613 MPC196613:MPD196613 MYY196613:MYZ196613 NIU196613:NIV196613 NSQ196613:NSR196613 OCM196613:OCN196613 OMI196613:OMJ196613 OWE196613:OWF196613 PGA196613:PGB196613 PPW196613:PPX196613 PZS196613:PZT196613 QJO196613:QJP196613 QTK196613:QTL196613 RDG196613:RDH196613 RNC196613:RND196613 RWY196613:RWZ196613 SGU196613:SGV196613 SQQ196613:SQR196613 TAM196613:TAN196613 TKI196613:TKJ196613 TUE196613:TUF196613 UEA196613:UEB196613 UNW196613:UNX196613 UXS196613:UXT196613 VHO196613:VHP196613 VRK196613:VRL196613 WBG196613:WBH196613 WLC196613:WLD196613 WUY196613:WUZ196613 IM262149:IN262149 SI262149:SJ262149 ACE262149:ACF262149 AMA262149:AMB262149 AVW262149:AVX262149 BFS262149:BFT262149 BPO262149:BPP262149 BZK262149:BZL262149 CJG262149:CJH262149 CTC262149:CTD262149 DCY262149:DCZ262149 DMU262149:DMV262149 DWQ262149:DWR262149 EGM262149:EGN262149 EQI262149:EQJ262149 FAE262149:FAF262149 FKA262149:FKB262149 FTW262149:FTX262149 GDS262149:GDT262149 GNO262149:GNP262149 GXK262149:GXL262149 HHG262149:HHH262149 HRC262149:HRD262149 IAY262149:IAZ262149 IKU262149:IKV262149 IUQ262149:IUR262149 JEM262149:JEN262149 JOI262149:JOJ262149 JYE262149:JYF262149 KIA262149:KIB262149 KRW262149:KRX262149 LBS262149:LBT262149 LLO262149:LLP262149 LVK262149:LVL262149 MFG262149:MFH262149 MPC262149:MPD262149 MYY262149:MYZ262149 NIU262149:NIV262149 NSQ262149:NSR262149 OCM262149:OCN262149 OMI262149:OMJ262149 OWE262149:OWF262149 PGA262149:PGB262149 PPW262149:PPX262149 PZS262149:PZT262149 QJO262149:QJP262149 QTK262149:QTL262149 RDG262149:RDH262149 RNC262149:RND262149 RWY262149:RWZ262149 SGU262149:SGV262149 SQQ262149:SQR262149 TAM262149:TAN262149 TKI262149:TKJ262149 TUE262149:TUF262149 UEA262149:UEB262149 UNW262149:UNX262149 UXS262149:UXT262149 VHO262149:VHP262149 VRK262149:VRL262149 WBG262149:WBH262149 WLC262149:WLD262149 WUY262149:WUZ262149 IM327685:IN327685 SI327685:SJ327685 ACE327685:ACF327685 AMA327685:AMB327685 AVW327685:AVX327685 BFS327685:BFT327685 BPO327685:BPP327685 BZK327685:BZL327685 CJG327685:CJH327685 CTC327685:CTD327685 DCY327685:DCZ327685 DMU327685:DMV327685 DWQ327685:DWR327685 EGM327685:EGN327685 EQI327685:EQJ327685 FAE327685:FAF327685 FKA327685:FKB327685 FTW327685:FTX327685 GDS327685:GDT327685 GNO327685:GNP327685 GXK327685:GXL327685 HHG327685:HHH327685 HRC327685:HRD327685 IAY327685:IAZ327685 IKU327685:IKV327685 IUQ327685:IUR327685 JEM327685:JEN327685 JOI327685:JOJ327685 JYE327685:JYF327685 KIA327685:KIB327685 KRW327685:KRX327685 LBS327685:LBT327685 LLO327685:LLP327685 LVK327685:LVL327685 MFG327685:MFH327685 MPC327685:MPD327685 MYY327685:MYZ327685 NIU327685:NIV327685 NSQ327685:NSR327685 OCM327685:OCN327685 OMI327685:OMJ327685 OWE327685:OWF327685 PGA327685:PGB327685 PPW327685:PPX327685 PZS327685:PZT327685 QJO327685:QJP327685 QTK327685:QTL327685 RDG327685:RDH327685 RNC327685:RND327685 RWY327685:RWZ327685 SGU327685:SGV327685 SQQ327685:SQR327685 TAM327685:TAN327685 TKI327685:TKJ327685 TUE327685:TUF327685 UEA327685:UEB327685 UNW327685:UNX327685 UXS327685:UXT327685 VHO327685:VHP327685 VRK327685:VRL327685 WBG327685:WBH327685 WLC327685:WLD327685 WUY327685:WUZ327685 IM393221:IN393221 SI393221:SJ393221 ACE393221:ACF393221 AMA393221:AMB393221 AVW393221:AVX393221 BFS393221:BFT393221 BPO393221:BPP393221 BZK393221:BZL393221 CJG393221:CJH393221 CTC393221:CTD393221 DCY393221:DCZ393221 DMU393221:DMV393221 DWQ393221:DWR393221 EGM393221:EGN393221 EQI393221:EQJ393221 FAE393221:FAF393221 FKA393221:FKB393221 FTW393221:FTX393221 GDS393221:GDT393221 GNO393221:GNP393221 GXK393221:GXL393221 HHG393221:HHH393221 HRC393221:HRD393221 IAY393221:IAZ393221 IKU393221:IKV393221 IUQ393221:IUR393221 JEM393221:JEN393221 JOI393221:JOJ393221 JYE393221:JYF393221 KIA393221:KIB393221 KRW393221:KRX393221 LBS393221:LBT393221 LLO393221:LLP393221 LVK393221:LVL393221 MFG393221:MFH393221 MPC393221:MPD393221 MYY393221:MYZ393221 NIU393221:NIV393221 NSQ393221:NSR393221 OCM393221:OCN393221 OMI393221:OMJ393221 OWE393221:OWF393221 PGA393221:PGB393221 PPW393221:PPX393221 PZS393221:PZT393221 QJO393221:QJP393221 QTK393221:QTL393221 RDG393221:RDH393221 RNC393221:RND393221 RWY393221:RWZ393221 SGU393221:SGV393221 SQQ393221:SQR393221 TAM393221:TAN393221 TKI393221:TKJ393221 TUE393221:TUF393221 UEA393221:UEB393221 UNW393221:UNX393221 UXS393221:UXT393221 VHO393221:VHP393221 VRK393221:VRL393221 WBG393221:WBH393221 WLC393221:WLD393221 WUY393221:WUZ393221 IM458757:IN458757 SI458757:SJ458757 ACE458757:ACF458757 AMA458757:AMB458757 AVW458757:AVX458757 BFS458757:BFT458757 BPO458757:BPP458757 BZK458757:BZL458757 CJG458757:CJH458757 CTC458757:CTD458757 DCY458757:DCZ458757 DMU458757:DMV458757 DWQ458757:DWR458757 EGM458757:EGN458757 EQI458757:EQJ458757 FAE458757:FAF458757 FKA458757:FKB458757 FTW458757:FTX458757 GDS458757:GDT458757 GNO458757:GNP458757 GXK458757:GXL458757 HHG458757:HHH458757 HRC458757:HRD458757 IAY458757:IAZ458757 IKU458757:IKV458757 IUQ458757:IUR458757 JEM458757:JEN458757 JOI458757:JOJ458757 JYE458757:JYF458757 KIA458757:KIB458757 KRW458757:KRX458757 LBS458757:LBT458757 LLO458757:LLP458757 LVK458757:LVL458757 MFG458757:MFH458757 MPC458757:MPD458757 MYY458757:MYZ458757 NIU458757:NIV458757 NSQ458757:NSR458757 OCM458757:OCN458757 OMI458757:OMJ458757 OWE458757:OWF458757 PGA458757:PGB458757 PPW458757:PPX458757 PZS458757:PZT458757 QJO458757:QJP458757 QTK458757:QTL458757 RDG458757:RDH458757 RNC458757:RND458757 RWY458757:RWZ458757 SGU458757:SGV458757 SQQ458757:SQR458757 TAM458757:TAN458757 TKI458757:TKJ458757 TUE458757:TUF458757 UEA458757:UEB458757 UNW458757:UNX458757 UXS458757:UXT458757 VHO458757:VHP458757 VRK458757:VRL458757 WBG458757:WBH458757 WLC458757:WLD458757 WUY458757:WUZ458757 IM524293:IN524293 SI524293:SJ524293 ACE524293:ACF524293 AMA524293:AMB524293 AVW524293:AVX524293 BFS524293:BFT524293 BPO524293:BPP524293 BZK524293:BZL524293 CJG524293:CJH524293 CTC524293:CTD524293 DCY524293:DCZ524293 DMU524293:DMV524293 DWQ524293:DWR524293 EGM524293:EGN524293 EQI524293:EQJ524293 FAE524293:FAF524293 FKA524293:FKB524293 FTW524293:FTX524293 GDS524293:GDT524293 GNO524293:GNP524293 GXK524293:GXL524293 HHG524293:HHH524293 HRC524293:HRD524293 IAY524293:IAZ524293 IKU524293:IKV524293 IUQ524293:IUR524293 JEM524293:JEN524293 JOI524293:JOJ524293 JYE524293:JYF524293 KIA524293:KIB524293 KRW524293:KRX524293 LBS524293:LBT524293 LLO524293:LLP524293 LVK524293:LVL524293 MFG524293:MFH524293 MPC524293:MPD524293 MYY524293:MYZ524293 NIU524293:NIV524293 NSQ524293:NSR524293 OCM524293:OCN524293 OMI524293:OMJ524293 OWE524293:OWF524293 PGA524293:PGB524293 PPW524293:PPX524293 PZS524293:PZT524293 QJO524293:QJP524293 QTK524293:QTL524293 RDG524293:RDH524293 RNC524293:RND524293 RWY524293:RWZ524293 SGU524293:SGV524293 SQQ524293:SQR524293 TAM524293:TAN524293 TKI524293:TKJ524293 TUE524293:TUF524293 UEA524293:UEB524293 UNW524293:UNX524293 UXS524293:UXT524293 VHO524293:VHP524293 VRK524293:VRL524293 WBG524293:WBH524293 WLC524293:WLD524293 WUY524293:WUZ524293 IM589829:IN589829 SI589829:SJ589829 ACE589829:ACF589829 AMA589829:AMB589829 AVW589829:AVX589829 BFS589829:BFT589829 BPO589829:BPP589829 BZK589829:BZL589829 CJG589829:CJH589829 CTC589829:CTD589829 DCY589829:DCZ589829 DMU589829:DMV589829 DWQ589829:DWR589829 EGM589829:EGN589829 EQI589829:EQJ589829 FAE589829:FAF589829 FKA589829:FKB589829 FTW589829:FTX589829 GDS589829:GDT589829 GNO589829:GNP589829 GXK589829:GXL589829 HHG589829:HHH589829 HRC589829:HRD589829 IAY589829:IAZ589829 IKU589829:IKV589829 IUQ589829:IUR589829 JEM589829:JEN589829 JOI589829:JOJ589829 JYE589829:JYF589829 KIA589829:KIB589829 KRW589829:KRX589829 LBS589829:LBT589829 LLO589829:LLP589829 LVK589829:LVL589829 MFG589829:MFH589829 MPC589829:MPD589829 MYY589829:MYZ589829 NIU589829:NIV589829 NSQ589829:NSR589829 OCM589829:OCN589829 OMI589829:OMJ589829 OWE589829:OWF589829 PGA589829:PGB589829 PPW589829:PPX589829 PZS589829:PZT589829 QJO589829:QJP589829 QTK589829:QTL589829 RDG589829:RDH589829 RNC589829:RND589829 RWY589829:RWZ589829 SGU589829:SGV589829 SQQ589829:SQR589829 TAM589829:TAN589829 TKI589829:TKJ589829 TUE589829:TUF589829 UEA589829:UEB589829 UNW589829:UNX589829 UXS589829:UXT589829 VHO589829:VHP589829 VRK589829:VRL589829 WBG589829:WBH589829 WLC589829:WLD589829 WUY589829:WUZ589829 IM655365:IN655365 SI655365:SJ655365 ACE655365:ACF655365 AMA655365:AMB655365 AVW655365:AVX655365 BFS655365:BFT655365 BPO655365:BPP655365 BZK655365:BZL655365 CJG655365:CJH655365 CTC655365:CTD655365 DCY655365:DCZ655365 DMU655365:DMV655365 DWQ655365:DWR655365 EGM655365:EGN655365 EQI655365:EQJ655365 FAE655365:FAF655365 FKA655365:FKB655365 FTW655365:FTX655365 GDS655365:GDT655365 GNO655365:GNP655365 GXK655365:GXL655365 HHG655365:HHH655365 HRC655365:HRD655365 IAY655365:IAZ655365 IKU655365:IKV655365 IUQ655365:IUR655365 JEM655365:JEN655365 JOI655365:JOJ655365 JYE655365:JYF655365 KIA655365:KIB655365 KRW655365:KRX655365 LBS655365:LBT655365 LLO655365:LLP655365 LVK655365:LVL655365 MFG655365:MFH655365 MPC655365:MPD655365 MYY655365:MYZ655365 NIU655365:NIV655365 NSQ655365:NSR655365 OCM655365:OCN655365 OMI655365:OMJ655365 OWE655365:OWF655365 PGA655365:PGB655365 PPW655365:PPX655365 PZS655365:PZT655365 QJO655365:QJP655365 QTK655365:QTL655365 RDG655365:RDH655365 RNC655365:RND655365 RWY655365:RWZ655365 SGU655365:SGV655365 SQQ655365:SQR655365 TAM655365:TAN655365 TKI655365:TKJ655365 TUE655365:TUF655365 UEA655365:UEB655365 UNW655365:UNX655365 UXS655365:UXT655365 VHO655365:VHP655365 VRK655365:VRL655365 WBG655365:WBH655365 WLC655365:WLD655365 WUY655365:WUZ655365 IM720901:IN720901 SI720901:SJ720901 ACE720901:ACF720901 AMA720901:AMB720901 AVW720901:AVX720901 BFS720901:BFT720901 BPO720901:BPP720901 BZK720901:BZL720901 CJG720901:CJH720901 CTC720901:CTD720901 DCY720901:DCZ720901 DMU720901:DMV720901 DWQ720901:DWR720901 EGM720901:EGN720901 EQI720901:EQJ720901 FAE720901:FAF720901 FKA720901:FKB720901 FTW720901:FTX720901 GDS720901:GDT720901 GNO720901:GNP720901 GXK720901:GXL720901 HHG720901:HHH720901 HRC720901:HRD720901 IAY720901:IAZ720901 IKU720901:IKV720901 IUQ720901:IUR720901 JEM720901:JEN720901 JOI720901:JOJ720901 JYE720901:JYF720901 KIA720901:KIB720901 KRW720901:KRX720901 LBS720901:LBT720901 LLO720901:LLP720901 LVK720901:LVL720901 MFG720901:MFH720901 MPC720901:MPD720901 MYY720901:MYZ720901 NIU720901:NIV720901 NSQ720901:NSR720901 OCM720901:OCN720901 OMI720901:OMJ720901 OWE720901:OWF720901 PGA720901:PGB720901 PPW720901:PPX720901 PZS720901:PZT720901 QJO720901:QJP720901 QTK720901:QTL720901 RDG720901:RDH720901 RNC720901:RND720901 RWY720901:RWZ720901 SGU720901:SGV720901 SQQ720901:SQR720901 TAM720901:TAN720901 TKI720901:TKJ720901 TUE720901:TUF720901 UEA720901:UEB720901 UNW720901:UNX720901 UXS720901:UXT720901 VHO720901:VHP720901 VRK720901:VRL720901 WBG720901:WBH720901 WLC720901:WLD720901 WUY720901:WUZ720901 IM786437:IN786437 SI786437:SJ786437 ACE786437:ACF786437 AMA786437:AMB786437 AVW786437:AVX786437 BFS786437:BFT786437 BPO786437:BPP786437 BZK786437:BZL786437 CJG786437:CJH786437 CTC786437:CTD786437 DCY786437:DCZ786437 DMU786437:DMV786437 DWQ786437:DWR786437 EGM786437:EGN786437 EQI786437:EQJ786437 FAE786437:FAF786437 FKA786437:FKB786437 FTW786437:FTX786437 GDS786437:GDT786437 GNO786437:GNP786437 GXK786437:GXL786437 HHG786437:HHH786437 HRC786437:HRD786437 IAY786437:IAZ786437 IKU786437:IKV786437 IUQ786437:IUR786437 JEM786437:JEN786437 JOI786437:JOJ786437 JYE786437:JYF786437 KIA786437:KIB786437 KRW786437:KRX786437 LBS786437:LBT786437 LLO786437:LLP786437 LVK786437:LVL786437 MFG786437:MFH786437 MPC786437:MPD786437 MYY786437:MYZ786437 NIU786437:NIV786437 NSQ786437:NSR786437 OCM786437:OCN786437 OMI786437:OMJ786437 OWE786437:OWF786437 PGA786437:PGB786437 PPW786437:PPX786437 PZS786437:PZT786437 QJO786437:QJP786437 QTK786437:QTL786437 RDG786437:RDH786437 RNC786437:RND786437 RWY786437:RWZ786437 SGU786437:SGV786437 SQQ786437:SQR786437 TAM786437:TAN786437 TKI786437:TKJ786437 TUE786437:TUF786437 UEA786437:UEB786437 UNW786437:UNX786437 UXS786437:UXT786437 VHO786437:VHP786437 VRK786437:VRL786437 WBG786437:WBH786437 WLC786437:WLD786437 WUY786437:WUZ786437 IM851973:IN851973 SI851973:SJ851973 ACE851973:ACF851973 AMA851973:AMB851973 AVW851973:AVX851973 BFS851973:BFT851973 BPO851973:BPP851973 BZK851973:BZL851973 CJG851973:CJH851973 CTC851973:CTD851973 DCY851973:DCZ851973 DMU851973:DMV851973 DWQ851973:DWR851973 EGM851973:EGN851973 EQI851973:EQJ851973 FAE851973:FAF851973 FKA851973:FKB851973 FTW851973:FTX851973 GDS851973:GDT851973 GNO851973:GNP851973 GXK851973:GXL851973 HHG851973:HHH851973 HRC851973:HRD851973 IAY851973:IAZ851973 IKU851973:IKV851973 IUQ851973:IUR851973 JEM851973:JEN851973 JOI851973:JOJ851973 JYE851973:JYF851973 KIA851973:KIB851973 KRW851973:KRX851973 LBS851973:LBT851973 LLO851973:LLP851973 LVK851973:LVL851973 MFG851973:MFH851973 MPC851973:MPD851973 MYY851973:MYZ851973 NIU851973:NIV851973 NSQ851973:NSR851973 OCM851973:OCN851973 OMI851973:OMJ851973 OWE851973:OWF851973 PGA851973:PGB851973 PPW851973:PPX851973 PZS851973:PZT851973 QJO851973:QJP851973 QTK851973:QTL851973 RDG851973:RDH851973 RNC851973:RND851973 RWY851973:RWZ851973 SGU851973:SGV851973 SQQ851973:SQR851973 TAM851973:TAN851973 TKI851973:TKJ851973 TUE851973:TUF851973 UEA851973:UEB851973 UNW851973:UNX851973 UXS851973:UXT851973 VHO851973:VHP851973 VRK851973:VRL851973 WBG851973:WBH851973 WLC851973:WLD851973 WUY851973:WUZ851973 IM917509:IN917509 SI917509:SJ917509 ACE917509:ACF917509 AMA917509:AMB917509 AVW917509:AVX917509 BFS917509:BFT917509 BPO917509:BPP917509 BZK917509:BZL917509 CJG917509:CJH917509 CTC917509:CTD917509 DCY917509:DCZ917509 DMU917509:DMV917509 DWQ917509:DWR917509 EGM917509:EGN917509 EQI917509:EQJ917509 FAE917509:FAF917509 FKA917509:FKB917509 FTW917509:FTX917509 GDS917509:GDT917509 GNO917509:GNP917509 GXK917509:GXL917509 HHG917509:HHH917509 HRC917509:HRD917509 IAY917509:IAZ917509 IKU917509:IKV917509 IUQ917509:IUR917509 JEM917509:JEN917509 JOI917509:JOJ917509 JYE917509:JYF917509 KIA917509:KIB917509 KRW917509:KRX917509 LBS917509:LBT917509 LLO917509:LLP917509 LVK917509:LVL917509 MFG917509:MFH917509 MPC917509:MPD917509 MYY917509:MYZ917509 NIU917509:NIV917509 NSQ917509:NSR917509 OCM917509:OCN917509 OMI917509:OMJ917509 OWE917509:OWF917509 PGA917509:PGB917509 PPW917509:PPX917509 PZS917509:PZT917509 QJO917509:QJP917509 QTK917509:QTL917509 RDG917509:RDH917509 RNC917509:RND917509 RWY917509:RWZ917509 SGU917509:SGV917509 SQQ917509:SQR917509 TAM917509:TAN917509 TKI917509:TKJ917509 TUE917509:TUF917509 UEA917509:UEB917509 UNW917509:UNX917509 UXS917509:UXT917509 VHO917509:VHP917509 VRK917509:VRL917509 WBG917509:WBH917509 WLC917509:WLD917509 WUY917509:WUZ917509 IM983045:IN983045 SI983045:SJ983045 ACE983045:ACF983045 AMA983045:AMB983045 AVW983045:AVX983045 BFS983045:BFT983045 BPO983045:BPP983045 BZK983045:BZL983045 CJG983045:CJH983045 CTC983045:CTD983045 DCY983045:DCZ983045 DMU983045:DMV983045 DWQ983045:DWR983045 EGM983045:EGN983045 EQI983045:EQJ983045 FAE983045:FAF983045 FKA983045:FKB983045 FTW983045:FTX983045 GDS983045:GDT983045 GNO983045:GNP983045 GXK983045:GXL983045 HHG983045:HHH983045 HRC983045:HRD983045 IAY983045:IAZ983045 IKU983045:IKV983045 IUQ983045:IUR983045 JEM983045:JEN983045 JOI983045:JOJ983045 JYE983045:JYF983045 KIA983045:KIB983045 KRW983045:KRX983045 LBS983045:LBT983045 LLO983045:LLP983045 LVK983045:LVL983045 MFG983045:MFH983045 MPC983045:MPD983045 MYY983045:MYZ983045 NIU983045:NIV983045 NSQ983045:NSR983045 OCM983045:OCN983045 OMI983045:OMJ983045 OWE983045:OWF983045 PGA983045:PGB983045 PPW983045:PPX983045 PZS983045:PZT983045 QJO983045:QJP983045 QTK983045:QTL983045 RDG983045:RDH983045 RNC983045:RND983045 RWY983045:RWZ983045 SGU983045:SGV983045 SQQ983045:SQR983045 TAM983045:TAN983045 TKI983045:TKJ983045 TUE983045:TUF983045 UEA983045:UEB983045 UNW983045:UNX983045 UXS983045:UXT983045 VHO983045:VHP983045 VRK983045:VRL983045 WBG983045:WBH983045 WLC983045:WLD983045 WUY983045:WUZ983045 HO8:HP8 RK8:RL8 WUY8:WUZ8 WLC8:WLD8 WBG8:WBH8 VRK8:VRL8 VHO8:VHP8 UXS8:UXT8 UNW8:UNX8 UEA8:UEB8 TUE8:TUF8 TKI8:TKJ8 TAM8:TAN8 SQQ8:SQR8 SGU8:SGV8 RWY8:RWZ8 RNC8:RND8 RDG8:RDH8 QTK8:QTL8 QJO8:QJP8 PZS8:PZT8 PPW8:PPX8 PGA8:PGB8 OWE8:OWF8 OMI8:OMJ8 OCM8:OCN8 NSQ8:NSR8 NIU8:NIV8 MYY8:MYZ8 MPC8:MPD8 MFG8:MFH8 LVK8:LVL8 LLO8:LLP8 LBS8:LBT8 KRW8:KRX8 KIA8:KIB8 JYE8:JYF8 JOI8:JOJ8 JEM8:JEN8 IUQ8:IUR8 IKU8:IKV8 IAY8:IAZ8 HRC8:HRD8 HHG8:HHH8 GXK8:GXL8 GNO8:GNP8 GDS8:GDT8 FTW8:FTX8 FKA8:FKB8 FAE8:FAF8 EQI8:EQJ8 EGM8:EGN8 DWQ8:DWR8 DMU8:DMV8 DCY8:DCZ8 CTC8:CTD8 CJG8:CJH8 BZK8:BZL8 BPO8:BPP8 BFS8:BFT8 AVW8:AVX8 AMA8:AMB8 ACE8:ACF8 SI8:SJ8 IM8:IN8 WUV8:WUW8 WKZ8:WLA8 WBD8:WBE8 VRH8:VRI8 VHL8:VHM8 UXP8:UXQ8 UNT8:UNU8 UDX8:UDY8 TUB8:TUC8 TKF8:TKG8 TAJ8:TAK8 SQN8:SQO8 SGR8:SGS8 RWV8:RWW8 RMZ8:RNA8 RDD8:RDE8 QTH8:QTI8 QJL8:QJM8 PZP8:PZQ8 PPT8:PPU8 PFX8:PFY8 OWB8:OWC8 OMF8:OMG8 OCJ8:OCK8 NSN8:NSO8 NIR8:NIS8 MYV8:MYW8 MOZ8:MPA8 MFD8:MFE8 LVH8:LVI8 LLL8:LLM8 LBP8:LBQ8 KRT8:KRU8 KHX8:KHY8 JYB8:JYC8 JOF8:JOG8 JEJ8:JEK8 IUN8:IUO8 IKR8:IKS8 IAV8:IAW8 HQZ8:HRA8 HHD8:HHE8 GXH8:GXI8 GNL8:GNM8 GDP8:GDQ8 FTT8:FTU8 FJX8:FJY8 FAB8:FAC8 EQF8:EQG8 EGJ8:EGK8 DWN8:DWO8 DMR8:DMS8 DCV8:DCW8 CSZ8:CTA8 CJD8:CJE8 BZH8:BZI8 BPL8:BPM8 BFP8:BFQ8 AVT8:AVU8 ALX8:ALY8 ACB8:ACC8 SF8:SG8 IJ8:IK8 WUS8:WUT8 WKW8:WKX8 WBA8:WBB8 VRE8:VRF8 VHI8:VHJ8 UXM8:UXN8 UNQ8:UNR8 UDU8:UDV8 TTY8:TTZ8 TKC8:TKD8 TAG8:TAH8 SQK8:SQL8 SGO8:SGP8 RWS8:RWT8 RMW8:RMX8 RDA8:RDB8 QTE8:QTF8 QJI8:QJJ8 PZM8:PZN8 PPQ8:PPR8 PFU8:PFV8 OVY8:OVZ8 OMC8:OMD8 OCG8:OCH8 NSK8:NSL8 NIO8:NIP8 MYS8:MYT8 MOW8:MOX8 MFA8:MFB8 LVE8:LVF8 LLI8:LLJ8 LBM8:LBN8 KRQ8:KRR8 KHU8:KHV8 JXY8:JXZ8 JOC8:JOD8 JEG8:JEH8 IUK8:IUL8 IKO8:IKP8 IAS8:IAT8 HQW8:HQX8 HHA8:HHB8 GXE8:GXF8 GNI8:GNJ8 GDM8:GDN8 FTQ8:FTR8 FJU8:FJV8 EZY8:EZZ8 EQC8:EQD8 EGG8:EGH8 DWK8:DWL8 DMO8:DMP8 DCS8:DCT8 CSW8:CSX8 CJA8:CJB8 BZE8:BZF8 BPI8:BPJ8 BFM8:BFN8 AVQ8:AVR8 ALU8:ALV8 ABY8:ABZ8 SC8:SD8 IG8:IH8 WUM8:WUN8 WKQ8:WKR8 WAU8:WAV8 VQY8:VQZ8 VHC8:VHD8 UXG8:UXH8 UNK8:UNL8 UDO8:UDP8 TTS8:TTT8 TJW8:TJX8 TAA8:TAB8 SQE8:SQF8 SGI8:SGJ8 RWM8:RWN8 RMQ8:RMR8 RCU8:RCV8 QSY8:QSZ8 QJC8:QJD8 PZG8:PZH8 PPK8:PPL8 PFO8:PFP8 OVS8:OVT8 OLW8:OLX8 OCA8:OCB8 NSE8:NSF8 NII8:NIJ8 MYM8:MYN8 MOQ8:MOR8 MEU8:MEV8 LUY8:LUZ8 LLC8:LLD8 LBG8:LBH8 KRK8:KRL8 KHO8:KHP8 JXS8:JXT8 JNW8:JNX8 JEA8:JEB8 IUE8:IUF8 IKI8:IKJ8 IAM8:IAN8 HQQ8:HQR8 HGU8:HGV8 GWY8:GWZ8 GNC8:GND8 GDG8:GDH8 FTK8:FTL8 FJO8:FJP8 EZS8:EZT8 EPW8:EPX8 EGA8:EGB8 DWE8:DWF8 DMI8:DMJ8 DCM8:DCN8 CSQ8:CSR8 CIU8:CIV8 BYY8:BYZ8 BPC8:BPD8 BFG8:BFH8 AVK8:AVL8 ALO8:ALP8 ABS8:ABT8 RW8:RX8 IA8:IB8 WUJ8:WUK8 WKN8:WKO8 WAR8:WAS8 VQV8:VQW8 VGZ8:VHA8 UXD8:UXE8 UNH8:UNI8 UDL8:UDM8 TTP8:TTQ8 TJT8:TJU8 SZX8:SZY8 SQB8:SQC8 SGF8:SGG8 RWJ8:RWK8 RMN8:RMO8 RCR8:RCS8 QSV8:QSW8 QIZ8:QJA8 PZD8:PZE8 PPH8:PPI8 PFL8:PFM8 OVP8:OVQ8 OLT8:OLU8 OBX8:OBY8 NSB8:NSC8 NIF8:NIG8 MYJ8:MYK8 MON8:MOO8 MER8:MES8 LUV8:LUW8 LKZ8:LLA8 LBD8:LBE8 KRH8:KRI8 KHL8:KHM8 JXP8:JXQ8 JNT8:JNU8 JDX8:JDY8 IUB8:IUC8 IKF8:IKG8 IAJ8:IAK8 HQN8:HQO8 HGR8:HGS8 GWV8:GWW8 GMZ8:GNA8 GDD8:GDE8 FTH8:FTI8 FJL8:FJM8 EZP8:EZQ8 EPT8:EPU8 EFX8:EFY8 DWB8:DWC8 DMF8:DMG8 DCJ8:DCK8 CSN8:CSO8 CIR8:CIS8 BYV8:BYW8 BOZ8:BPA8 BFD8:BFE8 AVH8:AVI8 ALL8:ALM8 ABP8:ABQ8 RT8:RU8 HX8:HY8 WUG8:WUH8 WKK8:WKL8 WAO8:WAP8 VQS8:VQT8 VGW8:VGX8 UXA8:UXB8 UNE8:UNF8 UDI8:UDJ8 TTM8:TTN8 TJQ8:TJR8 SZU8:SZV8 SPY8:SPZ8 SGC8:SGD8 RWG8:RWH8 RMK8:RML8 RCO8:RCP8 QSS8:QST8 QIW8:QIX8 PZA8:PZB8 PPE8:PPF8 PFI8:PFJ8 OVM8:OVN8 OLQ8:OLR8 OBU8:OBV8 NRY8:NRZ8 NIC8:NID8 MYG8:MYH8 MOK8:MOL8 MEO8:MEP8 LUS8:LUT8 LKW8:LKX8 LBA8:LBB8 KRE8:KRF8 KHI8:KHJ8 JXM8:JXN8 JNQ8:JNR8 JDU8:JDV8 ITY8:ITZ8 IKC8:IKD8 IAG8:IAH8 HQK8:HQL8 HGO8:HGP8 GWS8:GWT8 GMW8:GMX8 GDA8:GDB8 FTE8:FTF8 FJI8:FJJ8 EZM8:EZN8 EPQ8:EPR8 EFU8:EFV8 DVY8:DVZ8 DMC8:DMD8 DCG8:DCH8 CSK8:CSL8 CIO8:CIP8 BYS8:BYT8 BOW8:BOX8 BFA8:BFB8 AVE8:AVF8 ALI8:ALJ8 ABM8:ABN8 RQ8:RR8 HU8:HV8 WUD8:WUE8 WKH8:WKI8 WAL8:WAM8 VQP8:VQQ8 VGT8:VGU8 UWX8:UWY8 UNB8:UNC8 UDF8:UDG8 TTJ8:TTK8 TJN8:TJO8 SZR8:SZS8 SPV8:SPW8 SFZ8:SGA8 RWD8:RWE8 RMH8:RMI8 RCL8:RCM8 QSP8:QSQ8 QIT8:QIU8 PYX8:PYY8 PPB8:PPC8 PFF8:PFG8 OVJ8:OVK8 OLN8:OLO8 OBR8:OBS8 NRV8:NRW8 NHZ8:NIA8 MYD8:MYE8 MOH8:MOI8 MEL8:MEM8 LUP8:LUQ8 LKT8:LKU8 LAX8:LAY8 KRB8:KRC8 KHF8:KHG8 JXJ8:JXK8 JNN8:JNO8 JDR8:JDS8 ITV8:ITW8 IJZ8:IKA8 IAD8:IAE8 HQH8:HQI8 HGL8:HGM8 GWP8:GWQ8 GMT8:GMU8 GCX8:GCY8 FTB8:FTC8 FJF8:FJG8 EZJ8:EZK8 EPN8:EPO8 EFR8:EFS8 DVV8:DVW8 DLZ8:DMA8 DCD8:DCE8 CSH8:CSI8 CIL8:CIM8 BYP8:BYQ8 BOT8:BOU8 BEX8:BEY8 AVB8:AVC8 ALF8:ALG8 ABJ8:ABK8 RN8:RO8 HR8:HS8 WUA8:WUB8 WKE8:WKF8 WAI8:WAJ8 VQM8:VQN8 VGQ8:VGR8 UWU8:UWV8 UMY8:UMZ8 UDC8:UDD8 TTG8:TTH8 TJK8:TJL8 SZO8:SZP8 SPS8:SPT8 SFW8:SFX8 RWA8:RWB8 RME8:RMF8 RCI8:RCJ8 QSM8:QSN8 QIQ8:QIR8 PYU8:PYV8 POY8:POZ8 PFC8:PFD8 OVG8:OVH8 OLK8:OLL8 OBO8:OBP8 NRS8:NRT8 NHW8:NHX8 MYA8:MYB8 MOE8:MOF8 MEI8:MEJ8 LUM8:LUN8 LKQ8:LKR8 LAU8:LAV8 KQY8:KQZ8 KHC8:KHD8 JXG8:JXH8 JNK8:JNL8 JDO8:JDP8 ITS8:ITT8 IJW8:IJX8 IAA8:IAB8 HQE8:HQF8 HGI8:HGJ8 GWM8:GWN8 GMQ8:GMR8 GCU8:GCV8 FSY8:FSZ8 FJC8:FJD8 EZG8:EZH8 EPK8:EPL8 EFO8:EFP8 DVS8:DVT8 DLW8:DLX8 DCA8:DCB8 CSE8:CSF8 CII8:CIJ8 BYM8:BYN8 BOQ8:BOR8 BEU8:BEV8 AUY8:AUZ8 ALC8:ALD8 ABG8:ABH8">
      <formula1>HO3</formula1>
    </dataValidation>
    <dataValidation type="whole" operator="lessThanOrEqual" allowBlank="1" showInputMessage="1" showErrorMessage="1" sqref="HO65541 RK65541 ABG65541 ALC65541 AUY65541 BEU65541 BOQ65541 BYM65541 CII65541 CSE65541 DCA65541 DLW65541 DVS65541 EFO65541 EPK65541 EZG65541 FJC65541 FSY65541 GCU65541 GMQ65541 GWM65541 HGI65541 HQE65541 IAA65541 IJW65541 ITS65541 JDO65541 JNK65541 JXG65541 KHC65541 KQY65541 LAU65541 LKQ65541 LUM65541 MEI65541 MOE65541 MYA65541 NHW65541 NRS65541 OBO65541 OLK65541 OVG65541 PFC65541 POY65541 PYU65541 QIQ65541 QSM65541 RCI65541 RME65541 RWA65541 SFW65541 SPS65541 SZO65541 TJK65541 TTG65541 UDC65541 UMY65541 UWU65541 VGQ65541 VQM65541 WAI65541 WKE65541 WUA65541 HO131077 RK131077 ABG131077 ALC131077 AUY131077 BEU131077 BOQ131077 BYM131077 CII131077 CSE131077 DCA131077 DLW131077 DVS131077 EFO131077 EPK131077 EZG131077 FJC131077 FSY131077 GCU131077 GMQ131077 GWM131077 HGI131077 HQE131077 IAA131077 IJW131077 ITS131077 JDO131077 JNK131077 JXG131077 KHC131077 KQY131077 LAU131077 LKQ131077 LUM131077 MEI131077 MOE131077 MYA131077 NHW131077 NRS131077 OBO131077 OLK131077 OVG131077 PFC131077 POY131077 PYU131077 QIQ131077 QSM131077 RCI131077 RME131077 RWA131077 SFW131077 SPS131077 SZO131077 TJK131077 TTG131077 UDC131077 UMY131077 UWU131077 VGQ131077 VQM131077 WAI131077 WKE131077 WUA131077 HO196613 RK196613 ABG196613 ALC196613 AUY196613 BEU196613 BOQ196613 BYM196613 CII196613 CSE196613 DCA196613 DLW196613 DVS196613 EFO196613 EPK196613 EZG196613 FJC196613 FSY196613 GCU196613 GMQ196613 GWM196613 HGI196613 HQE196613 IAA196613 IJW196613 ITS196613 JDO196613 JNK196613 JXG196613 KHC196613 KQY196613 LAU196613 LKQ196613 LUM196613 MEI196613 MOE196613 MYA196613 NHW196613 NRS196613 OBO196613 OLK196613 OVG196613 PFC196613 POY196613 PYU196613 QIQ196613 QSM196613 RCI196613 RME196613 RWA196613 SFW196613 SPS196613 SZO196613 TJK196613 TTG196613 UDC196613 UMY196613 UWU196613 VGQ196613 VQM196613 WAI196613 WKE196613 WUA196613 HO262149 RK262149 ABG262149 ALC262149 AUY262149 BEU262149 BOQ262149 BYM262149 CII262149 CSE262149 DCA262149 DLW262149 DVS262149 EFO262149 EPK262149 EZG262149 FJC262149 FSY262149 GCU262149 GMQ262149 GWM262149 HGI262149 HQE262149 IAA262149 IJW262149 ITS262149 JDO262149 JNK262149 JXG262149 KHC262149 KQY262149 LAU262149 LKQ262149 LUM262149 MEI262149 MOE262149 MYA262149 NHW262149 NRS262149 OBO262149 OLK262149 OVG262149 PFC262149 POY262149 PYU262149 QIQ262149 QSM262149 RCI262149 RME262149 RWA262149 SFW262149 SPS262149 SZO262149 TJK262149 TTG262149 UDC262149 UMY262149 UWU262149 VGQ262149 VQM262149 WAI262149 WKE262149 WUA262149 HO327685 RK327685 ABG327685 ALC327685 AUY327685 BEU327685 BOQ327685 BYM327685 CII327685 CSE327685 DCA327685 DLW327685 DVS327685 EFO327685 EPK327685 EZG327685 FJC327685 FSY327685 GCU327685 GMQ327685 GWM327685 HGI327685 HQE327685 IAA327685 IJW327685 ITS327685 JDO327685 JNK327685 JXG327685 KHC327685 KQY327685 LAU327685 LKQ327685 LUM327685 MEI327685 MOE327685 MYA327685 NHW327685 NRS327685 OBO327685 OLK327685 OVG327685 PFC327685 POY327685 PYU327685 QIQ327685 QSM327685 RCI327685 RME327685 RWA327685 SFW327685 SPS327685 SZO327685 TJK327685 TTG327685 UDC327685 UMY327685 UWU327685 VGQ327685 VQM327685 WAI327685 WKE327685 WUA327685 HO393221 RK393221 ABG393221 ALC393221 AUY393221 BEU393221 BOQ393221 BYM393221 CII393221 CSE393221 DCA393221 DLW393221 DVS393221 EFO393221 EPK393221 EZG393221 FJC393221 FSY393221 GCU393221 GMQ393221 GWM393221 HGI393221 HQE393221 IAA393221 IJW393221 ITS393221 JDO393221 JNK393221 JXG393221 KHC393221 KQY393221 LAU393221 LKQ393221 LUM393221 MEI393221 MOE393221 MYA393221 NHW393221 NRS393221 OBO393221 OLK393221 OVG393221 PFC393221 POY393221 PYU393221 QIQ393221 QSM393221 RCI393221 RME393221 RWA393221 SFW393221 SPS393221 SZO393221 TJK393221 TTG393221 UDC393221 UMY393221 UWU393221 VGQ393221 VQM393221 WAI393221 WKE393221 WUA393221 HO458757 RK458757 ABG458757 ALC458757 AUY458757 BEU458757 BOQ458757 BYM458757 CII458757 CSE458757 DCA458757 DLW458757 DVS458757 EFO458757 EPK458757 EZG458757 FJC458757 FSY458757 GCU458757 GMQ458757 GWM458757 HGI458757 HQE458757 IAA458757 IJW458757 ITS458757 JDO458757 JNK458757 JXG458757 KHC458757 KQY458757 LAU458757 LKQ458757 LUM458757 MEI458757 MOE458757 MYA458757 NHW458757 NRS458757 OBO458757 OLK458757 OVG458757 PFC458757 POY458757 PYU458757 QIQ458757 QSM458757 RCI458757 RME458757 RWA458757 SFW458757 SPS458757 SZO458757 TJK458757 TTG458757 UDC458757 UMY458757 UWU458757 VGQ458757 VQM458757 WAI458757 WKE458757 WUA458757 HO524293 RK524293 ABG524293 ALC524293 AUY524293 BEU524293 BOQ524293 BYM524293 CII524293 CSE524293 DCA524293 DLW524293 DVS524293 EFO524293 EPK524293 EZG524293 FJC524293 FSY524293 GCU524293 GMQ524293 GWM524293 HGI524293 HQE524293 IAA524293 IJW524293 ITS524293 JDO524293 JNK524293 JXG524293 KHC524293 KQY524293 LAU524293 LKQ524293 LUM524293 MEI524293 MOE524293 MYA524293 NHW524293 NRS524293 OBO524293 OLK524293 OVG524293 PFC524293 POY524293 PYU524293 QIQ524293 QSM524293 RCI524293 RME524293 RWA524293 SFW524293 SPS524293 SZO524293 TJK524293 TTG524293 UDC524293 UMY524293 UWU524293 VGQ524293 VQM524293 WAI524293 WKE524293 WUA524293 HO589829 RK589829 ABG589829 ALC589829 AUY589829 BEU589829 BOQ589829 BYM589829 CII589829 CSE589829 DCA589829 DLW589829 DVS589829 EFO589829 EPK589829 EZG589829 FJC589829 FSY589829 GCU589829 GMQ589829 GWM589829 HGI589829 HQE589829 IAA589829 IJW589829 ITS589829 JDO589829 JNK589829 JXG589829 KHC589829 KQY589829 LAU589829 LKQ589829 LUM589829 MEI589829 MOE589829 MYA589829 NHW589829 NRS589829 OBO589829 OLK589829 OVG589829 PFC589829 POY589829 PYU589829 QIQ589829 QSM589829 RCI589829 RME589829 RWA589829 SFW589829 SPS589829 SZO589829 TJK589829 TTG589829 UDC589829 UMY589829 UWU589829 VGQ589829 VQM589829 WAI589829 WKE589829 WUA589829 HO655365 RK655365 ABG655365 ALC655365 AUY655365 BEU655365 BOQ655365 BYM655365 CII655365 CSE655365 DCA655365 DLW655365 DVS655365 EFO655365 EPK655365 EZG655365 FJC655365 FSY655365 GCU655365 GMQ655365 GWM655365 HGI655365 HQE655365 IAA655365 IJW655365 ITS655365 JDO655365 JNK655365 JXG655365 KHC655365 KQY655365 LAU655365 LKQ655365 LUM655365 MEI655365 MOE655365 MYA655365 NHW655365 NRS655365 OBO655365 OLK655365 OVG655365 PFC655365 POY655365 PYU655365 QIQ655365 QSM655365 RCI655365 RME655365 RWA655365 SFW655365 SPS655365 SZO655365 TJK655365 TTG655365 UDC655365 UMY655365 UWU655365 VGQ655365 VQM655365 WAI655365 WKE655365 WUA655365 HO720901 RK720901 ABG720901 ALC720901 AUY720901 BEU720901 BOQ720901 BYM720901 CII720901 CSE720901 DCA720901 DLW720901 DVS720901 EFO720901 EPK720901 EZG720901 FJC720901 FSY720901 GCU720901 GMQ720901 GWM720901 HGI720901 HQE720901 IAA720901 IJW720901 ITS720901 JDO720901 JNK720901 JXG720901 KHC720901 KQY720901 LAU720901 LKQ720901 LUM720901 MEI720901 MOE720901 MYA720901 NHW720901 NRS720901 OBO720901 OLK720901 OVG720901 PFC720901 POY720901 PYU720901 QIQ720901 QSM720901 RCI720901 RME720901 RWA720901 SFW720901 SPS720901 SZO720901 TJK720901 TTG720901 UDC720901 UMY720901 UWU720901 VGQ720901 VQM720901 WAI720901 WKE720901 WUA720901 HO786437 RK786437 ABG786437 ALC786437 AUY786437 BEU786437 BOQ786437 BYM786437 CII786437 CSE786437 DCA786437 DLW786437 DVS786437 EFO786437 EPK786437 EZG786437 FJC786437 FSY786437 GCU786437 GMQ786437 GWM786437 HGI786437 HQE786437 IAA786437 IJW786437 ITS786437 JDO786437 JNK786437 JXG786437 KHC786437 KQY786437 LAU786437 LKQ786437 LUM786437 MEI786437 MOE786437 MYA786437 NHW786437 NRS786437 OBO786437 OLK786437 OVG786437 PFC786437 POY786437 PYU786437 QIQ786437 QSM786437 RCI786437 RME786437 RWA786437 SFW786437 SPS786437 SZO786437 TJK786437 TTG786437 UDC786437 UMY786437 UWU786437 VGQ786437 VQM786437 WAI786437 WKE786437 WUA786437 HO851973 RK851973 ABG851973 ALC851973 AUY851973 BEU851973 BOQ851973 BYM851973 CII851973 CSE851973 DCA851973 DLW851973 DVS851973 EFO851973 EPK851973 EZG851973 FJC851973 FSY851973 GCU851973 GMQ851973 GWM851973 HGI851973 HQE851973 IAA851973 IJW851973 ITS851973 JDO851973 JNK851973 JXG851973 KHC851973 KQY851973 LAU851973 LKQ851973 LUM851973 MEI851973 MOE851973 MYA851973 NHW851973 NRS851973 OBO851973 OLK851973 OVG851973 PFC851973 POY851973 PYU851973 QIQ851973 QSM851973 RCI851973 RME851973 RWA851973 SFW851973 SPS851973 SZO851973 TJK851973 TTG851973 UDC851973 UMY851973 UWU851973 VGQ851973 VQM851973 WAI851973 WKE851973 WUA851973 HO917509 RK917509 ABG917509 ALC917509 AUY917509 BEU917509 BOQ917509 BYM917509 CII917509 CSE917509 DCA917509 DLW917509 DVS917509 EFO917509 EPK917509 EZG917509 FJC917509 FSY917509 GCU917509 GMQ917509 GWM917509 HGI917509 HQE917509 IAA917509 IJW917509 ITS917509 JDO917509 JNK917509 JXG917509 KHC917509 KQY917509 LAU917509 LKQ917509 LUM917509 MEI917509 MOE917509 MYA917509 NHW917509 NRS917509 OBO917509 OLK917509 OVG917509 PFC917509 POY917509 PYU917509 QIQ917509 QSM917509 RCI917509 RME917509 RWA917509 SFW917509 SPS917509 SZO917509 TJK917509 TTG917509 UDC917509 UMY917509 UWU917509 VGQ917509 VQM917509 WAI917509 WKE917509 WUA917509">
      <formula1>HO131069</formula1>
    </dataValidation>
    <dataValidation type="whole" operator="lessThanOrEqual" allowBlank="1" showInputMessage="1" showErrorMessage="1" sqref="HO65568:HP65568 RK65568:RL65568 ABG65568:ABH65568 ALC65568:ALD65568 AUY65568:AUZ65568 BEU65568:BEV65568 BOQ65568:BOR65568 BYM65568:BYN65568 CII65568:CIJ65568 CSE65568:CSF65568 DCA65568:DCB65568 DLW65568:DLX65568 DVS65568:DVT65568 EFO65568:EFP65568 EPK65568:EPL65568 EZG65568:EZH65568 FJC65568:FJD65568 FSY65568:FSZ65568 GCU65568:GCV65568 GMQ65568:GMR65568 GWM65568:GWN65568 HGI65568:HGJ65568 HQE65568:HQF65568 IAA65568:IAB65568 IJW65568:IJX65568 ITS65568:ITT65568 JDO65568:JDP65568 JNK65568:JNL65568 JXG65568:JXH65568 KHC65568:KHD65568 KQY65568:KQZ65568 LAU65568:LAV65568 LKQ65568:LKR65568 LUM65568:LUN65568 MEI65568:MEJ65568 MOE65568:MOF65568 MYA65568:MYB65568 NHW65568:NHX65568 NRS65568:NRT65568 OBO65568:OBP65568 OLK65568:OLL65568 OVG65568:OVH65568 PFC65568:PFD65568 POY65568:POZ65568 PYU65568:PYV65568 QIQ65568:QIR65568 QSM65568:QSN65568 RCI65568:RCJ65568 RME65568:RMF65568 RWA65568:RWB65568 SFW65568:SFX65568 SPS65568:SPT65568 SZO65568:SZP65568 TJK65568:TJL65568 TTG65568:TTH65568 UDC65568:UDD65568 UMY65568:UMZ65568 UWU65568:UWV65568 VGQ65568:VGR65568 VQM65568:VQN65568 WAI65568:WAJ65568 WKE65568:WKF65568 WUA65568:WUB65568 HO131104:HP131104 RK131104:RL131104 ABG131104:ABH131104 ALC131104:ALD131104 AUY131104:AUZ131104 BEU131104:BEV131104 BOQ131104:BOR131104 BYM131104:BYN131104 CII131104:CIJ131104 CSE131104:CSF131104 DCA131104:DCB131104 DLW131104:DLX131104 DVS131104:DVT131104 EFO131104:EFP131104 EPK131104:EPL131104 EZG131104:EZH131104 FJC131104:FJD131104 FSY131104:FSZ131104 GCU131104:GCV131104 GMQ131104:GMR131104 GWM131104:GWN131104 HGI131104:HGJ131104 HQE131104:HQF131104 IAA131104:IAB131104 IJW131104:IJX131104 ITS131104:ITT131104 JDO131104:JDP131104 JNK131104:JNL131104 JXG131104:JXH131104 KHC131104:KHD131104 KQY131104:KQZ131104 LAU131104:LAV131104 LKQ131104:LKR131104 LUM131104:LUN131104 MEI131104:MEJ131104 MOE131104:MOF131104 MYA131104:MYB131104 NHW131104:NHX131104 NRS131104:NRT131104 OBO131104:OBP131104 OLK131104:OLL131104 OVG131104:OVH131104 PFC131104:PFD131104 POY131104:POZ131104 PYU131104:PYV131104 QIQ131104:QIR131104 QSM131104:QSN131104 RCI131104:RCJ131104 RME131104:RMF131104 RWA131104:RWB131104 SFW131104:SFX131104 SPS131104:SPT131104 SZO131104:SZP131104 TJK131104:TJL131104 TTG131104:TTH131104 UDC131104:UDD131104 UMY131104:UMZ131104 UWU131104:UWV131104 VGQ131104:VGR131104 VQM131104:VQN131104 WAI131104:WAJ131104 WKE131104:WKF131104 WUA131104:WUB131104 HO196640:HP196640 RK196640:RL196640 ABG196640:ABH196640 ALC196640:ALD196640 AUY196640:AUZ196640 BEU196640:BEV196640 BOQ196640:BOR196640 BYM196640:BYN196640 CII196640:CIJ196640 CSE196640:CSF196640 DCA196640:DCB196640 DLW196640:DLX196640 DVS196640:DVT196640 EFO196640:EFP196640 EPK196640:EPL196640 EZG196640:EZH196640 FJC196640:FJD196640 FSY196640:FSZ196640 GCU196640:GCV196640 GMQ196640:GMR196640 GWM196640:GWN196640 HGI196640:HGJ196640 HQE196640:HQF196640 IAA196640:IAB196640 IJW196640:IJX196640 ITS196640:ITT196640 JDO196640:JDP196640 JNK196640:JNL196640 JXG196640:JXH196640 KHC196640:KHD196640 KQY196640:KQZ196640 LAU196640:LAV196640 LKQ196640:LKR196640 LUM196640:LUN196640 MEI196640:MEJ196640 MOE196640:MOF196640 MYA196640:MYB196640 NHW196640:NHX196640 NRS196640:NRT196640 OBO196640:OBP196640 OLK196640:OLL196640 OVG196640:OVH196640 PFC196640:PFD196640 POY196640:POZ196640 PYU196640:PYV196640 QIQ196640:QIR196640 QSM196640:QSN196640 RCI196640:RCJ196640 RME196640:RMF196640 RWA196640:RWB196640 SFW196640:SFX196640 SPS196640:SPT196640 SZO196640:SZP196640 TJK196640:TJL196640 TTG196640:TTH196640 UDC196640:UDD196640 UMY196640:UMZ196640 UWU196640:UWV196640 VGQ196640:VGR196640 VQM196640:VQN196640 WAI196640:WAJ196640 WKE196640:WKF196640 WUA196640:WUB196640 HO262176:HP262176 RK262176:RL262176 ABG262176:ABH262176 ALC262176:ALD262176 AUY262176:AUZ262176 BEU262176:BEV262176 BOQ262176:BOR262176 BYM262176:BYN262176 CII262176:CIJ262176 CSE262176:CSF262176 DCA262176:DCB262176 DLW262176:DLX262176 DVS262176:DVT262176 EFO262176:EFP262176 EPK262176:EPL262176 EZG262176:EZH262176 FJC262176:FJD262176 FSY262176:FSZ262176 GCU262176:GCV262176 GMQ262176:GMR262176 GWM262176:GWN262176 HGI262176:HGJ262176 HQE262176:HQF262176 IAA262176:IAB262176 IJW262176:IJX262176 ITS262176:ITT262176 JDO262176:JDP262176 JNK262176:JNL262176 JXG262176:JXH262176 KHC262176:KHD262176 KQY262176:KQZ262176 LAU262176:LAV262176 LKQ262176:LKR262176 LUM262176:LUN262176 MEI262176:MEJ262176 MOE262176:MOF262176 MYA262176:MYB262176 NHW262176:NHX262176 NRS262176:NRT262176 OBO262176:OBP262176 OLK262176:OLL262176 OVG262176:OVH262176 PFC262176:PFD262176 POY262176:POZ262176 PYU262176:PYV262176 QIQ262176:QIR262176 QSM262176:QSN262176 RCI262176:RCJ262176 RME262176:RMF262176 RWA262176:RWB262176 SFW262176:SFX262176 SPS262176:SPT262176 SZO262176:SZP262176 TJK262176:TJL262176 TTG262176:TTH262176 UDC262176:UDD262176 UMY262176:UMZ262176 UWU262176:UWV262176 VGQ262176:VGR262176 VQM262176:VQN262176 WAI262176:WAJ262176 WKE262176:WKF262176 WUA262176:WUB262176 HO327712:HP327712 RK327712:RL327712 ABG327712:ABH327712 ALC327712:ALD327712 AUY327712:AUZ327712 BEU327712:BEV327712 BOQ327712:BOR327712 BYM327712:BYN327712 CII327712:CIJ327712 CSE327712:CSF327712 DCA327712:DCB327712 DLW327712:DLX327712 DVS327712:DVT327712 EFO327712:EFP327712 EPK327712:EPL327712 EZG327712:EZH327712 FJC327712:FJD327712 FSY327712:FSZ327712 GCU327712:GCV327712 GMQ327712:GMR327712 GWM327712:GWN327712 HGI327712:HGJ327712 HQE327712:HQF327712 IAA327712:IAB327712 IJW327712:IJX327712 ITS327712:ITT327712 JDO327712:JDP327712 JNK327712:JNL327712 JXG327712:JXH327712 KHC327712:KHD327712 KQY327712:KQZ327712 LAU327712:LAV327712 LKQ327712:LKR327712 LUM327712:LUN327712 MEI327712:MEJ327712 MOE327712:MOF327712 MYA327712:MYB327712 NHW327712:NHX327712 NRS327712:NRT327712 OBO327712:OBP327712 OLK327712:OLL327712 OVG327712:OVH327712 PFC327712:PFD327712 POY327712:POZ327712 PYU327712:PYV327712 QIQ327712:QIR327712 QSM327712:QSN327712 RCI327712:RCJ327712 RME327712:RMF327712 RWA327712:RWB327712 SFW327712:SFX327712 SPS327712:SPT327712 SZO327712:SZP327712 TJK327712:TJL327712 TTG327712:TTH327712 UDC327712:UDD327712 UMY327712:UMZ327712 UWU327712:UWV327712 VGQ327712:VGR327712 VQM327712:VQN327712 WAI327712:WAJ327712 WKE327712:WKF327712 WUA327712:WUB327712 HO393248:HP393248 RK393248:RL393248 ABG393248:ABH393248 ALC393248:ALD393248 AUY393248:AUZ393248 BEU393248:BEV393248 BOQ393248:BOR393248 BYM393248:BYN393248 CII393248:CIJ393248 CSE393248:CSF393248 DCA393248:DCB393248 DLW393248:DLX393248 DVS393248:DVT393248 EFO393248:EFP393248 EPK393248:EPL393248 EZG393248:EZH393248 FJC393248:FJD393248 FSY393248:FSZ393248 GCU393248:GCV393248 GMQ393248:GMR393248 GWM393248:GWN393248 HGI393248:HGJ393248 HQE393248:HQF393248 IAA393248:IAB393248 IJW393248:IJX393248 ITS393248:ITT393248 JDO393248:JDP393248 JNK393248:JNL393248 JXG393248:JXH393248 KHC393248:KHD393248 KQY393248:KQZ393248 LAU393248:LAV393248 LKQ393248:LKR393248 LUM393248:LUN393248 MEI393248:MEJ393248 MOE393248:MOF393248 MYA393248:MYB393248 NHW393248:NHX393248 NRS393248:NRT393248 OBO393248:OBP393248 OLK393248:OLL393248 OVG393248:OVH393248 PFC393248:PFD393248 POY393248:POZ393248 PYU393248:PYV393248 QIQ393248:QIR393248 QSM393248:QSN393248 RCI393248:RCJ393248 RME393248:RMF393248 RWA393248:RWB393248 SFW393248:SFX393248 SPS393248:SPT393248 SZO393248:SZP393248 TJK393248:TJL393248 TTG393248:TTH393248 UDC393248:UDD393248 UMY393248:UMZ393248 UWU393248:UWV393248 VGQ393248:VGR393248 VQM393248:VQN393248 WAI393248:WAJ393248 WKE393248:WKF393248 WUA393248:WUB393248 HO458784:HP458784 RK458784:RL458784 ABG458784:ABH458784 ALC458784:ALD458784 AUY458784:AUZ458784 BEU458784:BEV458784 BOQ458784:BOR458784 BYM458784:BYN458784 CII458784:CIJ458784 CSE458784:CSF458784 DCA458784:DCB458784 DLW458784:DLX458784 DVS458784:DVT458784 EFO458784:EFP458784 EPK458784:EPL458784 EZG458784:EZH458784 FJC458784:FJD458784 FSY458784:FSZ458784 GCU458784:GCV458784 GMQ458784:GMR458784 GWM458784:GWN458784 HGI458784:HGJ458784 HQE458784:HQF458784 IAA458784:IAB458784 IJW458784:IJX458784 ITS458784:ITT458784 JDO458784:JDP458784 JNK458784:JNL458784 JXG458784:JXH458784 KHC458784:KHD458784 KQY458784:KQZ458784 LAU458784:LAV458784 LKQ458784:LKR458784 LUM458784:LUN458784 MEI458784:MEJ458784 MOE458784:MOF458784 MYA458784:MYB458784 NHW458784:NHX458784 NRS458784:NRT458784 OBO458784:OBP458784 OLK458784:OLL458784 OVG458784:OVH458784 PFC458784:PFD458784 POY458784:POZ458784 PYU458784:PYV458784 QIQ458784:QIR458784 QSM458784:QSN458784 RCI458784:RCJ458784 RME458784:RMF458784 RWA458784:RWB458784 SFW458784:SFX458784 SPS458784:SPT458784 SZO458784:SZP458784 TJK458784:TJL458784 TTG458784:TTH458784 UDC458784:UDD458784 UMY458784:UMZ458784 UWU458784:UWV458784 VGQ458784:VGR458784 VQM458784:VQN458784 WAI458784:WAJ458784 WKE458784:WKF458784 WUA458784:WUB458784 HO524320:HP524320 RK524320:RL524320 ABG524320:ABH524320 ALC524320:ALD524320 AUY524320:AUZ524320 BEU524320:BEV524320 BOQ524320:BOR524320 BYM524320:BYN524320 CII524320:CIJ524320 CSE524320:CSF524320 DCA524320:DCB524320 DLW524320:DLX524320 DVS524320:DVT524320 EFO524320:EFP524320 EPK524320:EPL524320 EZG524320:EZH524320 FJC524320:FJD524320 FSY524320:FSZ524320 GCU524320:GCV524320 GMQ524320:GMR524320 GWM524320:GWN524320 HGI524320:HGJ524320 HQE524320:HQF524320 IAA524320:IAB524320 IJW524320:IJX524320 ITS524320:ITT524320 JDO524320:JDP524320 JNK524320:JNL524320 JXG524320:JXH524320 KHC524320:KHD524320 KQY524320:KQZ524320 LAU524320:LAV524320 LKQ524320:LKR524320 LUM524320:LUN524320 MEI524320:MEJ524320 MOE524320:MOF524320 MYA524320:MYB524320 NHW524320:NHX524320 NRS524320:NRT524320 OBO524320:OBP524320 OLK524320:OLL524320 OVG524320:OVH524320 PFC524320:PFD524320 POY524320:POZ524320 PYU524320:PYV524320 QIQ524320:QIR524320 QSM524320:QSN524320 RCI524320:RCJ524320 RME524320:RMF524320 RWA524320:RWB524320 SFW524320:SFX524320 SPS524320:SPT524320 SZO524320:SZP524320 TJK524320:TJL524320 TTG524320:TTH524320 UDC524320:UDD524320 UMY524320:UMZ524320 UWU524320:UWV524320 VGQ524320:VGR524320 VQM524320:VQN524320 WAI524320:WAJ524320 WKE524320:WKF524320 WUA524320:WUB524320 HO589856:HP589856 RK589856:RL589856 ABG589856:ABH589856 ALC589856:ALD589856 AUY589856:AUZ589856 BEU589856:BEV589856 BOQ589856:BOR589856 BYM589856:BYN589856 CII589856:CIJ589856 CSE589856:CSF589856 DCA589856:DCB589856 DLW589856:DLX589856 DVS589856:DVT589856 EFO589856:EFP589856 EPK589856:EPL589856 EZG589856:EZH589856 FJC589856:FJD589856 FSY589856:FSZ589856 GCU589856:GCV589856 GMQ589856:GMR589856 GWM589856:GWN589856 HGI589856:HGJ589856 HQE589856:HQF589856 IAA589856:IAB589856 IJW589856:IJX589856 ITS589856:ITT589856 JDO589856:JDP589856 JNK589856:JNL589856 JXG589856:JXH589856 KHC589856:KHD589856 KQY589856:KQZ589856 LAU589856:LAV589856 LKQ589856:LKR589856 LUM589856:LUN589856 MEI589856:MEJ589856 MOE589856:MOF589856 MYA589856:MYB589856 NHW589856:NHX589856 NRS589856:NRT589856 OBO589856:OBP589856 OLK589856:OLL589856 OVG589856:OVH589856 PFC589856:PFD589856 POY589856:POZ589856 PYU589856:PYV589856 QIQ589856:QIR589856 QSM589856:QSN589856 RCI589856:RCJ589856 RME589856:RMF589856 RWA589856:RWB589856 SFW589856:SFX589856 SPS589856:SPT589856 SZO589856:SZP589856 TJK589856:TJL589856 TTG589856:TTH589856 UDC589856:UDD589856 UMY589856:UMZ589856 UWU589856:UWV589856 VGQ589856:VGR589856 VQM589856:VQN589856 WAI589856:WAJ589856 WKE589856:WKF589856 WUA589856:WUB589856 HO655392:HP655392 RK655392:RL655392 ABG655392:ABH655392 ALC655392:ALD655392 AUY655392:AUZ655392 BEU655392:BEV655392 BOQ655392:BOR655392 BYM655392:BYN655392 CII655392:CIJ655392 CSE655392:CSF655392 DCA655392:DCB655392 DLW655392:DLX655392 DVS655392:DVT655392 EFO655392:EFP655392 EPK655392:EPL655392 EZG655392:EZH655392 FJC655392:FJD655392 FSY655392:FSZ655392 GCU655392:GCV655392 GMQ655392:GMR655392 GWM655392:GWN655392 HGI655392:HGJ655392 HQE655392:HQF655392 IAA655392:IAB655392 IJW655392:IJX655392 ITS655392:ITT655392 JDO655392:JDP655392 JNK655392:JNL655392 JXG655392:JXH655392 KHC655392:KHD655392 KQY655392:KQZ655392 LAU655392:LAV655392 LKQ655392:LKR655392 LUM655392:LUN655392 MEI655392:MEJ655392 MOE655392:MOF655392 MYA655392:MYB655392 NHW655392:NHX655392 NRS655392:NRT655392 OBO655392:OBP655392 OLK655392:OLL655392 OVG655392:OVH655392 PFC655392:PFD655392 POY655392:POZ655392 PYU655392:PYV655392 QIQ655392:QIR655392 QSM655392:QSN655392 RCI655392:RCJ655392 RME655392:RMF655392 RWA655392:RWB655392 SFW655392:SFX655392 SPS655392:SPT655392 SZO655392:SZP655392 TJK655392:TJL655392 TTG655392:TTH655392 UDC655392:UDD655392 UMY655392:UMZ655392 UWU655392:UWV655392 VGQ655392:VGR655392 VQM655392:VQN655392 WAI655392:WAJ655392 WKE655392:WKF655392 WUA655392:WUB655392 HO720928:HP720928 RK720928:RL720928 ABG720928:ABH720928 ALC720928:ALD720928 AUY720928:AUZ720928 BEU720928:BEV720928 BOQ720928:BOR720928 BYM720928:BYN720928 CII720928:CIJ720928 CSE720928:CSF720928 DCA720928:DCB720928 DLW720928:DLX720928 DVS720928:DVT720928 EFO720928:EFP720928 EPK720928:EPL720928 EZG720928:EZH720928 FJC720928:FJD720928 FSY720928:FSZ720928 GCU720928:GCV720928 GMQ720928:GMR720928 GWM720928:GWN720928 HGI720928:HGJ720928 HQE720928:HQF720928 IAA720928:IAB720928 IJW720928:IJX720928 ITS720928:ITT720928 JDO720928:JDP720928 JNK720928:JNL720928 JXG720928:JXH720928 KHC720928:KHD720928 KQY720928:KQZ720928 LAU720928:LAV720928 LKQ720928:LKR720928 LUM720928:LUN720928 MEI720928:MEJ720928 MOE720928:MOF720928 MYA720928:MYB720928 NHW720928:NHX720928 NRS720928:NRT720928 OBO720928:OBP720928 OLK720928:OLL720928 OVG720928:OVH720928 PFC720928:PFD720928 POY720928:POZ720928 PYU720928:PYV720928 QIQ720928:QIR720928 QSM720928:QSN720928 RCI720928:RCJ720928 RME720928:RMF720928 RWA720928:RWB720928 SFW720928:SFX720928 SPS720928:SPT720928 SZO720928:SZP720928 TJK720928:TJL720928 TTG720928:TTH720928 UDC720928:UDD720928 UMY720928:UMZ720928 UWU720928:UWV720928 VGQ720928:VGR720928 VQM720928:VQN720928 WAI720928:WAJ720928 WKE720928:WKF720928 WUA720928:WUB720928 HO786464:HP786464 RK786464:RL786464 ABG786464:ABH786464 ALC786464:ALD786464 AUY786464:AUZ786464 BEU786464:BEV786464 BOQ786464:BOR786464 BYM786464:BYN786464 CII786464:CIJ786464 CSE786464:CSF786464 DCA786464:DCB786464 DLW786464:DLX786464 DVS786464:DVT786464 EFO786464:EFP786464 EPK786464:EPL786464 EZG786464:EZH786464 FJC786464:FJD786464 FSY786464:FSZ786464 GCU786464:GCV786464 GMQ786464:GMR786464 GWM786464:GWN786464 HGI786464:HGJ786464 HQE786464:HQF786464 IAA786464:IAB786464 IJW786464:IJX786464 ITS786464:ITT786464 JDO786464:JDP786464 JNK786464:JNL786464 JXG786464:JXH786464 KHC786464:KHD786464 KQY786464:KQZ786464 LAU786464:LAV786464 LKQ786464:LKR786464 LUM786464:LUN786464 MEI786464:MEJ786464 MOE786464:MOF786464 MYA786464:MYB786464 NHW786464:NHX786464 NRS786464:NRT786464 OBO786464:OBP786464 OLK786464:OLL786464 OVG786464:OVH786464 PFC786464:PFD786464 POY786464:POZ786464 PYU786464:PYV786464 QIQ786464:QIR786464 QSM786464:QSN786464 RCI786464:RCJ786464 RME786464:RMF786464 RWA786464:RWB786464 SFW786464:SFX786464 SPS786464:SPT786464 SZO786464:SZP786464 TJK786464:TJL786464 TTG786464:TTH786464 UDC786464:UDD786464 UMY786464:UMZ786464 UWU786464:UWV786464 VGQ786464:VGR786464 VQM786464:VQN786464 WAI786464:WAJ786464 WKE786464:WKF786464 WUA786464:WUB786464 HO852000:HP852000 RK852000:RL852000 ABG852000:ABH852000 ALC852000:ALD852000 AUY852000:AUZ852000 BEU852000:BEV852000 BOQ852000:BOR852000 BYM852000:BYN852000 CII852000:CIJ852000 CSE852000:CSF852000 DCA852000:DCB852000 DLW852000:DLX852000 DVS852000:DVT852000 EFO852000:EFP852000 EPK852000:EPL852000 EZG852000:EZH852000 FJC852000:FJD852000 FSY852000:FSZ852000 GCU852000:GCV852000 GMQ852000:GMR852000 GWM852000:GWN852000 HGI852000:HGJ852000 HQE852000:HQF852000 IAA852000:IAB852000 IJW852000:IJX852000 ITS852000:ITT852000 JDO852000:JDP852000 JNK852000:JNL852000 JXG852000:JXH852000 KHC852000:KHD852000 KQY852000:KQZ852000 LAU852000:LAV852000 LKQ852000:LKR852000 LUM852000:LUN852000 MEI852000:MEJ852000 MOE852000:MOF852000 MYA852000:MYB852000 NHW852000:NHX852000 NRS852000:NRT852000 OBO852000:OBP852000 OLK852000:OLL852000 OVG852000:OVH852000 PFC852000:PFD852000 POY852000:POZ852000 PYU852000:PYV852000 QIQ852000:QIR852000 QSM852000:QSN852000 RCI852000:RCJ852000 RME852000:RMF852000 RWA852000:RWB852000 SFW852000:SFX852000 SPS852000:SPT852000 SZO852000:SZP852000 TJK852000:TJL852000 TTG852000:TTH852000 UDC852000:UDD852000 UMY852000:UMZ852000 UWU852000:UWV852000 VGQ852000:VGR852000 VQM852000:VQN852000 WAI852000:WAJ852000 WKE852000:WKF852000 WUA852000:WUB852000 HO917536:HP917536 RK917536:RL917536 ABG917536:ABH917536 ALC917536:ALD917536 AUY917536:AUZ917536 BEU917536:BEV917536 BOQ917536:BOR917536 BYM917536:BYN917536 CII917536:CIJ917536 CSE917536:CSF917536 DCA917536:DCB917536 DLW917536:DLX917536 DVS917536:DVT917536 EFO917536:EFP917536 EPK917536:EPL917536 EZG917536:EZH917536 FJC917536:FJD917536 FSY917536:FSZ917536 GCU917536:GCV917536 GMQ917536:GMR917536 GWM917536:GWN917536 HGI917536:HGJ917536 HQE917536:HQF917536 IAA917536:IAB917536 IJW917536:IJX917536 ITS917536:ITT917536 JDO917536:JDP917536 JNK917536:JNL917536 JXG917536:JXH917536 KHC917536:KHD917536 KQY917536:KQZ917536 LAU917536:LAV917536 LKQ917536:LKR917536 LUM917536:LUN917536 MEI917536:MEJ917536 MOE917536:MOF917536 MYA917536:MYB917536 NHW917536:NHX917536 NRS917536:NRT917536 OBO917536:OBP917536 OLK917536:OLL917536 OVG917536:OVH917536 PFC917536:PFD917536 POY917536:POZ917536 PYU917536:PYV917536 QIQ917536:QIR917536 QSM917536:QSN917536 RCI917536:RCJ917536 RME917536:RMF917536 RWA917536:RWB917536 SFW917536:SFX917536 SPS917536:SPT917536 SZO917536:SZP917536 TJK917536:TJL917536 TTG917536:TTH917536 UDC917536:UDD917536 UMY917536:UMZ917536 UWU917536:UWV917536 VGQ917536:VGR917536 VQM917536:VQN917536 WAI917536:WAJ917536 WKE917536:WKF917536 WUA917536:WUB917536 HO983072:HP983072 RK983072:RL983072 ABG983072:ABH983072 ALC983072:ALD983072 AUY983072:AUZ983072 BEU983072:BEV983072 BOQ983072:BOR983072 BYM983072:BYN983072 CII983072:CIJ983072 CSE983072:CSF983072 DCA983072:DCB983072 DLW983072:DLX983072 DVS983072:DVT983072 EFO983072:EFP983072 EPK983072:EPL983072 EZG983072:EZH983072 FJC983072:FJD983072 FSY983072:FSZ983072 GCU983072:GCV983072 GMQ983072:GMR983072 GWM983072:GWN983072 HGI983072:HGJ983072 HQE983072:HQF983072 IAA983072:IAB983072 IJW983072:IJX983072 ITS983072:ITT983072 JDO983072:JDP983072 JNK983072:JNL983072 JXG983072:JXH983072 KHC983072:KHD983072 KQY983072:KQZ983072 LAU983072:LAV983072 LKQ983072:LKR983072 LUM983072:LUN983072 MEI983072:MEJ983072 MOE983072:MOF983072 MYA983072:MYB983072 NHW983072:NHX983072 NRS983072:NRT983072 OBO983072:OBP983072 OLK983072:OLL983072 OVG983072:OVH983072 PFC983072:PFD983072 POY983072:POZ983072 PYU983072:PYV983072 QIQ983072:QIR983072 QSM983072:QSN983072 RCI983072:RCJ983072 RME983072:RMF983072 RWA983072:RWB983072 SFW983072:SFX983072 SPS983072:SPT983072 SZO983072:SZP983072 TJK983072:TJL983072 TTG983072:TTH983072 UDC983072:UDD983072 UMY983072:UMZ983072 UWU983072:UWV983072 VGQ983072:VGR983072 VQM983072:VQN983072 WAI983072:WAJ983072 WKE983072:WKF983072 WUA983072:WUB983072 HR65568:HS65568 RN65568:RO65568 ABJ65568:ABK65568 ALF65568:ALG65568 AVB65568:AVC65568 BEX65568:BEY65568 BOT65568:BOU65568 BYP65568:BYQ65568 CIL65568:CIM65568 CSH65568:CSI65568 DCD65568:DCE65568 DLZ65568:DMA65568 DVV65568:DVW65568 EFR65568:EFS65568 EPN65568:EPO65568 EZJ65568:EZK65568 FJF65568:FJG65568 FTB65568:FTC65568 GCX65568:GCY65568 GMT65568:GMU65568 GWP65568:GWQ65568 HGL65568:HGM65568 HQH65568:HQI65568 IAD65568:IAE65568 IJZ65568:IKA65568 ITV65568:ITW65568 JDR65568:JDS65568 JNN65568:JNO65568 JXJ65568:JXK65568 KHF65568:KHG65568 KRB65568:KRC65568 LAX65568:LAY65568 LKT65568:LKU65568 LUP65568:LUQ65568 MEL65568:MEM65568 MOH65568:MOI65568 MYD65568:MYE65568 NHZ65568:NIA65568 NRV65568:NRW65568 OBR65568:OBS65568 OLN65568:OLO65568 OVJ65568:OVK65568 PFF65568:PFG65568 PPB65568:PPC65568 PYX65568:PYY65568 QIT65568:QIU65568 QSP65568:QSQ65568 RCL65568:RCM65568 RMH65568:RMI65568 RWD65568:RWE65568 SFZ65568:SGA65568 SPV65568:SPW65568 SZR65568:SZS65568 TJN65568:TJO65568 TTJ65568:TTK65568 UDF65568:UDG65568 UNB65568:UNC65568 UWX65568:UWY65568 VGT65568:VGU65568 VQP65568:VQQ65568 WAL65568:WAM65568 WKH65568:WKI65568 WUD65568:WUE65568 HR131104:HS131104 RN131104:RO131104 ABJ131104:ABK131104 ALF131104:ALG131104 AVB131104:AVC131104 BEX131104:BEY131104 BOT131104:BOU131104 BYP131104:BYQ131104 CIL131104:CIM131104 CSH131104:CSI131104 DCD131104:DCE131104 DLZ131104:DMA131104 DVV131104:DVW131104 EFR131104:EFS131104 EPN131104:EPO131104 EZJ131104:EZK131104 FJF131104:FJG131104 FTB131104:FTC131104 GCX131104:GCY131104 GMT131104:GMU131104 GWP131104:GWQ131104 HGL131104:HGM131104 HQH131104:HQI131104 IAD131104:IAE131104 IJZ131104:IKA131104 ITV131104:ITW131104 JDR131104:JDS131104 JNN131104:JNO131104 JXJ131104:JXK131104 KHF131104:KHG131104 KRB131104:KRC131104 LAX131104:LAY131104 LKT131104:LKU131104 LUP131104:LUQ131104 MEL131104:MEM131104 MOH131104:MOI131104 MYD131104:MYE131104 NHZ131104:NIA131104 NRV131104:NRW131104 OBR131104:OBS131104 OLN131104:OLO131104 OVJ131104:OVK131104 PFF131104:PFG131104 PPB131104:PPC131104 PYX131104:PYY131104 QIT131104:QIU131104 QSP131104:QSQ131104 RCL131104:RCM131104 RMH131104:RMI131104 RWD131104:RWE131104 SFZ131104:SGA131104 SPV131104:SPW131104 SZR131104:SZS131104 TJN131104:TJO131104 TTJ131104:TTK131104 UDF131104:UDG131104 UNB131104:UNC131104 UWX131104:UWY131104 VGT131104:VGU131104 VQP131104:VQQ131104 WAL131104:WAM131104 WKH131104:WKI131104 WUD131104:WUE131104 HR196640:HS196640 RN196640:RO196640 ABJ196640:ABK196640 ALF196640:ALG196640 AVB196640:AVC196640 BEX196640:BEY196640 BOT196640:BOU196640 BYP196640:BYQ196640 CIL196640:CIM196640 CSH196640:CSI196640 DCD196640:DCE196640 DLZ196640:DMA196640 DVV196640:DVW196640 EFR196640:EFS196640 EPN196640:EPO196640 EZJ196640:EZK196640 FJF196640:FJG196640 FTB196640:FTC196640 GCX196640:GCY196640 GMT196640:GMU196640 GWP196640:GWQ196640 HGL196640:HGM196640 HQH196640:HQI196640 IAD196640:IAE196640 IJZ196640:IKA196640 ITV196640:ITW196640 JDR196640:JDS196640 JNN196640:JNO196640 JXJ196640:JXK196640 KHF196640:KHG196640 KRB196640:KRC196640 LAX196640:LAY196640 LKT196640:LKU196640 LUP196640:LUQ196640 MEL196640:MEM196640 MOH196640:MOI196640 MYD196640:MYE196640 NHZ196640:NIA196640 NRV196640:NRW196640 OBR196640:OBS196640 OLN196640:OLO196640 OVJ196640:OVK196640 PFF196640:PFG196640 PPB196640:PPC196640 PYX196640:PYY196640 QIT196640:QIU196640 QSP196640:QSQ196640 RCL196640:RCM196640 RMH196640:RMI196640 RWD196640:RWE196640 SFZ196640:SGA196640 SPV196640:SPW196640 SZR196640:SZS196640 TJN196640:TJO196640 TTJ196640:TTK196640 UDF196640:UDG196640 UNB196640:UNC196640 UWX196640:UWY196640 VGT196640:VGU196640 VQP196640:VQQ196640 WAL196640:WAM196640 WKH196640:WKI196640 WUD196640:WUE196640 HR262176:HS262176 RN262176:RO262176 ABJ262176:ABK262176 ALF262176:ALG262176 AVB262176:AVC262176 BEX262176:BEY262176 BOT262176:BOU262176 BYP262176:BYQ262176 CIL262176:CIM262176 CSH262176:CSI262176 DCD262176:DCE262176 DLZ262176:DMA262176 DVV262176:DVW262176 EFR262176:EFS262176 EPN262176:EPO262176 EZJ262176:EZK262176 FJF262176:FJG262176 FTB262176:FTC262176 GCX262176:GCY262176 GMT262176:GMU262176 GWP262176:GWQ262176 HGL262176:HGM262176 HQH262176:HQI262176 IAD262176:IAE262176 IJZ262176:IKA262176 ITV262176:ITW262176 JDR262176:JDS262176 JNN262176:JNO262176 JXJ262176:JXK262176 KHF262176:KHG262176 KRB262176:KRC262176 LAX262176:LAY262176 LKT262176:LKU262176 LUP262176:LUQ262176 MEL262176:MEM262176 MOH262176:MOI262176 MYD262176:MYE262176 NHZ262176:NIA262176 NRV262176:NRW262176 OBR262176:OBS262176 OLN262176:OLO262176 OVJ262176:OVK262176 PFF262176:PFG262176 PPB262176:PPC262176 PYX262176:PYY262176 QIT262176:QIU262176 QSP262176:QSQ262176 RCL262176:RCM262176 RMH262176:RMI262176 RWD262176:RWE262176 SFZ262176:SGA262176 SPV262176:SPW262176 SZR262176:SZS262176 TJN262176:TJO262176 TTJ262176:TTK262176 UDF262176:UDG262176 UNB262176:UNC262176 UWX262176:UWY262176 VGT262176:VGU262176 VQP262176:VQQ262176 WAL262176:WAM262176 WKH262176:WKI262176 WUD262176:WUE262176 HR327712:HS327712 RN327712:RO327712 ABJ327712:ABK327712 ALF327712:ALG327712 AVB327712:AVC327712 BEX327712:BEY327712 BOT327712:BOU327712 BYP327712:BYQ327712 CIL327712:CIM327712 CSH327712:CSI327712 DCD327712:DCE327712 DLZ327712:DMA327712 DVV327712:DVW327712 EFR327712:EFS327712 EPN327712:EPO327712 EZJ327712:EZK327712 FJF327712:FJG327712 FTB327712:FTC327712 GCX327712:GCY327712 GMT327712:GMU327712 GWP327712:GWQ327712 HGL327712:HGM327712 HQH327712:HQI327712 IAD327712:IAE327712 IJZ327712:IKA327712 ITV327712:ITW327712 JDR327712:JDS327712 JNN327712:JNO327712 JXJ327712:JXK327712 KHF327712:KHG327712 KRB327712:KRC327712 LAX327712:LAY327712 LKT327712:LKU327712 LUP327712:LUQ327712 MEL327712:MEM327712 MOH327712:MOI327712 MYD327712:MYE327712 NHZ327712:NIA327712 NRV327712:NRW327712 OBR327712:OBS327712 OLN327712:OLO327712 OVJ327712:OVK327712 PFF327712:PFG327712 PPB327712:PPC327712 PYX327712:PYY327712 QIT327712:QIU327712 QSP327712:QSQ327712 RCL327712:RCM327712 RMH327712:RMI327712 RWD327712:RWE327712 SFZ327712:SGA327712 SPV327712:SPW327712 SZR327712:SZS327712 TJN327712:TJO327712 TTJ327712:TTK327712 UDF327712:UDG327712 UNB327712:UNC327712 UWX327712:UWY327712 VGT327712:VGU327712 VQP327712:VQQ327712 WAL327712:WAM327712 WKH327712:WKI327712 WUD327712:WUE327712 HR393248:HS393248 RN393248:RO393248 ABJ393248:ABK393248 ALF393248:ALG393248 AVB393248:AVC393248 BEX393248:BEY393248 BOT393248:BOU393248 BYP393248:BYQ393248 CIL393248:CIM393248 CSH393248:CSI393248 DCD393248:DCE393248 DLZ393248:DMA393248 DVV393248:DVW393248 EFR393248:EFS393248 EPN393248:EPO393248 EZJ393248:EZK393248 FJF393248:FJG393248 FTB393248:FTC393248 GCX393248:GCY393248 GMT393248:GMU393248 GWP393248:GWQ393248 HGL393248:HGM393248 HQH393248:HQI393248 IAD393248:IAE393248 IJZ393248:IKA393248 ITV393248:ITW393248 JDR393248:JDS393248 JNN393248:JNO393248 JXJ393248:JXK393248 KHF393248:KHG393248 KRB393248:KRC393248 LAX393248:LAY393248 LKT393248:LKU393248 LUP393248:LUQ393248 MEL393248:MEM393248 MOH393248:MOI393248 MYD393248:MYE393248 NHZ393248:NIA393248 NRV393248:NRW393248 OBR393248:OBS393248 OLN393248:OLO393248 OVJ393248:OVK393248 PFF393248:PFG393248 PPB393248:PPC393248 PYX393248:PYY393248 QIT393248:QIU393248 QSP393248:QSQ393248 RCL393248:RCM393248 RMH393248:RMI393248 RWD393248:RWE393248 SFZ393248:SGA393248 SPV393248:SPW393248 SZR393248:SZS393248 TJN393248:TJO393248 TTJ393248:TTK393248 UDF393248:UDG393248 UNB393248:UNC393248 UWX393248:UWY393248 VGT393248:VGU393248 VQP393248:VQQ393248 WAL393248:WAM393248 WKH393248:WKI393248 WUD393248:WUE393248 HR458784:HS458784 RN458784:RO458784 ABJ458784:ABK458784 ALF458784:ALG458784 AVB458784:AVC458784 BEX458784:BEY458784 BOT458784:BOU458784 BYP458784:BYQ458784 CIL458784:CIM458784 CSH458784:CSI458784 DCD458784:DCE458784 DLZ458784:DMA458784 DVV458784:DVW458784 EFR458784:EFS458784 EPN458784:EPO458784 EZJ458784:EZK458784 FJF458784:FJG458784 FTB458784:FTC458784 GCX458784:GCY458784 GMT458784:GMU458784 GWP458784:GWQ458784 HGL458784:HGM458784 HQH458784:HQI458784 IAD458784:IAE458784 IJZ458784:IKA458784 ITV458784:ITW458784 JDR458784:JDS458784 JNN458784:JNO458784 JXJ458784:JXK458784 KHF458784:KHG458784 KRB458784:KRC458784 LAX458784:LAY458784 LKT458784:LKU458784 LUP458784:LUQ458784 MEL458784:MEM458784 MOH458784:MOI458784 MYD458784:MYE458784 NHZ458784:NIA458784 NRV458784:NRW458784 OBR458784:OBS458784 OLN458784:OLO458784 OVJ458784:OVK458784 PFF458784:PFG458784 PPB458784:PPC458784 PYX458784:PYY458784 QIT458784:QIU458784 QSP458784:QSQ458784 RCL458784:RCM458784 RMH458784:RMI458784 RWD458784:RWE458784 SFZ458784:SGA458784 SPV458784:SPW458784 SZR458784:SZS458784 TJN458784:TJO458784 TTJ458784:TTK458784 UDF458784:UDG458784 UNB458784:UNC458784 UWX458784:UWY458784 VGT458784:VGU458784 VQP458784:VQQ458784 WAL458784:WAM458784 WKH458784:WKI458784 WUD458784:WUE458784 HR524320:HS524320 RN524320:RO524320 ABJ524320:ABK524320 ALF524320:ALG524320 AVB524320:AVC524320 BEX524320:BEY524320 BOT524320:BOU524320 BYP524320:BYQ524320 CIL524320:CIM524320 CSH524320:CSI524320 DCD524320:DCE524320 DLZ524320:DMA524320 DVV524320:DVW524320 EFR524320:EFS524320 EPN524320:EPO524320 EZJ524320:EZK524320 FJF524320:FJG524320 FTB524320:FTC524320 GCX524320:GCY524320 GMT524320:GMU524320 GWP524320:GWQ524320 HGL524320:HGM524320 HQH524320:HQI524320 IAD524320:IAE524320 IJZ524320:IKA524320 ITV524320:ITW524320 JDR524320:JDS524320 JNN524320:JNO524320 JXJ524320:JXK524320 KHF524320:KHG524320 KRB524320:KRC524320 LAX524320:LAY524320 LKT524320:LKU524320 LUP524320:LUQ524320 MEL524320:MEM524320 MOH524320:MOI524320 MYD524320:MYE524320 NHZ524320:NIA524320 NRV524320:NRW524320 OBR524320:OBS524320 OLN524320:OLO524320 OVJ524320:OVK524320 PFF524320:PFG524320 PPB524320:PPC524320 PYX524320:PYY524320 QIT524320:QIU524320 QSP524320:QSQ524320 RCL524320:RCM524320 RMH524320:RMI524320 RWD524320:RWE524320 SFZ524320:SGA524320 SPV524320:SPW524320 SZR524320:SZS524320 TJN524320:TJO524320 TTJ524320:TTK524320 UDF524320:UDG524320 UNB524320:UNC524320 UWX524320:UWY524320 VGT524320:VGU524320 VQP524320:VQQ524320 WAL524320:WAM524320 WKH524320:WKI524320 WUD524320:WUE524320 HR589856:HS589856 RN589856:RO589856 ABJ589856:ABK589856 ALF589856:ALG589856 AVB589856:AVC589856 BEX589856:BEY589856 BOT589856:BOU589856 BYP589856:BYQ589856 CIL589856:CIM589856 CSH589856:CSI589856 DCD589856:DCE589856 DLZ589856:DMA589856 DVV589856:DVW589856 EFR589856:EFS589856 EPN589856:EPO589856 EZJ589856:EZK589856 FJF589856:FJG589856 FTB589856:FTC589856 GCX589856:GCY589856 GMT589856:GMU589856 GWP589856:GWQ589856 HGL589856:HGM589856 HQH589856:HQI589856 IAD589856:IAE589856 IJZ589856:IKA589856 ITV589856:ITW589856 JDR589856:JDS589856 JNN589856:JNO589856 JXJ589856:JXK589856 KHF589856:KHG589856 KRB589856:KRC589856 LAX589856:LAY589856 LKT589856:LKU589856 LUP589856:LUQ589856 MEL589856:MEM589856 MOH589856:MOI589856 MYD589856:MYE589856 NHZ589856:NIA589856 NRV589856:NRW589856 OBR589856:OBS589856 OLN589856:OLO589856 OVJ589856:OVK589856 PFF589856:PFG589856 PPB589856:PPC589856 PYX589856:PYY589856 QIT589856:QIU589856 QSP589856:QSQ589856 RCL589856:RCM589856 RMH589856:RMI589856 RWD589856:RWE589856 SFZ589856:SGA589856 SPV589856:SPW589856 SZR589856:SZS589856 TJN589856:TJO589856 TTJ589856:TTK589856 UDF589856:UDG589856 UNB589856:UNC589856 UWX589856:UWY589856 VGT589856:VGU589856 VQP589856:VQQ589856 WAL589856:WAM589856 WKH589856:WKI589856 WUD589856:WUE589856 HR655392:HS655392 RN655392:RO655392 ABJ655392:ABK655392 ALF655392:ALG655392 AVB655392:AVC655392 BEX655392:BEY655392 BOT655392:BOU655392 BYP655392:BYQ655392 CIL655392:CIM655392 CSH655392:CSI655392 DCD655392:DCE655392 DLZ655392:DMA655392 DVV655392:DVW655392 EFR655392:EFS655392 EPN655392:EPO655392 EZJ655392:EZK655392 FJF655392:FJG655392 FTB655392:FTC655392 GCX655392:GCY655392 GMT655392:GMU655392 GWP655392:GWQ655392 HGL655392:HGM655392 HQH655392:HQI655392 IAD655392:IAE655392 IJZ655392:IKA655392 ITV655392:ITW655392 JDR655392:JDS655392 JNN655392:JNO655392 JXJ655392:JXK655392 KHF655392:KHG655392 KRB655392:KRC655392 LAX655392:LAY655392 LKT655392:LKU655392 LUP655392:LUQ655392 MEL655392:MEM655392 MOH655392:MOI655392 MYD655392:MYE655392 NHZ655392:NIA655392 NRV655392:NRW655392 OBR655392:OBS655392 OLN655392:OLO655392 OVJ655392:OVK655392 PFF655392:PFG655392 PPB655392:PPC655392 PYX655392:PYY655392 QIT655392:QIU655392 QSP655392:QSQ655392 RCL655392:RCM655392 RMH655392:RMI655392 RWD655392:RWE655392 SFZ655392:SGA655392 SPV655392:SPW655392 SZR655392:SZS655392 TJN655392:TJO655392 TTJ655392:TTK655392 UDF655392:UDG655392 UNB655392:UNC655392 UWX655392:UWY655392 VGT655392:VGU655392 VQP655392:VQQ655392 WAL655392:WAM655392 WKH655392:WKI655392 WUD655392:WUE655392 HR720928:HS720928 RN720928:RO720928 ABJ720928:ABK720928 ALF720928:ALG720928 AVB720928:AVC720928 BEX720928:BEY720928 BOT720928:BOU720928 BYP720928:BYQ720928 CIL720928:CIM720928 CSH720928:CSI720928 DCD720928:DCE720928 DLZ720928:DMA720928 DVV720928:DVW720928 EFR720928:EFS720928 EPN720928:EPO720928 EZJ720928:EZK720928 FJF720928:FJG720928 FTB720928:FTC720928 GCX720928:GCY720928 GMT720928:GMU720928 GWP720928:GWQ720928 HGL720928:HGM720928 HQH720928:HQI720928 IAD720928:IAE720928 IJZ720928:IKA720928 ITV720928:ITW720928 JDR720928:JDS720928 JNN720928:JNO720928 JXJ720928:JXK720928 KHF720928:KHG720928 KRB720928:KRC720928 LAX720928:LAY720928 LKT720928:LKU720928 LUP720928:LUQ720928 MEL720928:MEM720928 MOH720928:MOI720928 MYD720928:MYE720928 NHZ720928:NIA720928 NRV720928:NRW720928 OBR720928:OBS720928 OLN720928:OLO720928 OVJ720928:OVK720928 PFF720928:PFG720928 PPB720928:PPC720928 PYX720928:PYY720928 QIT720928:QIU720928 QSP720928:QSQ720928 RCL720928:RCM720928 RMH720928:RMI720928 RWD720928:RWE720928 SFZ720928:SGA720928 SPV720928:SPW720928 SZR720928:SZS720928 TJN720928:TJO720928 TTJ720928:TTK720928 UDF720928:UDG720928 UNB720928:UNC720928 UWX720928:UWY720928 VGT720928:VGU720928 VQP720928:VQQ720928 WAL720928:WAM720928 WKH720928:WKI720928 WUD720928:WUE720928 HR786464:HS786464 RN786464:RO786464 ABJ786464:ABK786464 ALF786464:ALG786464 AVB786464:AVC786464 BEX786464:BEY786464 BOT786464:BOU786464 BYP786464:BYQ786464 CIL786464:CIM786464 CSH786464:CSI786464 DCD786464:DCE786464 DLZ786464:DMA786464 DVV786464:DVW786464 EFR786464:EFS786464 EPN786464:EPO786464 EZJ786464:EZK786464 FJF786464:FJG786464 FTB786464:FTC786464 GCX786464:GCY786464 GMT786464:GMU786464 GWP786464:GWQ786464 HGL786464:HGM786464 HQH786464:HQI786464 IAD786464:IAE786464 IJZ786464:IKA786464 ITV786464:ITW786464 JDR786464:JDS786464 JNN786464:JNO786464 JXJ786464:JXK786464 KHF786464:KHG786464 KRB786464:KRC786464 LAX786464:LAY786464 LKT786464:LKU786464 LUP786464:LUQ786464 MEL786464:MEM786464 MOH786464:MOI786464 MYD786464:MYE786464 NHZ786464:NIA786464 NRV786464:NRW786464 OBR786464:OBS786464 OLN786464:OLO786464 OVJ786464:OVK786464 PFF786464:PFG786464 PPB786464:PPC786464 PYX786464:PYY786464 QIT786464:QIU786464 QSP786464:QSQ786464 RCL786464:RCM786464 RMH786464:RMI786464 RWD786464:RWE786464 SFZ786464:SGA786464 SPV786464:SPW786464 SZR786464:SZS786464 TJN786464:TJO786464 TTJ786464:TTK786464 UDF786464:UDG786464 UNB786464:UNC786464 UWX786464:UWY786464 VGT786464:VGU786464 VQP786464:VQQ786464 WAL786464:WAM786464 WKH786464:WKI786464 WUD786464:WUE786464 HR852000:HS852000 RN852000:RO852000 ABJ852000:ABK852000 ALF852000:ALG852000 AVB852000:AVC852000 BEX852000:BEY852000 BOT852000:BOU852000 BYP852000:BYQ852000 CIL852000:CIM852000 CSH852000:CSI852000 DCD852000:DCE852000 DLZ852000:DMA852000 DVV852000:DVW852000 EFR852000:EFS852000 EPN852000:EPO852000 EZJ852000:EZK852000 FJF852000:FJG852000 FTB852000:FTC852000 GCX852000:GCY852000 GMT852000:GMU852000 GWP852000:GWQ852000 HGL852000:HGM852000 HQH852000:HQI852000 IAD852000:IAE852000 IJZ852000:IKA852000 ITV852000:ITW852000 JDR852000:JDS852000 JNN852000:JNO852000 JXJ852000:JXK852000 KHF852000:KHG852000 KRB852000:KRC852000 LAX852000:LAY852000 LKT852000:LKU852000 LUP852000:LUQ852000 MEL852000:MEM852000 MOH852000:MOI852000 MYD852000:MYE852000 NHZ852000:NIA852000 NRV852000:NRW852000 OBR852000:OBS852000 OLN852000:OLO852000 OVJ852000:OVK852000 PFF852000:PFG852000 PPB852000:PPC852000 PYX852000:PYY852000 QIT852000:QIU852000 QSP852000:QSQ852000 RCL852000:RCM852000 RMH852000:RMI852000 RWD852000:RWE852000 SFZ852000:SGA852000 SPV852000:SPW852000 SZR852000:SZS852000 TJN852000:TJO852000 TTJ852000:TTK852000 UDF852000:UDG852000 UNB852000:UNC852000 UWX852000:UWY852000 VGT852000:VGU852000 VQP852000:VQQ852000 WAL852000:WAM852000 WKH852000:WKI852000 WUD852000:WUE852000 HR917536:HS917536 RN917536:RO917536 ABJ917536:ABK917536 ALF917536:ALG917536 AVB917536:AVC917536 BEX917536:BEY917536 BOT917536:BOU917536 BYP917536:BYQ917536 CIL917536:CIM917536 CSH917536:CSI917536 DCD917536:DCE917536 DLZ917536:DMA917536 DVV917536:DVW917536 EFR917536:EFS917536 EPN917536:EPO917536 EZJ917536:EZK917536 FJF917536:FJG917536 FTB917536:FTC917536 GCX917536:GCY917536 GMT917536:GMU917536 GWP917536:GWQ917536 HGL917536:HGM917536 HQH917536:HQI917536 IAD917536:IAE917536 IJZ917536:IKA917536 ITV917536:ITW917536 JDR917536:JDS917536 JNN917536:JNO917536 JXJ917536:JXK917536 KHF917536:KHG917536 KRB917536:KRC917536 LAX917536:LAY917536 LKT917536:LKU917536 LUP917536:LUQ917536 MEL917536:MEM917536 MOH917536:MOI917536 MYD917536:MYE917536 NHZ917536:NIA917536 NRV917536:NRW917536 OBR917536:OBS917536 OLN917536:OLO917536 OVJ917536:OVK917536 PFF917536:PFG917536 PPB917536:PPC917536 PYX917536:PYY917536 QIT917536:QIU917536 QSP917536:QSQ917536 RCL917536:RCM917536 RMH917536:RMI917536 RWD917536:RWE917536 SFZ917536:SGA917536 SPV917536:SPW917536 SZR917536:SZS917536 TJN917536:TJO917536 TTJ917536:TTK917536 UDF917536:UDG917536 UNB917536:UNC917536 UWX917536:UWY917536 VGT917536:VGU917536 VQP917536:VQQ917536 WAL917536:WAM917536 WKH917536:WKI917536 WUD917536:WUE917536 HR983072:HS983072 RN983072:RO983072 ABJ983072:ABK983072 ALF983072:ALG983072 AVB983072:AVC983072 BEX983072:BEY983072 BOT983072:BOU983072 BYP983072:BYQ983072 CIL983072:CIM983072 CSH983072:CSI983072 DCD983072:DCE983072 DLZ983072:DMA983072 DVV983072:DVW983072 EFR983072:EFS983072 EPN983072:EPO983072 EZJ983072:EZK983072 FJF983072:FJG983072 FTB983072:FTC983072 GCX983072:GCY983072 GMT983072:GMU983072 GWP983072:GWQ983072 HGL983072:HGM983072 HQH983072:HQI983072 IAD983072:IAE983072 IJZ983072:IKA983072 ITV983072:ITW983072 JDR983072:JDS983072 JNN983072:JNO983072 JXJ983072:JXK983072 KHF983072:KHG983072 KRB983072:KRC983072 LAX983072:LAY983072 LKT983072:LKU983072 LUP983072:LUQ983072 MEL983072:MEM983072 MOH983072:MOI983072 MYD983072:MYE983072 NHZ983072:NIA983072 NRV983072:NRW983072 OBR983072:OBS983072 OLN983072:OLO983072 OVJ983072:OVK983072 PFF983072:PFG983072 PPB983072:PPC983072 PYX983072:PYY983072 QIT983072:QIU983072 QSP983072:QSQ983072 RCL983072:RCM983072 RMH983072:RMI983072 RWD983072:RWE983072 SFZ983072:SGA983072 SPV983072:SPW983072 SZR983072:SZS983072 TJN983072:TJO983072 TTJ983072:TTK983072 UDF983072:UDG983072 UNB983072:UNC983072 UWX983072:UWY983072 VGT983072:VGU983072 VQP983072:VQQ983072 WAL983072:WAM983072 WKH983072:WKI983072 WUD983072:WUE983072 HU65568:HV65568 RQ65568:RR65568 ABM65568:ABN65568 ALI65568:ALJ65568 AVE65568:AVF65568 BFA65568:BFB65568 BOW65568:BOX65568 BYS65568:BYT65568 CIO65568:CIP65568 CSK65568:CSL65568 DCG65568:DCH65568 DMC65568:DMD65568 DVY65568:DVZ65568 EFU65568:EFV65568 EPQ65568:EPR65568 EZM65568:EZN65568 FJI65568:FJJ65568 FTE65568:FTF65568 GDA65568:GDB65568 GMW65568:GMX65568 GWS65568:GWT65568 HGO65568:HGP65568 HQK65568:HQL65568 IAG65568:IAH65568 IKC65568:IKD65568 ITY65568:ITZ65568 JDU65568:JDV65568 JNQ65568:JNR65568 JXM65568:JXN65568 KHI65568:KHJ65568 KRE65568:KRF65568 LBA65568:LBB65568 LKW65568:LKX65568 LUS65568:LUT65568 MEO65568:MEP65568 MOK65568:MOL65568 MYG65568:MYH65568 NIC65568:NID65568 NRY65568:NRZ65568 OBU65568:OBV65568 OLQ65568:OLR65568 OVM65568:OVN65568 PFI65568:PFJ65568 PPE65568:PPF65568 PZA65568:PZB65568 QIW65568:QIX65568 QSS65568:QST65568 RCO65568:RCP65568 RMK65568:RML65568 RWG65568:RWH65568 SGC65568:SGD65568 SPY65568:SPZ65568 SZU65568:SZV65568 TJQ65568:TJR65568 TTM65568:TTN65568 UDI65568:UDJ65568 UNE65568:UNF65568 UXA65568:UXB65568 VGW65568:VGX65568 VQS65568:VQT65568 WAO65568:WAP65568 WKK65568:WKL65568 WUG65568:WUH65568 HU131104:HV131104 RQ131104:RR131104 ABM131104:ABN131104 ALI131104:ALJ131104 AVE131104:AVF131104 BFA131104:BFB131104 BOW131104:BOX131104 BYS131104:BYT131104 CIO131104:CIP131104 CSK131104:CSL131104 DCG131104:DCH131104 DMC131104:DMD131104 DVY131104:DVZ131104 EFU131104:EFV131104 EPQ131104:EPR131104 EZM131104:EZN131104 FJI131104:FJJ131104 FTE131104:FTF131104 GDA131104:GDB131104 GMW131104:GMX131104 GWS131104:GWT131104 HGO131104:HGP131104 HQK131104:HQL131104 IAG131104:IAH131104 IKC131104:IKD131104 ITY131104:ITZ131104 JDU131104:JDV131104 JNQ131104:JNR131104 JXM131104:JXN131104 KHI131104:KHJ131104 KRE131104:KRF131104 LBA131104:LBB131104 LKW131104:LKX131104 LUS131104:LUT131104 MEO131104:MEP131104 MOK131104:MOL131104 MYG131104:MYH131104 NIC131104:NID131104 NRY131104:NRZ131104 OBU131104:OBV131104 OLQ131104:OLR131104 OVM131104:OVN131104 PFI131104:PFJ131104 PPE131104:PPF131104 PZA131104:PZB131104 QIW131104:QIX131104 QSS131104:QST131104 RCO131104:RCP131104 RMK131104:RML131104 RWG131104:RWH131104 SGC131104:SGD131104 SPY131104:SPZ131104 SZU131104:SZV131104 TJQ131104:TJR131104 TTM131104:TTN131104 UDI131104:UDJ131104 UNE131104:UNF131104 UXA131104:UXB131104 VGW131104:VGX131104 VQS131104:VQT131104 WAO131104:WAP131104 WKK131104:WKL131104 WUG131104:WUH131104 HU196640:HV196640 RQ196640:RR196640 ABM196640:ABN196640 ALI196640:ALJ196640 AVE196640:AVF196640 BFA196640:BFB196640 BOW196640:BOX196640 BYS196640:BYT196640 CIO196640:CIP196640 CSK196640:CSL196640 DCG196640:DCH196640 DMC196640:DMD196640 DVY196640:DVZ196640 EFU196640:EFV196640 EPQ196640:EPR196640 EZM196640:EZN196640 FJI196640:FJJ196640 FTE196640:FTF196640 GDA196640:GDB196640 GMW196640:GMX196640 GWS196640:GWT196640 HGO196640:HGP196640 HQK196640:HQL196640 IAG196640:IAH196640 IKC196640:IKD196640 ITY196640:ITZ196640 JDU196640:JDV196640 JNQ196640:JNR196640 JXM196640:JXN196640 KHI196640:KHJ196640 KRE196640:KRF196640 LBA196640:LBB196640 LKW196640:LKX196640 LUS196640:LUT196640 MEO196640:MEP196640 MOK196640:MOL196640 MYG196640:MYH196640 NIC196640:NID196640 NRY196640:NRZ196640 OBU196640:OBV196640 OLQ196640:OLR196640 OVM196640:OVN196640 PFI196640:PFJ196640 PPE196640:PPF196640 PZA196640:PZB196640 QIW196640:QIX196640 QSS196640:QST196640 RCO196640:RCP196640 RMK196640:RML196640 RWG196640:RWH196640 SGC196640:SGD196640 SPY196640:SPZ196640 SZU196640:SZV196640 TJQ196640:TJR196640 TTM196640:TTN196640 UDI196640:UDJ196640 UNE196640:UNF196640 UXA196640:UXB196640 VGW196640:VGX196640 VQS196640:VQT196640 WAO196640:WAP196640 WKK196640:WKL196640 WUG196640:WUH196640 HU262176:HV262176 RQ262176:RR262176 ABM262176:ABN262176 ALI262176:ALJ262176 AVE262176:AVF262176 BFA262176:BFB262176 BOW262176:BOX262176 BYS262176:BYT262176 CIO262176:CIP262176 CSK262176:CSL262176 DCG262176:DCH262176 DMC262176:DMD262176 DVY262176:DVZ262176 EFU262176:EFV262176 EPQ262176:EPR262176 EZM262176:EZN262176 FJI262176:FJJ262176 FTE262176:FTF262176 GDA262176:GDB262176 GMW262176:GMX262176 GWS262176:GWT262176 HGO262176:HGP262176 HQK262176:HQL262176 IAG262176:IAH262176 IKC262176:IKD262176 ITY262176:ITZ262176 JDU262176:JDV262176 JNQ262176:JNR262176 JXM262176:JXN262176 KHI262176:KHJ262176 KRE262176:KRF262176 LBA262176:LBB262176 LKW262176:LKX262176 LUS262176:LUT262176 MEO262176:MEP262176 MOK262176:MOL262176 MYG262176:MYH262176 NIC262176:NID262176 NRY262176:NRZ262176 OBU262176:OBV262176 OLQ262176:OLR262176 OVM262176:OVN262176 PFI262176:PFJ262176 PPE262176:PPF262176 PZA262176:PZB262176 QIW262176:QIX262176 QSS262176:QST262176 RCO262176:RCP262176 RMK262176:RML262176 RWG262176:RWH262176 SGC262176:SGD262176 SPY262176:SPZ262176 SZU262176:SZV262176 TJQ262176:TJR262176 TTM262176:TTN262176 UDI262176:UDJ262176 UNE262176:UNF262176 UXA262176:UXB262176 VGW262176:VGX262176 VQS262176:VQT262176 WAO262176:WAP262176 WKK262176:WKL262176 WUG262176:WUH262176 HU327712:HV327712 RQ327712:RR327712 ABM327712:ABN327712 ALI327712:ALJ327712 AVE327712:AVF327712 BFA327712:BFB327712 BOW327712:BOX327712 BYS327712:BYT327712 CIO327712:CIP327712 CSK327712:CSL327712 DCG327712:DCH327712 DMC327712:DMD327712 DVY327712:DVZ327712 EFU327712:EFV327712 EPQ327712:EPR327712 EZM327712:EZN327712 FJI327712:FJJ327712 FTE327712:FTF327712 GDA327712:GDB327712 GMW327712:GMX327712 GWS327712:GWT327712 HGO327712:HGP327712 HQK327712:HQL327712 IAG327712:IAH327712 IKC327712:IKD327712 ITY327712:ITZ327712 JDU327712:JDV327712 JNQ327712:JNR327712 JXM327712:JXN327712 KHI327712:KHJ327712 KRE327712:KRF327712 LBA327712:LBB327712 LKW327712:LKX327712 LUS327712:LUT327712 MEO327712:MEP327712 MOK327712:MOL327712 MYG327712:MYH327712 NIC327712:NID327712 NRY327712:NRZ327712 OBU327712:OBV327712 OLQ327712:OLR327712 OVM327712:OVN327712 PFI327712:PFJ327712 PPE327712:PPF327712 PZA327712:PZB327712 QIW327712:QIX327712 QSS327712:QST327712 RCO327712:RCP327712 RMK327712:RML327712 RWG327712:RWH327712 SGC327712:SGD327712 SPY327712:SPZ327712 SZU327712:SZV327712 TJQ327712:TJR327712 TTM327712:TTN327712 UDI327712:UDJ327712 UNE327712:UNF327712 UXA327712:UXB327712 VGW327712:VGX327712 VQS327712:VQT327712 WAO327712:WAP327712 WKK327712:WKL327712 WUG327712:WUH327712 HU393248:HV393248 RQ393248:RR393248 ABM393248:ABN393248 ALI393248:ALJ393248 AVE393248:AVF393248 BFA393248:BFB393248 BOW393248:BOX393248 BYS393248:BYT393248 CIO393248:CIP393248 CSK393248:CSL393248 DCG393248:DCH393248 DMC393248:DMD393248 DVY393248:DVZ393248 EFU393248:EFV393248 EPQ393248:EPR393248 EZM393248:EZN393248 FJI393248:FJJ393248 FTE393248:FTF393248 GDA393248:GDB393248 GMW393248:GMX393248 GWS393248:GWT393248 HGO393248:HGP393248 HQK393248:HQL393248 IAG393248:IAH393248 IKC393248:IKD393248 ITY393248:ITZ393248 JDU393248:JDV393248 JNQ393248:JNR393248 JXM393248:JXN393248 KHI393248:KHJ393248 KRE393248:KRF393248 LBA393248:LBB393248 LKW393248:LKX393248 LUS393248:LUT393248 MEO393248:MEP393248 MOK393248:MOL393248 MYG393248:MYH393248 NIC393248:NID393248 NRY393248:NRZ393248 OBU393248:OBV393248 OLQ393248:OLR393248 OVM393248:OVN393248 PFI393248:PFJ393248 PPE393248:PPF393248 PZA393248:PZB393248 QIW393248:QIX393248 QSS393248:QST393248 RCO393248:RCP393248 RMK393248:RML393248 RWG393248:RWH393248 SGC393248:SGD393248 SPY393248:SPZ393248 SZU393248:SZV393248 TJQ393248:TJR393248 TTM393248:TTN393248 UDI393248:UDJ393248 UNE393248:UNF393248 UXA393248:UXB393248 VGW393248:VGX393248 VQS393248:VQT393248 WAO393248:WAP393248 WKK393248:WKL393248 WUG393248:WUH393248 HU458784:HV458784 RQ458784:RR458784 ABM458784:ABN458784 ALI458784:ALJ458784 AVE458784:AVF458784 BFA458784:BFB458784 BOW458784:BOX458784 BYS458784:BYT458784 CIO458784:CIP458784 CSK458784:CSL458784 DCG458784:DCH458784 DMC458784:DMD458784 DVY458784:DVZ458784 EFU458784:EFV458784 EPQ458784:EPR458784 EZM458784:EZN458784 FJI458784:FJJ458784 FTE458784:FTF458784 GDA458784:GDB458784 GMW458784:GMX458784 GWS458784:GWT458784 HGO458784:HGP458784 HQK458784:HQL458784 IAG458784:IAH458784 IKC458784:IKD458784 ITY458784:ITZ458784 JDU458784:JDV458784 JNQ458784:JNR458784 JXM458784:JXN458784 KHI458784:KHJ458784 KRE458784:KRF458784 LBA458784:LBB458784 LKW458784:LKX458784 LUS458784:LUT458784 MEO458784:MEP458784 MOK458784:MOL458784 MYG458784:MYH458784 NIC458784:NID458784 NRY458784:NRZ458784 OBU458784:OBV458784 OLQ458784:OLR458784 OVM458784:OVN458784 PFI458784:PFJ458784 PPE458784:PPF458784 PZA458784:PZB458784 QIW458784:QIX458784 QSS458784:QST458784 RCO458784:RCP458784 RMK458784:RML458784 RWG458784:RWH458784 SGC458784:SGD458784 SPY458784:SPZ458784 SZU458784:SZV458784 TJQ458784:TJR458784 TTM458784:TTN458784 UDI458784:UDJ458784 UNE458784:UNF458784 UXA458784:UXB458784 VGW458784:VGX458784 VQS458784:VQT458784 WAO458784:WAP458784 WKK458784:WKL458784 WUG458784:WUH458784 HU524320:HV524320 RQ524320:RR524320 ABM524320:ABN524320 ALI524320:ALJ524320 AVE524320:AVF524320 BFA524320:BFB524320 BOW524320:BOX524320 BYS524320:BYT524320 CIO524320:CIP524320 CSK524320:CSL524320 DCG524320:DCH524320 DMC524320:DMD524320 DVY524320:DVZ524320 EFU524320:EFV524320 EPQ524320:EPR524320 EZM524320:EZN524320 FJI524320:FJJ524320 FTE524320:FTF524320 GDA524320:GDB524320 GMW524320:GMX524320 GWS524320:GWT524320 HGO524320:HGP524320 HQK524320:HQL524320 IAG524320:IAH524320 IKC524320:IKD524320 ITY524320:ITZ524320 JDU524320:JDV524320 JNQ524320:JNR524320 JXM524320:JXN524320 KHI524320:KHJ524320 KRE524320:KRF524320 LBA524320:LBB524320 LKW524320:LKX524320 LUS524320:LUT524320 MEO524320:MEP524320 MOK524320:MOL524320 MYG524320:MYH524320 NIC524320:NID524320 NRY524320:NRZ524320 OBU524320:OBV524320 OLQ524320:OLR524320 OVM524320:OVN524320 PFI524320:PFJ524320 PPE524320:PPF524320 PZA524320:PZB524320 QIW524320:QIX524320 QSS524320:QST524320 RCO524320:RCP524320 RMK524320:RML524320 RWG524320:RWH524320 SGC524320:SGD524320 SPY524320:SPZ524320 SZU524320:SZV524320 TJQ524320:TJR524320 TTM524320:TTN524320 UDI524320:UDJ524320 UNE524320:UNF524320 UXA524320:UXB524320 VGW524320:VGX524320 VQS524320:VQT524320 WAO524320:WAP524320 WKK524320:WKL524320 WUG524320:WUH524320 HU589856:HV589856 RQ589856:RR589856 ABM589856:ABN589856 ALI589856:ALJ589856 AVE589856:AVF589856 BFA589856:BFB589856 BOW589856:BOX589856 BYS589856:BYT589856 CIO589856:CIP589856 CSK589856:CSL589856 DCG589856:DCH589856 DMC589856:DMD589856 DVY589856:DVZ589856 EFU589856:EFV589856 EPQ589856:EPR589856 EZM589856:EZN589856 FJI589856:FJJ589856 FTE589856:FTF589856 GDA589856:GDB589856 GMW589856:GMX589856 GWS589856:GWT589856 HGO589856:HGP589856 HQK589856:HQL589856 IAG589856:IAH589856 IKC589856:IKD589856 ITY589856:ITZ589856 JDU589856:JDV589856 JNQ589856:JNR589856 JXM589856:JXN589856 KHI589856:KHJ589856 KRE589856:KRF589856 LBA589856:LBB589856 LKW589856:LKX589856 LUS589856:LUT589856 MEO589856:MEP589856 MOK589856:MOL589856 MYG589856:MYH589856 NIC589856:NID589856 NRY589856:NRZ589856 OBU589856:OBV589856 OLQ589856:OLR589856 OVM589856:OVN589856 PFI589856:PFJ589856 PPE589856:PPF589856 PZA589856:PZB589856 QIW589856:QIX589856 QSS589856:QST589856 RCO589856:RCP589856 RMK589856:RML589856 RWG589856:RWH589856 SGC589856:SGD589856 SPY589856:SPZ589856 SZU589856:SZV589856 TJQ589856:TJR589856 TTM589856:TTN589856 UDI589856:UDJ589856 UNE589856:UNF589856 UXA589856:UXB589856 VGW589856:VGX589856 VQS589856:VQT589856 WAO589856:WAP589856 WKK589856:WKL589856 WUG589856:WUH589856 HU655392:HV655392 RQ655392:RR655392 ABM655392:ABN655392 ALI655392:ALJ655392 AVE655392:AVF655392 BFA655392:BFB655392 BOW655392:BOX655392 BYS655392:BYT655392 CIO655392:CIP655392 CSK655392:CSL655392 DCG655392:DCH655392 DMC655392:DMD655392 DVY655392:DVZ655392 EFU655392:EFV655392 EPQ655392:EPR655392 EZM655392:EZN655392 FJI655392:FJJ655392 FTE655392:FTF655392 GDA655392:GDB655392 GMW655392:GMX655392 GWS655392:GWT655392 HGO655392:HGP655392 HQK655392:HQL655392 IAG655392:IAH655392 IKC655392:IKD655392 ITY655392:ITZ655392 JDU655392:JDV655392 JNQ655392:JNR655392 JXM655392:JXN655392 KHI655392:KHJ655392 KRE655392:KRF655392 LBA655392:LBB655392 LKW655392:LKX655392 LUS655392:LUT655392 MEO655392:MEP655392 MOK655392:MOL655392 MYG655392:MYH655392 NIC655392:NID655392 NRY655392:NRZ655392 OBU655392:OBV655392 OLQ655392:OLR655392 OVM655392:OVN655392 PFI655392:PFJ655392 PPE655392:PPF655392 PZA655392:PZB655392 QIW655392:QIX655392 QSS655392:QST655392 RCO655392:RCP655392 RMK655392:RML655392 RWG655392:RWH655392 SGC655392:SGD655392 SPY655392:SPZ655392 SZU655392:SZV655392 TJQ655392:TJR655392 TTM655392:TTN655392 UDI655392:UDJ655392 UNE655392:UNF655392 UXA655392:UXB655392 VGW655392:VGX655392 VQS655392:VQT655392 WAO655392:WAP655392 WKK655392:WKL655392 WUG655392:WUH655392 HU720928:HV720928 RQ720928:RR720928 ABM720928:ABN720928 ALI720928:ALJ720928 AVE720928:AVF720928 BFA720928:BFB720928 BOW720928:BOX720928 BYS720928:BYT720928 CIO720928:CIP720928 CSK720928:CSL720928 DCG720928:DCH720928 DMC720928:DMD720928 DVY720928:DVZ720928 EFU720928:EFV720928 EPQ720928:EPR720928 EZM720928:EZN720928 FJI720928:FJJ720928 FTE720928:FTF720928 GDA720928:GDB720928 GMW720928:GMX720928 GWS720928:GWT720928 HGO720928:HGP720928 HQK720928:HQL720928 IAG720928:IAH720928 IKC720928:IKD720928 ITY720928:ITZ720928 JDU720928:JDV720928 JNQ720928:JNR720928 JXM720928:JXN720928 KHI720928:KHJ720928 KRE720928:KRF720928 LBA720928:LBB720928 LKW720928:LKX720928 LUS720928:LUT720928 MEO720928:MEP720928 MOK720928:MOL720928 MYG720928:MYH720928 NIC720928:NID720928 NRY720928:NRZ720928 OBU720928:OBV720928 OLQ720928:OLR720928 OVM720928:OVN720928 PFI720928:PFJ720928 PPE720928:PPF720928 PZA720928:PZB720928 QIW720928:QIX720928 QSS720928:QST720928 RCO720928:RCP720928 RMK720928:RML720928 RWG720928:RWH720928 SGC720928:SGD720928 SPY720928:SPZ720928 SZU720928:SZV720928 TJQ720928:TJR720928 TTM720928:TTN720928 UDI720928:UDJ720928 UNE720928:UNF720928 UXA720928:UXB720928 VGW720928:VGX720928 VQS720928:VQT720928 WAO720928:WAP720928 WKK720928:WKL720928 WUG720928:WUH720928 HU786464:HV786464 RQ786464:RR786464 ABM786464:ABN786464 ALI786464:ALJ786464 AVE786464:AVF786464 BFA786464:BFB786464 BOW786464:BOX786464 BYS786464:BYT786464 CIO786464:CIP786464 CSK786464:CSL786464 DCG786464:DCH786464 DMC786464:DMD786464 DVY786464:DVZ786464 EFU786464:EFV786464 EPQ786464:EPR786464 EZM786464:EZN786464 FJI786464:FJJ786464 FTE786464:FTF786464 GDA786464:GDB786464 GMW786464:GMX786464 GWS786464:GWT786464 HGO786464:HGP786464 HQK786464:HQL786464 IAG786464:IAH786464 IKC786464:IKD786464 ITY786464:ITZ786464 JDU786464:JDV786464 JNQ786464:JNR786464 JXM786464:JXN786464 KHI786464:KHJ786464 KRE786464:KRF786464 LBA786464:LBB786464 LKW786464:LKX786464 LUS786464:LUT786464 MEO786464:MEP786464 MOK786464:MOL786464 MYG786464:MYH786464 NIC786464:NID786464 NRY786464:NRZ786464 OBU786464:OBV786464 OLQ786464:OLR786464 OVM786464:OVN786464 PFI786464:PFJ786464 PPE786464:PPF786464 PZA786464:PZB786464 QIW786464:QIX786464 QSS786464:QST786464 RCO786464:RCP786464 RMK786464:RML786464 RWG786464:RWH786464 SGC786464:SGD786464 SPY786464:SPZ786464 SZU786464:SZV786464 TJQ786464:TJR786464 TTM786464:TTN786464 UDI786464:UDJ786464 UNE786464:UNF786464 UXA786464:UXB786464 VGW786464:VGX786464 VQS786464:VQT786464 WAO786464:WAP786464 WKK786464:WKL786464 WUG786464:WUH786464 HU852000:HV852000 RQ852000:RR852000 ABM852000:ABN852000 ALI852000:ALJ852000 AVE852000:AVF852000 BFA852000:BFB852000 BOW852000:BOX852000 BYS852000:BYT852000 CIO852000:CIP852000 CSK852000:CSL852000 DCG852000:DCH852000 DMC852000:DMD852000 DVY852000:DVZ852000 EFU852000:EFV852000 EPQ852000:EPR852000 EZM852000:EZN852000 FJI852000:FJJ852000 FTE852000:FTF852000 GDA852000:GDB852000 GMW852000:GMX852000 GWS852000:GWT852000 HGO852000:HGP852000 HQK852000:HQL852000 IAG852000:IAH852000 IKC852000:IKD852000 ITY852000:ITZ852000 JDU852000:JDV852000 JNQ852000:JNR852000 JXM852000:JXN852000 KHI852000:KHJ852000 KRE852000:KRF852000 LBA852000:LBB852000 LKW852000:LKX852000 LUS852000:LUT852000 MEO852000:MEP852000 MOK852000:MOL852000 MYG852000:MYH852000 NIC852000:NID852000 NRY852000:NRZ852000 OBU852000:OBV852000 OLQ852000:OLR852000 OVM852000:OVN852000 PFI852000:PFJ852000 PPE852000:PPF852000 PZA852000:PZB852000 QIW852000:QIX852000 QSS852000:QST852000 RCO852000:RCP852000 RMK852000:RML852000 RWG852000:RWH852000 SGC852000:SGD852000 SPY852000:SPZ852000 SZU852000:SZV852000 TJQ852000:TJR852000 TTM852000:TTN852000 UDI852000:UDJ852000 UNE852000:UNF852000 UXA852000:UXB852000 VGW852000:VGX852000 VQS852000:VQT852000 WAO852000:WAP852000 WKK852000:WKL852000 WUG852000:WUH852000 HU917536:HV917536 RQ917536:RR917536 ABM917536:ABN917536 ALI917536:ALJ917536 AVE917536:AVF917536 BFA917536:BFB917536 BOW917536:BOX917536 BYS917536:BYT917536 CIO917536:CIP917536 CSK917536:CSL917536 DCG917536:DCH917536 DMC917536:DMD917536 DVY917536:DVZ917536 EFU917536:EFV917536 EPQ917536:EPR917536 EZM917536:EZN917536 FJI917536:FJJ917536 FTE917536:FTF917536 GDA917536:GDB917536 GMW917536:GMX917536 GWS917536:GWT917536 HGO917536:HGP917536 HQK917536:HQL917536 IAG917536:IAH917536 IKC917536:IKD917536 ITY917536:ITZ917536 JDU917536:JDV917536 JNQ917536:JNR917536 JXM917536:JXN917536 KHI917536:KHJ917536 KRE917536:KRF917536 LBA917536:LBB917536 LKW917536:LKX917536 LUS917536:LUT917536 MEO917536:MEP917536 MOK917536:MOL917536 MYG917536:MYH917536 NIC917536:NID917536 NRY917536:NRZ917536 OBU917536:OBV917536 OLQ917536:OLR917536 OVM917536:OVN917536 PFI917536:PFJ917536 PPE917536:PPF917536 PZA917536:PZB917536 QIW917536:QIX917536 QSS917536:QST917536 RCO917536:RCP917536 RMK917536:RML917536 RWG917536:RWH917536 SGC917536:SGD917536 SPY917536:SPZ917536 SZU917536:SZV917536 TJQ917536:TJR917536 TTM917536:TTN917536 UDI917536:UDJ917536 UNE917536:UNF917536 UXA917536:UXB917536 VGW917536:VGX917536 VQS917536:VQT917536 WAO917536:WAP917536 WKK917536:WKL917536 WUG917536:WUH917536 HU983072:HV983072 RQ983072:RR983072 ABM983072:ABN983072 ALI983072:ALJ983072 AVE983072:AVF983072 BFA983072:BFB983072 BOW983072:BOX983072 BYS983072:BYT983072 CIO983072:CIP983072 CSK983072:CSL983072 DCG983072:DCH983072 DMC983072:DMD983072 DVY983072:DVZ983072 EFU983072:EFV983072 EPQ983072:EPR983072 EZM983072:EZN983072 FJI983072:FJJ983072 FTE983072:FTF983072 GDA983072:GDB983072 GMW983072:GMX983072 GWS983072:GWT983072 HGO983072:HGP983072 HQK983072:HQL983072 IAG983072:IAH983072 IKC983072:IKD983072 ITY983072:ITZ983072 JDU983072:JDV983072 JNQ983072:JNR983072 JXM983072:JXN983072 KHI983072:KHJ983072 KRE983072:KRF983072 LBA983072:LBB983072 LKW983072:LKX983072 LUS983072:LUT983072 MEO983072:MEP983072 MOK983072:MOL983072 MYG983072:MYH983072 NIC983072:NID983072 NRY983072:NRZ983072 OBU983072:OBV983072 OLQ983072:OLR983072 OVM983072:OVN983072 PFI983072:PFJ983072 PPE983072:PPF983072 PZA983072:PZB983072 QIW983072:QIX983072 QSS983072:QST983072 RCO983072:RCP983072 RMK983072:RML983072 RWG983072:RWH983072 SGC983072:SGD983072 SPY983072:SPZ983072 SZU983072:SZV983072 TJQ983072:TJR983072 TTM983072:TTN983072 UDI983072:UDJ983072 UNE983072:UNF983072 UXA983072:UXB983072 VGW983072:VGX983072 VQS983072:VQT983072 WAO983072:WAP983072 WKK983072:WKL983072 WUG983072:WUH983072 HX65568:HY65568 RT65568:RU65568 ABP65568:ABQ65568 ALL65568:ALM65568 AVH65568:AVI65568 BFD65568:BFE65568 BOZ65568:BPA65568 BYV65568:BYW65568 CIR65568:CIS65568 CSN65568:CSO65568 DCJ65568:DCK65568 DMF65568:DMG65568 DWB65568:DWC65568 EFX65568:EFY65568 EPT65568:EPU65568 EZP65568:EZQ65568 FJL65568:FJM65568 FTH65568:FTI65568 GDD65568:GDE65568 GMZ65568:GNA65568 GWV65568:GWW65568 HGR65568:HGS65568 HQN65568:HQO65568 IAJ65568:IAK65568 IKF65568:IKG65568 IUB65568:IUC65568 JDX65568:JDY65568 JNT65568:JNU65568 JXP65568:JXQ65568 KHL65568:KHM65568 KRH65568:KRI65568 LBD65568:LBE65568 LKZ65568:LLA65568 LUV65568:LUW65568 MER65568:MES65568 MON65568:MOO65568 MYJ65568:MYK65568 NIF65568:NIG65568 NSB65568:NSC65568 OBX65568:OBY65568 OLT65568:OLU65568 OVP65568:OVQ65568 PFL65568:PFM65568 PPH65568:PPI65568 PZD65568:PZE65568 QIZ65568:QJA65568 QSV65568:QSW65568 RCR65568:RCS65568 RMN65568:RMO65568 RWJ65568:RWK65568 SGF65568:SGG65568 SQB65568:SQC65568 SZX65568:SZY65568 TJT65568:TJU65568 TTP65568:TTQ65568 UDL65568:UDM65568 UNH65568:UNI65568 UXD65568:UXE65568 VGZ65568:VHA65568 VQV65568:VQW65568 WAR65568:WAS65568 WKN65568:WKO65568 WUJ65568:WUK65568 HX131104:HY131104 RT131104:RU131104 ABP131104:ABQ131104 ALL131104:ALM131104 AVH131104:AVI131104 BFD131104:BFE131104 BOZ131104:BPA131104 BYV131104:BYW131104 CIR131104:CIS131104 CSN131104:CSO131104 DCJ131104:DCK131104 DMF131104:DMG131104 DWB131104:DWC131104 EFX131104:EFY131104 EPT131104:EPU131104 EZP131104:EZQ131104 FJL131104:FJM131104 FTH131104:FTI131104 GDD131104:GDE131104 GMZ131104:GNA131104 GWV131104:GWW131104 HGR131104:HGS131104 HQN131104:HQO131104 IAJ131104:IAK131104 IKF131104:IKG131104 IUB131104:IUC131104 JDX131104:JDY131104 JNT131104:JNU131104 JXP131104:JXQ131104 KHL131104:KHM131104 KRH131104:KRI131104 LBD131104:LBE131104 LKZ131104:LLA131104 LUV131104:LUW131104 MER131104:MES131104 MON131104:MOO131104 MYJ131104:MYK131104 NIF131104:NIG131104 NSB131104:NSC131104 OBX131104:OBY131104 OLT131104:OLU131104 OVP131104:OVQ131104 PFL131104:PFM131104 PPH131104:PPI131104 PZD131104:PZE131104 QIZ131104:QJA131104 QSV131104:QSW131104 RCR131104:RCS131104 RMN131104:RMO131104 RWJ131104:RWK131104 SGF131104:SGG131104 SQB131104:SQC131104 SZX131104:SZY131104 TJT131104:TJU131104 TTP131104:TTQ131104 UDL131104:UDM131104 UNH131104:UNI131104 UXD131104:UXE131104 VGZ131104:VHA131104 VQV131104:VQW131104 WAR131104:WAS131104 WKN131104:WKO131104 WUJ131104:WUK131104 HX196640:HY196640 RT196640:RU196640 ABP196640:ABQ196640 ALL196640:ALM196640 AVH196640:AVI196640 BFD196640:BFE196640 BOZ196640:BPA196640 BYV196640:BYW196640 CIR196640:CIS196640 CSN196640:CSO196640 DCJ196640:DCK196640 DMF196640:DMG196640 DWB196640:DWC196640 EFX196640:EFY196640 EPT196640:EPU196640 EZP196640:EZQ196640 FJL196640:FJM196640 FTH196640:FTI196640 GDD196640:GDE196640 GMZ196640:GNA196640 GWV196640:GWW196640 HGR196640:HGS196640 HQN196640:HQO196640 IAJ196640:IAK196640 IKF196640:IKG196640 IUB196640:IUC196640 JDX196640:JDY196640 JNT196640:JNU196640 JXP196640:JXQ196640 KHL196640:KHM196640 KRH196640:KRI196640 LBD196640:LBE196640 LKZ196640:LLA196640 LUV196640:LUW196640 MER196640:MES196640 MON196640:MOO196640 MYJ196640:MYK196640 NIF196640:NIG196640 NSB196640:NSC196640 OBX196640:OBY196640 OLT196640:OLU196640 OVP196640:OVQ196640 PFL196640:PFM196640 PPH196640:PPI196640 PZD196640:PZE196640 QIZ196640:QJA196640 QSV196640:QSW196640 RCR196640:RCS196640 RMN196640:RMO196640 RWJ196640:RWK196640 SGF196640:SGG196640 SQB196640:SQC196640 SZX196640:SZY196640 TJT196640:TJU196640 TTP196640:TTQ196640 UDL196640:UDM196640 UNH196640:UNI196640 UXD196640:UXE196640 VGZ196640:VHA196640 VQV196640:VQW196640 WAR196640:WAS196640 WKN196640:WKO196640 WUJ196640:WUK196640 HX262176:HY262176 RT262176:RU262176 ABP262176:ABQ262176 ALL262176:ALM262176 AVH262176:AVI262176 BFD262176:BFE262176 BOZ262176:BPA262176 BYV262176:BYW262176 CIR262176:CIS262176 CSN262176:CSO262176 DCJ262176:DCK262176 DMF262176:DMG262176 DWB262176:DWC262176 EFX262176:EFY262176 EPT262176:EPU262176 EZP262176:EZQ262176 FJL262176:FJM262176 FTH262176:FTI262176 GDD262176:GDE262176 GMZ262176:GNA262176 GWV262176:GWW262176 HGR262176:HGS262176 HQN262176:HQO262176 IAJ262176:IAK262176 IKF262176:IKG262176 IUB262176:IUC262176 JDX262176:JDY262176 JNT262176:JNU262176 JXP262176:JXQ262176 KHL262176:KHM262176 KRH262176:KRI262176 LBD262176:LBE262176 LKZ262176:LLA262176 LUV262176:LUW262176 MER262176:MES262176 MON262176:MOO262176 MYJ262176:MYK262176 NIF262176:NIG262176 NSB262176:NSC262176 OBX262176:OBY262176 OLT262176:OLU262176 OVP262176:OVQ262176 PFL262176:PFM262176 PPH262176:PPI262176 PZD262176:PZE262176 QIZ262176:QJA262176 QSV262176:QSW262176 RCR262176:RCS262176 RMN262176:RMO262176 RWJ262176:RWK262176 SGF262176:SGG262176 SQB262176:SQC262176 SZX262176:SZY262176 TJT262176:TJU262176 TTP262176:TTQ262176 UDL262176:UDM262176 UNH262176:UNI262176 UXD262176:UXE262176 VGZ262176:VHA262176 VQV262176:VQW262176 WAR262176:WAS262176 WKN262176:WKO262176 WUJ262176:WUK262176 HX327712:HY327712 RT327712:RU327712 ABP327712:ABQ327712 ALL327712:ALM327712 AVH327712:AVI327712 BFD327712:BFE327712 BOZ327712:BPA327712 BYV327712:BYW327712 CIR327712:CIS327712 CSN327712:CSO327712 DCJ327712:DCK327712 DMF327712:DMG327712 DWB327712:DWC327712 EFX327712:EFY327712 EPT327712:EPU327712 EZP327712:EZQ327712 FJL327712:FJM327712 FTH327712:FTI327712 GDD327712:GDE327712 GMZ327712:GNA327712 GWV327712:GWW327712 HGR327712:HGS327712 HQN327712:HQO327712 IAJ327712:IAK327712 IKF327712:IKG327712 IUB327712:IUC327712 JDX327712:JDY327712 JNT327712:JNU327712 JXP327712:JXQ327712 KHL327712:KHM327712 KRH327712:KRI327712 LBD327712:LBE327712 LKZ327712:LLA327712 LUV327712:LUW327712 MER327712:MES327712 MON327712:MOO327712 MYJ327712:MYK327712 NIF327712:NIG327712 NSB327712:NSC327712 OBX327712:OBY327712 OLT327712:OLU327712 OVP327712:OVQ327712 PFL327712:PFM327712 PPH327712:PPI327712 PZD327712:PZE327712 QIZ327712:QJA327712 QSV327712:QSW327712 RCR327712:RCS327712 RMN327712:RMO327712 RWJ327712:RWK327712 SGF327712:SGG327712 SQB327712:SQC327712 SZX327712:SZY327712 TJT327712:TJU327712 TTP327712:TTQ327712 UDL327712:UDM327712 UNH327712:UNI327712 UXD327712:UXE327712 VGZ327712:VHA327712 VQV327712:VQW327712 WAR327712:WAS327712 WKN327712:WKO327712 WUJ327712:WUK327712 HX393248:HY393248 RT393248:RU393248 ABP393248:ABQ393248 ALL393248:ALM393248 AVH393248:AVI393248 BFD393248:BFE393248 BOZ393248:BPA393248 BYV393248:BYW393248 CIR393248:CIS393248 CSN393248:CSO393248 DCJ393248:DCK393248 DMF393248:DMG393248 DWB393248:DWC393248 EFX393248:EFY393248 EPT393248:EPU393248 EZP393248:EZQ393248 FJL393248:FJM393248 FTH393248:FTI393248 GDD393248:GDE393248 GMZ393248:GNA393248 GWV393248:GWW393248 HGR393248:HGS393248 HQN393248:HQO393248 IAJ393248:IAK393248 IKF393248:IKG393248 IUB393248:IUC393248 JDX393248:JDY393248 JNT393248:JNU393248 JXP393248:JXQ393248 KHL393248:KHM393248 KRH393248:KRI393248 LBD393248:LBE393248 LKZ393248:LLA393248 LUV393248:LUW393248 MER393248:MES393248 MON393248:MOO393248 MYJ393248:MYK393248 NIF393248:NIG393248 NSB393248:NSC393248 OBX393248:OBY393248 OLT393248:OLU393248 OVP393248:OVQ393248 PFL393248:PFM393248 PPH393248:PPI393248 PZD393248:PZE393248 QIZ393248:QJA393248 QSV393248:QSW393248 RCR393248:RCS393248 RMN393248:RMO393248 RWJ393248:RWK393248 SGF393248:SGG393248 SQB393248:SQC393248 SZX393248:SZY393248 TJT393248:TJU393248 TTP393248:TTQ393248 UDL393248:UDM393248 UNH393248:UNI393248 UXD393248:UXE393248 VGZ393248:VHA393248 VQV393248:VQW393248 WAR393248:WAS393248 WKN393248:WKO393248 WUJ393248:WUK393248 HX458784:HY458784 RT458784:RU458784 ABP458784:ABQ458784 ALL458784:ALM458784 AVH458784:AVI458784 BFD458784:BFE458784 BOZ458784:BPA458784 BYV458784:BYW458784 CIR458784:CIS458784 CSN458784:CSO458784 DCJ458784:DCK458784 DMF458784:DMG458784 DWB458784:DWC458784 EFX458784:EFY458784 EPT458784:EPU458784 EZP458784:EZQ458784 FJL458784:FJM458784 FTH458784:FTI458784 GDD458784:GDE458784 GMZ458784:GNA458784 GWV458784:GWW458784 HGR458784:HGS458784 HQN458784:HQO458784 IAJ458784:IAK458784 IKF458784:IKG458784 IUB458784:IUC458784 JDX458784:JDY458784 JNT458784:JNU458784 JXP458784:JXQ458784 KHL458784:KHM458784 KRH458784:KRI458784 LBD458784:LBE458784 LKZ458784:LLA458784 LUV458784:LUW458784 MER458784:MES458784 MON458784:MOO458784 MYJ458784:MYK458784 NIF458784:NIG458784 NSB458784:NSC458784 OBX458784:OBY458784 OLT458784:OLU458784 OVP458784:OVQ458784 PFL458784:PFM458784 PPH458784:PPI458784 PZD458784:PZE458784 QIZ458784:QJA458784 QSV458784:QSW458784 RCR458784:RCS458784 RMN458784:RMO458784 RWJ458784:RWK458784 SGF458784:SGG458784 SQB458784:SQC458784 SZX458784:SZY458784 TJT458784:TJU458784 TTP458784:TTQ458784 UDL458784:UDM458784 UNH458784:UNI458784 UXD458784:UXE458784 VGZ458784:VHA458784 VQV458784:VQW458784 WAR458784:WAS458784 WKN458784:WKO458784 WUJ458784:WUK458784 HX524320:HY524320 RT524320:RU524320 ABP524320:ABQ524320 ALL524320:ALM524320 AVH524320:AVI524320 BFD524320:BFE524320 BOZ524320:BPA524320 BYV524320:BYW524320 CIR524320:CIS524320 CSN524320:CSO524320 DCJ524320:DCK524320 DMF524320:DMG524320 DWB524320:DWC524320 EFX524320:EFY524320 EPT524320:EPU524320 EZP524320:EZQ524320 FJL524320:FJM524320 FTH524320:FTI524320 GDD524320:GDE524320 GMZ524320:GNA524320 GWV524320:GWW524320 HGR524320:HGS524320 HQN524320:HQO524320 IAJ524320:IAK524320 IKF524320:IKG524320 IUB524320:IUC524320 JDX524320:JDY524320 JNT524320:JNU524320 JXP524320:JXQ524320 KHL524320:KHM524320 KRH524320:KRI524320 LBD524320:LBE524320 LKZ524320:LLA524320 LUV524320:LUW524320 MER524320:MES524320 MON524320:MOO524320 MYJ524320:MYK524320 NIF524320:NIG524320 NSB524320:NSC524320 OBX524320:OBY524320 OLT524320:OLU524320 OVP524320:OVQ524320 PFL524320:PFM524320 PPH524320:PPI524320 PZD524320:PZE524320 QIZ524320:QJA524320 QSV524320:QSW524320 RCR524320:RCS524320 RMN524320:RMO524320 RWJ524320:RWK524320 SGF524320:SGG524320 SQB524320:SQC524320 SZX524320:SZY524320 TJT524320:TJU524320 TTP524320:TTQ524320 UDL524320:UDM524320 UNH524320:UNI524320 UXD524320:UXE524320 VGZ524320:VHA524320 VQV524320:VQW524320 WAR524320:WAS524320 WKN524320:WKO524320 WUJ524320:WUK524320 HX589856:HY589856 RT589856:RU589856 ABP589856:ABQ589856 ALL589856:ALM589856 AVH589856:AVI589856 BFD589856:BFE589856 BOZ589856:BPA589856 BYV589856:BYW589856 CIR589856:CIS589856 CSN589856:CSO589856 DCJ589856:DCK589856 DMF589856:DMG589856 DWB589856:DWC589856 EFX589856:EFY589856 EPT589856:EPU589856 EZP589856:EZQ589856 FJL589856:FJM589856 FTH589856:FTI589856 GDD589856:GDE589856 GMZ589856:GNA589856 GWV589856:GWW589856 HGR589856:HGS589856 HQN589856:HQO589856 IAJ589856:IAK589856 IKF589856:IKG589856 IUB589856:IUC589856 JDX589856:JDY589856 JNT589856:JNU589856 JXP589856:JXQ589856 KHL589856:KHM589856 KRH589856:KRI589856 LBD589856:LBE589856 LKZ589856:LLA589856 LUV589856:LUW589856 MER589856:MES589856 MON589856:MOO589856 MYJ589856:MYK589856 NIF589856:NIG589856 NSB589856:NSC589856 OBX589856:OBY589856 OLT589856:OLU589856 OVP589856:OVQ589856 PFL589856:PFM589856 PPH589856:PPI589856 PZD589856:PZE589856 QIZ589856:QJA589856 QSV589856:QSW589856 RCR589856:RCS589856 RMN589856:RMO589856 RWJ589856:RWK589856 SGF589856:SGG589856 SQB589856:SQC589856 SZX589856:SZY589856 TJT589856:TJU589856 TTP589856:TTQ589856 UDL589856:UDM589856 UNH589856:UNI589856 UXD589856:UXE589856 VGZ589856:VHA589856 VQV589856:VQW589856 WAR589856:WAS589856 WKN589856:WKO589856 WUJ589856:WUK589856 HX655392:HY655392 RT655392:RU655392 ABP655392:ABQ655392 ALL655392:ALM655392 AVH655392:AVI655392 BFD655392:BFE655392 BOZ655392:BPA655392 BYV655392:BYW655392 CIR655392:CIS655392 CSN655392:CSO655392 DCJ655392:DCK655392 DMF655392:DMG655392 DWB655392:DWC655392 EFX655392:EFY655392 EPT655392:EPU655392 EZP655392:EZQ655392 FJL655392:FJM655392 FTH655392:FTI655392 GDD655392:GDE655392 GMZ655392:GNA655392 GWV655392:GWW655392 HGR655392:HGS655392 HQN655392:HQO655392 IAJ655392:IAK655392 IKF655392:IKG655392 IUB655392:IUC655392 JDX655392:JDY655392 JNT655392:JNU655392 JXP655392:JXQ655392 KHL655392:KHM655392 KRH655392:KRI655392 LBD655392:LBE655392 LKZ655392:LLA655392 LUV655392:LUW655392 MER655392:MES655392 MON655392:MOO655392 MYJ655392:MYK655392 NIF655392:NIG655392 NSB655392:NSC655392 OBX655392:OBY655392 OLT655392:OLU655392 OVP655392:OVQ655392 PFL655392:PFM655392 PPH655392:PPI655392 PZD655392:PZE655392 QIZ655392:QJA655392 QSV655392:QSW655392 RCR655392:RCS655392 RMN655392:RMO655392 RWJ655392:RWK655392 SGF655392:SGG655392 SQB655392:SQC655392 SZX655392:SZY655392 TJT655392:TJU655392 TTP655392:TTQ655392 UDL655392:UDM655392 UNH655392:UNI655392 UXD655392:UXE655392 VGZ655392:VHA655392 VQV655392:VQW655392 WAR655392:WAS655392 WKN655392:WKO655392 WUJ655392:WUK655392 HX720928:HY720928 RT720928:RU720928 ABP720928:ABQ720928 ALL720928:ALM720928 AVH720928:AVI720928 BFD720928:BFE720928 BOZ720928:BPA720928 BYV720928:BYW720928 CIR720928:CIS720928 CSN720928:CSO720928 DCJ720928:DCK720928 DMF720928:DMG720928 DWB720928:DWC720928 EFX720928:EFY720928 EPT720928:EPU720928 EZP720928:EZQ720928 FJL720928:FJM720928 FTH720928:FTI720928 GDD720928:GDE720928 GMZ720928:GNA720928 GWV720928:GWW720928 HGR720928:HGS720928 HQN720928:HQO720928 IAJ720928:IAK720928 IKF720928:IKG720928 IUB720928:IUC720928 JDX720928:JDY720928 JNT720928:JNU720928 JXP720928:JXQ720928 KHL720928:KHM720928 KRH720928:KRI720928 LBD720928:LBE720928 LKZ720928:LLA720928 LUV720928:LUW720928 MER720928:MES720928 MON720928:MOO720928 MYJ720928:MYK720928 NIF720928:NIG720928 NSB720928:NSC720928 OBX720928:OBY720928 OLT720928:OLU720928 OVP720928:OVQ720928 PFL720928:PFM720928 PPH720928:PPI720928 PZD720928:PZE720928 QIZ720928:QJA720928 QSV720928:QSW720928 RCR720928:RCS720928 RMN720928:RMO720928 RWJ720928:RWK720928 SGF720928:SGG720928 SQB720928:SQC720928 SZX720928:SZY720928 TJT720928:TJU720928 TTP720928:TTQ720928 UDL720928:UDM720928 UNH720928:UNI720928 UXD720928:UXE720928 VGZ720928:VHA720928 VQV720928:VQW720928 WAR720928:WAS720928 WKN720928:WKO720928 WUJ720928:WUK720928 HX786464:HY786464 RT786464:RU786464 ABP786464:ABQ786464 ALL786464:ALM786464 AVH786464:AVI786464 BFD786464:BFE786464 BOZ786464:BPA786464 BYV786464:BYW786464 CIR786464:CIS786464 CSN786464:CSO786464 DCJ786464:DCK786464 DMF786464:DMG786464 DWB786464:DWC786464 EFX786464:EFY786464 EPT786464:EPU786464 EZP786464:EZQ786464 FJL786464:FJM786464 FTH786464:FTI786464 GDD786464:GDE786464 GMZ786464:GNA786464 GWV786464:GWW786464 HGR786464:HGS786464 HQN786464:HQO786464 IAJ786464:IAK786464 IKF786464:IKG786464 IUB786464:IUC786464 JDX786464:JDY786464 JNT786464:JNU786464 JXP786464:JXQ786464 KHL786464:KHM786464 KRH786464:KRI786464 LBD786464:LBE786464 LKZ786464:LLA786464 LUV786464:LUW786464 MER786464:MES786464 MON786464:MOO786464 MYJ786464:MYK786464 NIF786464:NIG786464 NSB786464:NSC786464 OBX786464:OBY786464 OLT786464:OLU786464 OVP786464:OVQ786464 PFL786464:PFM786464 PPH786464:PPI786464 PZD786464:PZE786464 QIZ786464:QJA786464 QSV786464:QSW786464 RCR786464:RCS786464 RMN786464:RMO786464 RWJ786464:RWK786464 SGF786464:SGG786464 SQB786464:SQC786464 SZX786464:SZY786464 TJT786464:TJU786464 TTP786464:TTQ786464 UDL786464:UDM786464 UNH786464:UNI786464 UXD786464:UXE786464 VGZ786464:VHA786464 VQV786464:VQW786464 WAR786464:WAS786464 WKN786464:WKO786464 WUJ786464:WUK786464 HX852000:HY852000 RT852000:RU852000 ABP852000:ABQ852000 ALL852000:ALM852000 AVH852000:AVI852000 BFD852000:BFE852000 BOZ852000:BPA852000 BYV852000:BYW852000 CIR852000:CIS852000 CSN852000:CSO852000 DCJ852000:DCK852000 DMF852000:DMG852000 DWB852000:DWC852000 EFX852000:EFY852000 EPT852000:EPU852000 EZP852000:EZQ852000 FJL852000:FJM852000 FTH852000:FTI852000 GDD852000:GDE852000 GMZ852000:GNA852000 GWV852000:GWW852000 HGR852000:HGS852000 HQN852000:HQO852000 IAJ852000:IAK852000 IKF852000:IKG852000 IUB852000:IUC852000 JDX852000:JDY852000 JNT852000:JNU852000 JXP852000:JXQ852000 KHL852000:KHM852000 KRH852000:KRI852000 LBD852000:LBE852000 LKZ852000:LLA852000 LUV852000:LUW852000 MER852000:MES852000 MON852000:MOO852000 MYJ852000:MYK852000 NIF852000:NIG852000 NSB852000:NSC852000 OBX852000:OBY852000 OLT852000:OLU852000 OVP852000:OVQ852000 PFL852000:PFM852000 PPH852000:PPI852000 PZD852000:PZE852000 QIZ852000:QJA852000 QSV852000:QSW852000 RCR852000:RCS852000 RMN852000:RMO852000 RWJ852000:RWK852000 SGF852000:SGG852000 SQB852000:SQC852000 SZX852000:SZY852000 TJT852000:TJU852000 TTP852000:TTQ852000 UDL852000:UDM852000 UNH852000:UNI852000 UXD852000:UXE852000 VGZ852000:VHA852000 VQV852000:VQW852000 WAR852000:WAS852000 WKN852000:WKO852000 WUJ852000:WUK852000 HX917536:HY917536 RT917536:RU917536 ABP917536:ABQ917536 ALL917536:ALM917536 AVH917536:AVI917536 BFD917536:BFE917536 BOZ917536:BPA917536 BYV917536:BYW917536 CIR917536:CIS917536 CSN917536:CSO917536 DCJ917536:DCK917536 DMF917536:DMG917536 DWB917536:DWC917536 EFX917536:EFY917536 EPT917536:EPU917536 EZP917536:EZQ917536 FJL917536:FJM917536 FTH917536:FTI917536 GDD917536:GDE917536 GMZ917536:GNA917536 GWV917536:GWW917536 HGR917536:HGS917536 HQN917536:HQO917536 IAJ917536:IAK917536 IKF917536:IKG917536 IUB917536:IUC917536 JDX917536:JDY917536 JNT917536:JNU917536 JXP917536:JXQ917536 KHL917536:KHM917536 KRH917536:KRI917536 LBD917536:LBE917536 LKZ917536:LLA917536 LUV917536:LUW917536 MER917536:MES917536 MON917536:MOO917536 MYJ917536:MYK917536 NIF917536:NIG917536 NSB917536:NSC917536 OBX917536:OBY917536 OLT917536:OLU917536 OVP917536:OVQ917536 PFL917536:PFM917536 PPH917536:PPI917536 PZD917536:PZE917536 QIZ917536:QJA917536 QSV917536:QSW917536 RCR917536:RCS917536 RMN917536:RMO917536 RWJ917536:RWK917536 SGF917536:SGG917536 SQB917536:SQC917536 SZX917536:SZY917536 TJT917536:TJU917536 TTP917536:TTQ917536 UDL917536:UDM917536 UNH917536:UNI917536 UXD917536:UXE917536 VGZ917536:VHA917536 VQV917536:VQW917536 WAR917536:WAS917536 WKN917536:WKO917536 WUJ917536:WUK917536 HX983072:HY983072 RT983072:RU983072 ABP983072:ABQ983072 ALL983072:ALM983072 AVH983072:AVI983072 BFD983072:BFE983072 BOZ983072:BPA983072 BYV983072:BYW983072 CIR983072:CIS983072 CSN983072:CSO983072 DCJ983072:DCK983072 DMF983072:DMG983072 DWB983072:DWC983072 EFX983072:EFY983072 EPT983072:EPU983072 EZP983072:EZQ983072 FJL983072:FJM983072 FTH983072:FTI983072 GDD983072:GDE983072 GMZ983072:GNA983072 GWV983072:GWW983072 HGR983072:HGS983072 HQN983072:HQO983072 IAJ983072:IAK983072 IKF983072:IKG983072 IUB983072:IUC983072 JDX983072:JDY983072 JNT983072:JNU983072 JXP983072:JXQ983072 KHL983072:KHM983072 KRH983072:KRI983072 LBD983072:LBE983072 LKZ983072:LLA983072 LUV983072:LUW983072 MER983072:MES983072 MON983072:MOO983072 MYJ983072:MYK983072 NIF983072:NIG983072 NSB983072:NSC983072 OBX983072:OBY983072 OLT983072:OLU983072 OVP983072:OVQ983072 PFL983072:PFM983072 PPH983072:PPI983072 PZD983072:PZE983072 QIZ983072:QJA983072 QSV983072:QSW983072 RCR983072:RCS983072 RMN983072:RMO983072 RWJ983072:RWK983072 SGF983072:SGG983072 SQB983072:SQC983072 SZX983072:SZY983072 TJT983072:TJU983072 TTP983072:TTQ983072 UDL983072:UDM983072 UNH983072:UNI983072 UXD983072:UXE983072 VGZ983072:VHA983072 VQV983072:VQW983072 WAR983072:WAS983072 WKN983072:WKO983072 WUJ983072:WUK983072 IA65568:IB65568 RW65568:RX65568 ABS65568:ABT65568 ALO65568:ALP65568 AVK65568:AVL65568 BFG65568:BFH65568 BPC65568:BPD65568 BYY65568:BYZ65568 CIU65568:CIV65568 CSQ65568:CSR65568 DCM65568:DCN65568 DMI65568:DMJ65568 DWE65568:DWF65568 EGA65568:EGB65568 EPW65568:EPX65568 EZS65568:EZT65568 FJO65568:FJP65568 FTK65568:FTL65568 GDG65568:GDH65568 GNC65568:GND65568 GWY65568:GWZ65568 HGU65568:HGV65568 HQQ65568:HQR65568 IAM65568:IAN65568 IKI65568:IKJ65568 IUE65568:IUF65568 JEA65568:JEB65568 JNW65568:JNX65568 JXS65568:JXT65568 KHO65568:KHP65568 KRK65568:KRL65568 LBG65568:LBH65568 LLC65568:LLD65568 LUY65568:LUZ65568 MEU65568:MEV65568 MOQ65568:MOR65568 MYM65568:MYN65568 NII65568:NIJ65568 NSE65568:NSF65568 OCA65568:OCB65568 OLW65568:OLX65568 OVS65568:OVT65568 PFO65568:PFP65568 PPK65568:PPL65568 PZG65568:PZH65568 QJC65568:QJD65568 QSY65568:QSZ65568 RCU65568:RCV65568 RMQ65568:RMR65568 RWM65568:RWN65568 SGI65568:SGJ65568 SQE65568:SQF65568 TAA65568:TAB65568 TJW65568:TJX65568 TTS65568:TTT65568 UDO65568:UDP65568 UNK65568:UNL65568 UXG65568:UXH65568 VHC65568:VHD65568 VQY65568:VQZ65568 WAU65568:WAV65568 WKQ65568:WKR65568 WUM65568:WUN65568 IA131104:IB131104 RW131104:RX131104 ABS131104:ABT131104 ALO131104:ALP131104 AVK131104:AVL131104 BFG131104:BFH131104 BPC131104:BPD131104 BYY131104:BYZ131104 CIU131104:CIV131104 CSQ131104:CSR131104 DCM131104:DCN131104 DMI131104:DMJ131104 DWE131104:DWF131104 EGA131104:EGB131104 EPW131104:EPX131104 EZS131104:EZT131104 FJO131104:FJP131104 FTK131104:FTL131104 GDG131104:GDH131104 GNC131104:GND131104 GWY131104:GWZ131104 HGU131104:HGV131104 HQQ131104:HQR131104 IAM131104:IAN131104 IKI131104:IKJ131104 IUE131104:IUF131104 JEA131104:JEB131104 JNW131104:JNX131104 JXS131104:JXT131104 KHO131104:KHP131104 KRK131104:KRL131104 LBG131104:LBH131104 LLC131104:LLD131104 LUY131104:LUZ131104 MEU131104:MEV131104 MOQ131104:MOR131104 MYM131104:MYN131104 NII131104:NIJ131104 NSE131104:NSF131104 OCA131104:OCB131104 OLW131104:OLX131104 OVS131104:OVT131104 PFO131104:PFP131104 PPK131104:PPL131104 PZG131104:PZH131104 QJC131104:QJD131104 QSY131104:QSZ131104 RCU131104:RCV131104 RMQ131104:RMR131104 RWM131104:RWN131104 SGI131104:SGJ131104 SQE131104:SQF131104 TAA131104:TAB131104 TJW131104:TJX131104 TTS131104:TTT131104 UDO131104:UDP131104 UNK131104:UNL131104 UXG131104:UXH131104 VHC131104:VHD131104 VQY131104:VQZ131104 WAU131104:WAV131104 WKQ131104:WKR131104 WUM131104:WUN131104 IA196640:IB196640 RW196640:RX196640 ABS196640:ABT196640 ALO196640:ALP196640 AVK196640:AVL196640 BFG196640:BFH196640 BPC196640:BPD196640 BYY196640:BYZ196640 CIU196640:CIV196640 CSQ196640:CSR196640 DCM196640:DCN196640 DMI196640:DMJ196640 DWE196640:DWF196640 EGA196640:EGB196640 EPW196640:EPX196640 EZS196640:EZT196640 FJO196640:FJP196640 FTK196640:FTL196640 GDG196640:GDH196640 GNC196640:GND196640 GWY196640:GWZ196640 HGU196640:HGV196640 HQQ196640:HQR196640 IAM196640:IAN196640 IKI196640:IKJ196640 IUE196640:IUF196640 JEA196640:JEB196640 JNW196640:JNX196640 JXS196640:JXT196640 KHO196640:KHP196640 KRK196640:KRL196640 LBG196640:LBH196640 LLC196640:LLD196640 LUY196640:LUZ196640 MEU196640:MEV196640 MOQ196640:MOR196640 MYM196640:MYN196640 NII196640:NIJ196640 NSE196640:NSF196640 OCA196640:OCB196640 OLW196640:OLX196640 OVS196640:OVT196640 PFO196640:PFP196640 PPK196640:PPL196640 PZG196640:PZH196640 QJC196640:QJD196640 QSY196640:QSZ196640 RCU196640:RCV196640 RMQ196640:RMR196640 RWM196640:RWN196640 SGI196640:SGJ196640 SQE196640:SQF196640 TAA196640:TAB196640 TJW196640:TJX196640 TTS196640:TTT196640 UDO196640:UDP196640 UNK196640:UNL196640 UXG196640:UXH196640 VHC196640:VHD196640 VQY196640:VQZ196640 WAU196640:WAV196640 WKQ196640:WKR196640 WUM196640:WUN196640 IA262176:IB262176 RW262176:RX262176 ABS262176:ABT262176 ALO262176:ALP262176 AVK262176:AVL262176 BFG262176:BFH262176 BPC262176:BPD262176 BYY262176:BYZ262176 CIU262176:CIV262176 CSQ262176:CSR262176 DCM262176:DCN262176 DMI262176:DMJ262176 DWE262176:DWF262176 EGA262176:EGB262176 EPW262176:EPX262176 EZS262176:EZT262176 FJO262176:FJP262176 FTK262176:FTL262176 GDG262176:GDH262176 GNC262176:GND262176 GWY262176:GWZ262176 HGU262176:HGV262176 HQQ262176:HQR262176 IAM262176:IAN262176 IKI262176:IKJ262176 IUE262176:IUF262176 JEA262176:JEB262176 JNW262176:JNX262176 JXS262176:JXT262176 KHO262176:KHP262176 KRK262176:KRL262176 LBG262176:LBH262176 LLC262176:LLD262176 LUY262176:LUZ262176 MEU262176:MEV262176 MOQ262176:MOR262176 MYM262176:MYN262176 NII262176:NIJ262176 NSE262176:NSF262176 OCA262176:OCB262176 OLW262176:OLX262176 OVS262176:OVT262176 PFO262176:PFP262176 PPK262176:PPL262176 PZG262176:PZH262176 QJC262176:QJD262176 QSY262176:QSZ262176 RCU262176:RCV262176 RMQ262176:RMR262176 RWM262176:RWN262176 SGI262176:SGJ262176 SQE262176:SQF262176 TAA262176:TAB262176 TJW262176:TJX262176 TTS262176:TTT262176 UDO262176:UDP262176 UNK262176:UNL262176 UXG262176:UXH262176 VHC262176:VHD262176 VQY262176:VQZ262176 WAU262176:WAV262176 WKQ262176:WKR262176 WUM262176:WUN262176 IA327712:IB327712 RW327712:RX327712 ABS327712:ABT327712 ALO327712:ALP327712 AVK327712:AVL327712 BFG327712:BFH327712 BPC327712:BPD327712 BYY327712:BYZ327712 CIU327712:CIV327712 CSQ327712:CSR327712 DCM327712:DCN327712 DMI327712:DMJ327712 DWE327712:DWF327712 EGA327712:EGB327712 EPW327712:EPX327712 EZS327712:EZT327712 FJO327712:FJP327712 FTK327712:FTL327712 GDG327712:GDH327712 GNC327712:GND327712 GWY327712:GWZ327712 HGU327712:HGV327712 HQQ327712:HQR327712 IAM327712:IAN327712 IKI327712:IKJ327712 IUE327712:IUF327712 JEA327712:JEB327712 JNW327712:JNX327712 JXS327712:JXT327712 KHO327712:KHP327712 KRK327712:KRL327712 LBG327712:LBH327712 LLC327712:LLD327712 LUY327712:LUZ327712 MEU327712:MEV327712 MOQ327712:MOR327712 MYM327712:MYN327712 NII327712:NIJ327712 NSE327712:NSF327712 OCA327712:OCB327712 OLW327712:OLX327712 OVS327712:OVT327712 PFO327712:PFP327712 PPK327712:PPL327712 PZG327712:PZH327712 QJC327712:QJD327712 QSY327712:QSZ327712 RCU327712:RCV327712 RMQ327712:RMR327712 RWM327712:RWN327712 SGI327712:SGJ327712 SQE327712:SQF327712 TAA327712:TAB327712 TJW327712:TJX327712 TTS327712:TTT327712 UDO327712:UDP327712 UNK327712:UNL327712 UXG327712:UXH327712 VHC327712:VHD327712 VQY327712:VQZ327712 WAU327712:WAV327712 WKQ327712:WKR327712 WUM327712:WUN327712 IA393248:IB393248 RW393248:RX393248 ABS393248:ABT393248 ALO393248:ALP393248 AVK393248:AVL393248 BFG393248:BFH393248 BPC393248:BPD393248 BYY393248:BYZ393248 CIU393248:CIV393248 CSQ393248:CSR393248 DCM393248:DCN393248 DMI393248:DMJ393248 DWE393248:DWF393248 EGA393248:EGB393248 EPW393248:EPX393248 EZS393248:EZT393248 FJO393248:FJP393248 FTK393248:FTL393248 GDG393248:GDH393248 GNC393248:GND393248 GWY393248:GWZ393248 HGU393248:HGV393248 HQQ393248:HQR393248 IAM393248:IAN393248 IKI393248:IKJ393248 IUE393248:IUF393248 JEA393248:JEB393248 JNW393248:JNX393248 JXS393248:JXT393248 KHO393248:KHP393248 KRK393248:KRL393248 LBG393248:LBH393248 LLC393248:LLD393248 LUY393248:LUZ393248 MEU393248:MEV393248 MOQ393248:MOR393248 MYM393248:MYN393248 NII393248:NIJ393248 NSE393248:NSF393248 OCA393248:OCB393248 OLW393248:OLX393248 OVS393248:OVT393248 PFO393248:PFP393248 PPK393248:PPL393248 PZG393248:PZH393248 QJC393248:QJD393248 QSY393248:QSZ393248 RCU393248:RCV393248 RMQ393248:RMR393248 RWM393248:RWN393248 SGI393248:SGJ393248 SQE393248:SQF393248 TAA393248:TAB393248 TJW393248:TJX393248 TTS393248:TTT393248 UDO393248:UDP393248 UNK393248:UNL393248 UXG393248:UXH393248 VHC393248:VHD393248 VQY393248:VQZ393248 WAU393248:WAV393248 WKQ393248:WKR393248 WUM393248:WUN393248 IA458784:IB458784 RW458784:RX458784 ABS458784:ABT458784 ALO458784:ALP458784 AVK458784:AVL458784 BFG458784:BFH458784 BPC458784:BPD458784 BYY458784:BYZ458784 CIU458784:CIV458784 CSQ458784:CSR458784 DCM458784:DCN458784 DMI458784:DMJ458784 DWE458784:DWF458784 EGA458784:EGB458784 EPW458784:EPX458784 EZS458784:EZT458784 FJO458784:FJP458784 FTK458784:FTL458784 GDG458784:GDH458784 GNC458784:GND458784 GWY458784:GWZ458784 HGU458784:HGV458784 HQQ458784:HQR458784 IAM458784:IAN458784 IKI458784:IKJ458784 IUE458784:IUF458784 JEA458784:JEB458784 JNW458784:JNX458784 JXS458784:JXT458784 KHO458784:KHP458784 KRK458784:KRL458784 LBG458784:LBH458784 LLC458784:LLD458784 LUY458784:LUZ458784 MEU458784:MEV458784 MOQ458784:MOR458784 MYM458784:MYN458784 NII458784:NIJ458784 NSE458784:NSF458784 OCA458784:OCB458784 OLW458784:OLX458784 OVS458784:OVT458784 PFO458784:PFP458784 PPK458784:PPL458784 PZG458784:PZH458784 QJC458784:QJD458784 QSY458784:QSZ458784 RCU458784:RCV458784 RMQ458784:RMR458784 RWM458784:RWN458784 SGI458784:SGJ458784 SQE458784:SQF458784 TAA458784:TAB458784 TJW458784:TJX458784 TTS458784:TTT458784 UDO458784:UDP458784 UNK458784:UNL458784 UXG458784:UXH458784 VHC458784:VHD458784 VQY458784:VQZ458784 WAU458784:WAV458784 WKQ458784:WKR458784 WUM458784:WUN458784 IA524320:IB524320 RW524320:RX524320 ABS524320:ABT524320 ALO524320:ALP524320 AVK524320:AVL524320 BFG524320:BFH524320 BPC524320:BPD524320 BYY524320:BYZ524320 CIU524320:CIV524320 CSQ524320:CSR524320 DCM524320:DCN524320 DMI524320:DMJ524320 DWE524320:DWF524320 EGA524320:EGB524320 EPW524320:EPX524320 EZS524320:EZT524320 FJO524320:FJP524320 FTK524320:FTL524320 GDG524320:GDH524320 GNC524320:GND524320 GWY524320:GWZ524320 HGU524320:HGV524320 HQQ524320:HQR524320 IAM524320:IAN524320 IKI524320:IKJ524320 IUE524320:IUF524320 JEA524320:JEB524320 JNW524320:JNX524320 JXS524320:JXT524320 KHO524320:KHP524320 KRK524320:KRL524320 LBG524320:LBH524320 LLC524320:LLD524320 LUY524320:LUZ524320 MEU524320:MEV524320 MOQ524320:MOR524320 MYM524320:MYN524320 NII524320:NIJ524320 NSE524320:NSF524320 OCA524320:OCB524320 OLW524320:OLX524320 OVS524320:OVT524320 PFO524320:PFP524320 PPK524320:PPL524320 PZG524320:PZH524320 QJC524320:QJD524320 QSY524320:QSZ524320 RCU524320:RCV524320 RMQ524320:RMR524320 RWM524320:RWN524320 SGI524320:SGJ524320 SQE524320:SQF524320 TAA524320:TAB524320 TJW524320:TJX524320 TTS524320:TTT524320 UDO524320:UDP524320 UNK524320:UNL524320 UXG524320:UXH524320 VHC524320:VHD524320 VQY524320:VQZ524320 WAU524320:WAV524320 WKQ524320:WKR524320 WUM524320:WUN524320 IA589856:IB589856 RW589856:RX589856 ABS589856:ABT589856 ALO589856:ALP589856 AVK589856:AVL589856 BFG589856:BFH589856 BPC589856:BPD589856 BYY589856:BYZ589856 CIU589856:CIV589856 CSQ589856:CSR589856 DCM589856:DCN589856 DMI589856:DMJ589856 DWE589856:DWF589856 EGA589856:EGB589856 EPW589856:EPX589856 EZS589856:EZT589856 FJO589856:FJP589856 FTK589856:FTL589856 GDG589856:GDH589856 GNC589856:GND589856 GWY589856:GWZ589856 HGU589856:HGV589856 HQQ589856:HQR589856 IAM589856:IAN589856 IKI589856:IKJ589856 IUE589856:IUF589856 JEA589856:JEB589856 JNW589856:JNX589856 JXS589856:JXT589856 KHO589856:KHP589856 KRK589856:KRL589856 LBG589856:LBH589856 LLC589856:LLD589856 LUY589856:LUZ589856 MEU589856:MEV589856 MOQ589856:MOR589856 MYM589856:MYN589856 NII589856:NIJ589856 NSE589856:NSF589856 OCA589856:OCB589856 OLW589856:OLX589856 OVS589856:OVT589856 PFO589856:PFP589856 PPK589856:PPL589856 PZG589856:PZH589856 QJC589856:QJD589856 QSY589856:QSZ589856 RCU589856:RCV589856 RMQ589856:RMR589856 RWM589856:RWN589856 SGI589856:SGJ589856 SQE589856:SQF589856 TAA589856:TAB589856 TJW589856:TJX589856 TTS589856:TTT589856 UDO589856:UDP589856 UNK589856:UNL589856 UXG589856:UXH589856 VHC589856:VHD589856 VQY589856:VQZ589856 WAU589856:WAV589856 WKQ589856:WKR589856 WUM589856:WUN589856 IA655392:IB655392 RW655392:RX655392 ABS655392:ABT655392 ALO655392:ALP655392 AVK655392:AVL655392 BFG655392:BFH655392 BPC655392:BPD655392 BYY655392:BYZ655392 CIU655392:CIV655392 CSQ655392:CSR655392 DCM655392:DCN655392 DMI655392:DMJ655392 DWE655392:DWF655392 EGA655392:EGB655392 EPW655392:EPX655392 EZS655392:EZT655392 FJO655392:FJP655392 FTK655392:FTL655392 GDG655392:GDH655392 GNC655392:GND655392 GWY655392:GWZ655392 HGU655392:HGV655392 HQQ655392:HQR655392 IAM655392:IAN655392 IKI655392:IKJ655392 IUE655392:IUF655392 JEA655392:JEB655392 JNW655392:JNX655392 JXS655392:JXT655392 KHO655392:KHP655392 KRK655392:KRL655392 LBG655392:LBH655392 LLC655392:LLD655392 LUY655392:LUZ655392 MEU655392:MEV655392 MOQ655392:MOR655392 MYM655392:MYN655392 NII655392:NIJ655392 NSE655392:NSF655392 OCA655392:OCB655392 OLW655392:OLX655392 OVS655392:OVT655392 PFO655392:PFP655392 PPK655392:PPL655392 PZG655392:PZH655392 QJC655392:QJD655392 QSY655392:QSZ655392 RCU655392:RCV655392 RMQ655392:RMR655392 RWM655392:RWN655392 SGI655392:SGJ655392 SQE655392:SQF655392 TAA655392:TAB655392 TJW655392:TJX655392 TTS655392:TTT655392 UDO655392:UDP655392 UNK655392:UNL655392 UXG655392:UXH655392 VHC655392:VHD655392 VQY655392:VQZ655392 WAU655392:WAV655392 WKQ655392:WKR655392 WUM655392:WUN655392 IA720928:IB720928 RW720928:RX720928 ABS720928:ABT720928 ALO720928:ALP720928 AVK720928:AVL720928 BFG720928:BFH720928 BPC720928:BPD720928 BYY720928:BYZ720928 CIU720928:CIV720928 CSQ720928:CSR720928 DCM720928:DCN720928 DMI720928:DMJ720928 DWE720928:DWF720928 EGA720928:EGB720928 EPW720928:EPX720928 EZS720928:EZT720928 FJO720928:FJP720928 FTK720928:FTL720928 GDG720928:GDH720928 GNC720928:GND720928 GWY720928:GWZ720928 HGU720928:HGV720928 HQQ720928:HQR720928 IAM720928:IAN720928 IKI720928:IKJ720928 IUE720928:IUF720928 JEA720928:JEB720928 JNW720928:JNX720928 JXS720928:JXT720928 KHO720928:KHP720928 KRK720928:KRL720928 LBG720928:LBH720928 LLC720928:LLD720928 LUY720928:LUZ720928 MEU720928:MEV720928 MOQ720928:MOR720928 MYM720928:MYN720928 NII720928:NIJ720928 NSE720928:NSF720928 OCA720928:OCB720928 OLW720928:OLX720928 OVS720928:OVT720928 PFO720928:PFP720928 PPK720928:PPL720928 PZG720928:PZH720928 QJC720928:QJD720928 QSY720928:QSZ720928 RCU720928:RCV720928 RMQ720928:RMR720928 RWM720928:RWN720928 SGI720928:SGJ720928 SQE720928:SQF720928 TAA720928:TAB720928 TJW720928:TJX720928 TTS720928:TTT720928 UDO720928:UDP720928 UNK720928:UNL720928 UXG720928:UXH720928 VHC720928:VHD720928 VQY720928:VQZ720928 WAU720928:WAV720928 WKQ720928:WKR720928 WUM720928:WUN720928 IA786464:IB786464 RW786464:RX786464 ABS786464:ABT786464 ALO786464:ALP786464 AVK786464:AVL786464 BFG786464:BFH786464 BPC786464:BPD786464 BYY786464:BYZ786464 CIU786464:CIV786464 CSQ786464:CSR786464 DCM786464:DCN786464 DMI786464:DMJ786464 DWE786464:DWF786464 EGA786464:EGB786464 EPW786464:EPX786464 EZS786464:EZT786464 FJO786464:FJP786464 FTK786464:FTL786464 GDG786464:GDH786464 GNC786464:GND786464 GWY786464:GWZ786464 HGU786464:HGV786464 HQQ786464:HQR786464 IAM786464:IAN786464 IKI786464:IKJ786464 IUE786464:IUF786464 JEA786464:JEB786464 JNW786464:JNX786464 JXS786464:JXT786464 KHO786464:KHP786464 KRK786464:KRL786464 LBG786464:LBH786464 LLC786464:LLD786464 LUY786464:LUZ786464 MEU786464:MEV786464 MOQ786464:MOR786464 MYM786464:MYN786464 NII786464:NIJ786464 NSE786464:NSF786464 OCA786464:OCB786464 OLW786464:OLX786464 OVS786464:OVT786464 PFO786464:PFP786464 PPK786464:PPL786464 PZG786464:PZH786464 QJC786464:QJD786464 QSY786464:QSZ786464 RCU786464:RCV786464 RMQ786464:RMR786464 RWM786464:RWN786464 SGI786464:SGJ786464 SQE786464:SQF786464 TAA786464:TAB786464 TJW786464:TJX786464 TTS786464:TTT786464 UDO786464:UDP786464 UNK786464:UNL786464 UXG786464:UXH786464 VHC786464:VHD786464 VQY786464:VQZ786464 WAU786464:WAV786464 WKQ786464:WKR786464 WUM786464:WUN786464 IA852000:IB852000 RW852000:RX852000 ABS852000:ABT852000 ALO852000:ALP852000 AVK852000:AVL852000 BFG852000:BFH852000 BPC852000:BPD852000 BYY852000:BYZ852000 CIU852000:CIV852000 CSQ852000:CSR852000 DCM852000:DCN852000 DMI852000:DMJ852000 DWE852000:DWF852000 EGA852000:EGB852000 EPW852000:EPX852000 EZS852000:EZT852000 FJO852000:FJP852000 FTK852000:FTL852000 GDG852000:GDH852000 GNC852000:GND852000 GWY852000:GWZ852000 HGU852000:HGV852000 HQQ852000:HQR852000 IAM852000:IAN852000 IKI852000:IKJ852000 IUE852000:IUF852000 JEA852000:JEB852000 JNW852000:JNX852000 JXS852000:JXT852000 KHO852000:KHP852000 KRK852000:KRL852000 LBG852000:LBH852000 LLC852000:LLD852000 LUY852000:LUZ852000 MEU852000:MEV852000 MOQ852000:MOR852000 MYM852000:MYN852000 NII852000:NIJ852000 NSE852000:NSF852000 OCA852000:OCB852000 OLW852000:OLX852000 OVS852000:OVT852000 PFO852000:PFP852000 PPK852000:PPL852000 PZG852000:PZH852000 QJC852000:QJD852000 QSY852000:QSZ852000 RCU852000:RCV852000 RMQ852000:RMR852000 RWM852000:RWN852000 SGI852000:SGJ852000 SQE852000:SQF852000 TAA852000:TAB852000 TJW852000:TJX852000 TTS852000:TTT852000 UDO852000:UDP852000 UNK852000:UNL852000 UXG852000:UXH852000 VHC852000:VHD852000 VQY852000:VQZ852000 WAU852000:WAV852000 WKQ852000:WKR852000 WUM852000:WUN852000 IA917536:IB917536 RW917536:RX917536 ABS917536:ABT917536 ALO917536:ALP917536 AVK917536:AVL917536 BFG917536:BFH917536 BPC917536:BPD917536 BYY917536:BYZ917536 CIU917536:CIV917536 CSQ917536:CSR917536 DCM917536:DCN917536 DMI917536:DMJ917536 DWE917536:DWF917536 EGA917536:EGB917536 EPW917536:EPX917536 EZS917536:EZT917536 FJO917536:FJP917536 FTK917536:FTL917536 GDG917536:GDH917536 GNC917536:GND917536 GWY917536:GWZ917536 HGU917536:HGV917536 HQQ917536:HQR917536 IAM917536:IAN917536 IKI917536:IKJ917536 IUE917536:IUF917536 JEA917536:JEB917536 JNW917536:JNX917536 JXS917536:JXT917536 KHO917536:KHP917536 KRK917536:KRL917536 LBG917536:LBH917536 LLC917536:LLD917536 LUY917536:LUZ917536 MEU917536:MEV917536 MOQ917536:MOR917536 MYM917536:MYN917536 NII917536:NIJ917536 NSE917536:NSF917536 OCA917536:OCB917536 OLW917536:OLX917536 OVS917536:OVT917536 PFO917536:PFP917536 PPK917536:PPL917536 PZG917536:PZH917536 QJC917536:QJD917536 QSY917536:QSZ917536 RCU917536:RCV917536 RMQ917536:RMR917536 RWM917536:RWN917536 SGI917536:SGJ917536 SQE917536:SQF917536 TAA917536:TAB917536 TJW917536:TJX917536 TTS917536:TTT917536 UDO917536:UDP917536 UNK917536:UNL917536 UXG917536:UXH917536 VHC917536:VHD917536 VQY917536:VQZ917536 WAU917536:WAV917536 WKQ917536:WKR917536 WUM917536:WUN917536 IA983072:IB983072 RW983072:RX983072 ABS983072:ABT983072 ALO983072:ALP983072 AVK983072:AVL983072 BFG983072:BFH983072 BPC983072:BPD983072 BYY983072:BYZ983072 CIU983072:CIV983072 CSQ983072:CSR983072 DCM983072:DCN983072 DMI983072:DMJ983072 DWE983072:DWF983072 EGA983072:EGB983072 EPW983072:EPX983072 EZS983072:EZT983072 FJO983072:FJP983072 FTK983072:FTL983072 GDG983072:GDH983072 GNC983072:GND983072 GWY983072:GWZ983072 HGU983072:HGV983072 HQQ983072:HQR983072 IAM983072:IAN983072 IKI983072:IKJ983072 IUE983072:IUF983072 JEA983072:JEB983072 JNW983072:JNX983072 JXS983072:JXT983072 KHO983072:KHP983072 KRK983072:KRL983072 LBG983072:LBH983072 LLC983072:LLD983072 LUY983072:LUZ983072 MEU983072:MEV983072 MOQ983072:MOR983072 MYM983072:MYN983072 NII983072:NIJ983072 NSE983072:NSF983072 OCA983072:OCB983072 OLW983072:OLX983072 OVS983072:OVT983072 PFO983072:PFP983072 PPK983072:PPL983072 PZG983072:PZH983072 QJC983072:QJD983072 QSY983072:QSZ983072 RCU983072:RCV983072 RMQ983072:RMR983072 RWM983072:RWN983072 SGI983072:SGJ983072 SQE983072:SQF983072 TAA983072:TAB983072 TJW983072:TJX983072 TTS983072:TTT983072 UDO983072:UDP983072 UNK983072:UNL983072 UXG983072:UXH983072 VHC983072:VHD983072 VQY983072:VQZ983072 WAU983072:WAV983072 WKQ983072:WKR983072 WUM983072:WUN983072 IG65568:IH65568 SC65568:SD65568 ABY65568:ABZ65568 ALU65568:ALV65568 AVQ65568:AVR65568 BFM65568:BFN65568 BPI65568:BPJ65568 BZE65568:BZF65568 CJA65568:CJB65568 CSW65568:CSX65568 DCS65568:DCT65568 DMO65568:DMP65568 DWK65568:DWL65568 EGG65568:EGH65568 EQC65568:EQD65568 EZY65568:EZZ65568 FJU65568:FJV65568 FTQ65568:FTR65568 GDM65568:GDN65568 GNI65568:GNJ65568 GXE65568:GXF65568 HHA65568:HHB65568 HQW65568:HQX65568 IAS65568:IAT65568 IKO65568:IKP65568 IUK65568:IUL65568 JEG65568:JEH65568 JOC65568:JOD65568 JXY65568:JXZ65568 KHU65568:KHV65568 KRQ65568:KRR65568 LBM65568:LBN65568 LLI65568:LLJ65568 LVE65568:LVF65568 MFA65568:MFB65568 MOW65568:MOX65568 MYS65568:MYT65568 NIO65568:NIP65568 NSK65568:NSL65568 OCG65568:OCH65568 OMC65568:OMD65568 OVY65568:OVZ65568 PFU65568:PFV65568 PPQ65568:PPR65568 PZM65568:PZN65568 QJI65568:QJJ65568 QTE65568:QTF65568 RDA65568:RDB65568 RMW65568:RMX65568 RWS65568:RWT65568 SGO65568:SGP65568 SQK65568:SQL65568 TAG65568:TAH65568 TKC65568:TKD65568 TTY65568:TTZ65568 UDU65568:UDV65568 UNQ65568:UNR65568 UXM65568:UXN65568 VHI65568:VHJ65568 VRE65568:VRF65568 WBA65568:WBB65568 WKW65568:WKX65568 WUS65568:WUT65568 IG131104:IH131104 SC131104:SD131104 ABY131104:ABZ131104 ALU131104:ALV131104 AVQ131104:AVR131104 BFM131104:BFN131104 BPI131104:BPJ131104 BZE131104:BZF131104 CJA131104:CJB131104 CSW131104:CSX131104 DCS131104:DCT131104 DMO131104:DMP131104 DWK131104:DWL131104 EGG131104:EGH131104 EQC131104:EQD131104 EZY131104:EZZ131104 FJU131104:FJV131104 FTQ131104:FTR131104 GDM131104:GDN131104 GNI131104:GNJ131104 GXE131104:GXF131104 HHA131104:HHB131104 HQW131104:HQX131104 IAS131104:IAT131104 IKO131104:IKP131104 IUK131104:IUL131104 JEG131104:JEH131104 JOC131104:JOD131104 JXY131104:JXZ131104 KHU131104:KHV131104 KRQ131104:KRR131104 LBM131104:LBN131104 LLI131104:LLJ131104 LVE131104:LVF131104 MFA131104:MFB131104 MOW131104:MOX131104 MYS131104:MYT131104 NIO131104:NIP131104 NSK131104:NSL131104 OCG131104:OCH131104 OMC131104:OMD131104 OVY131104:OVZ131104 PFU131104:PFV131104 PPQ131104:PPR131104 PZM131104:PZN131104 QJI131104:QJJ131104 QTE131104:QTF131104 RDA131104:RDB131104 RMW131104:RMX131104 RWS131104:RWT131104 SGO131104:SGP131104 SQK131104:SQL131104 TAG131104:TAH131104 TKC131104:TKD131104 TTY131104:TTZ131104 UDU131104:UDV131104 UNQ131104:UNR131104 UXM131104:UXN131104 VHI131104:VHJ131104 VRE131104:VRF131104 WBA131104:WBB131104 WKW131104:WKX131104 WUS131104:WUT131104 IG196640:IH196640 SC196640:SD196640 ABY196640:ABZ196640 ALU196640:ALV196640 AVQ196640:AVR196640 BFM196640:BFN196640 BPI196640:BPJ196640 BZE196640:BZF196640 CJA196640:CJB196640 CSW196640:CSX196640 DCS196640:DCT196640 DMO196640:DMP196640 DWK196640:DWL196640 EGG196640:EGH196640 EQC196640:EQD196640 EZY196640:EZZ196640 FJU196640:FJV196640 FTQ196640:FTR196640 GDM196640:GDN196640 GNI196640:GNJ196640 GXE196640:GXF196640 HHA196640:HHB196640 HQW196640:HQX196640 IAS196640:IAT196640 IKO196640:IKP196640 IUK196640:IUL196640 JEG196640:JEH196640 JOC196640:JOD196640 JXY196640:JXZ196640 KHU196640:KHV196640 KRQ196640:KRR196640 LBM196640:LBN196640 LLI196640:LLJ196640 LVE196640:LVF196640 MFA196640:MFB196640 MOW196640:MOX196640 MYS196640:MYT196640 NIO196640:NIP196640 NSK196640:NSL196640 OCG196640:OCH196640 OMC196640:OMD196640 OVY196640:OVZ196640 PFU196640:PFV196640 PPQ196640:PPR196640 PZM196640:PZN196640 QJI196640:QJJ196640 QTE196640:QTF196640 RDA196640:RDB196640 RMW196640:RMX196640 RWS196640:RWT196640 SGO196640:SGP196640 SQK196640:SQL196640 TAG196640:TAH196640 TKC196640:TKD196640 TTY196640:TTZ196640 UDU196640:UDV196640 UNQ196640:UNR196640 UXM196640:UXN196640 VHI196640:VHJ196640 VRE196640:VRF196640 WBA196640:WBB196640 WKW196640:WKX196640 WUS196640:WUT196640 IG262176:IH262176 SC262176:SD262176 ABY262176:ABZ262176 ALU262176:ALV262176 AVQ262176:AVR262176 BFM262176:BFN262176 BPI262176:BPJ262176 BZE262176:BZF262176 CJA262176:CJB262176 CSW262176:CSX262176 DCS262176:DCT262176 DMO262176:DMP262176 DWK262176:DWL262176 EGG262176:EGH262176 EQC262176:EQD262176 EZY262176:EZZ262176 FJU262176:FJV262176 FTQ262176:FTR262176 GDM262176:GDN262176 GNI262176:GNJ262176 GXE262176:GXF262176 HHA262176:HHB262176 HQW262176:HQX262176 IAS262176:IAT262176 IKO262176:IKP262176 IUK262176:IUL262176 JEG262176:JEH262176 JOC262176:JOD262176 JXY262176:JXZ262176 KHU262176:KHV262176 KRQ262176:KRR262176 LBM262176:LBN262176 LLI262176:LLJ262176 LVE262176:LVF262176 MFA262176:MFB262176 MOW262176:MOX262176 MYS262176:MYT262176 NIO262176:NIP262176 NSK262176:NSL262176 OCG262176:OCH262176 OMC262176:OMD262176 OVY262176:OVZ262176 PFU262176:PFV262176 PPQ262176:PPR262176 PZM262176:PZN262176 QJI262176:QJJ262176 QTE262176:QTF262176 RDA262176:RDB262176 RMW262176:RMX262176 RWS262176:RWT262176 SGO262176:SGP262176 SQK262176:SQL262176 TAG262176:TAH262176 TKC262176:TKD262176 TTY262176:TTZ262176 UDU262176:UDV262176 UNQ262176:UNR262176 UXM262176:UXN262176 VHI262176:VHJ262176 VRE262176:VRF262176 WBA262176:WBB262176 WKW262176:WKX262176 WUS262176:WUT262176 IG327712:IH327712 SC327712:SD327712 ABY327712:ABZ327712 ALU327712:ALV327712 AVQ327712:AVR327712 BFM327712:BFN327712 BPI327712:BPJ327712 BZE327712:BZF327712 CJA327712:CJB327712 CSW327712:CSX327712 DCS327712:DCT327712 DMO327712:DMP327712 DWK327712:DWL327712 EGG327712:EGH327712 EQC327712:EQD327712 EZY327712:EZZ327712 FJU327712:FJV327712 FTQ327712:FTR327712 GDM327712:GDN327712 GNI327712:GNJ327712 GXE327712:GXF327712 HHA327712:HHB327712 HQW327712:HQX327712 IAS327712:IAT327712 IKO327712:IKP327712 IUK327712:IUL327712 JEG327712:JEH327712 JOC327712:JOD327712 JXY327712:JXZ327712 KHU327712:KHV327712 KRQ327712:KRR327712 LBM327712:LBN327712 LLI327712:LLJ327712 LVE327712:LVF327712 MFA327712:MFB327712 MOW327712:MOX327712 MYS327712:MYT327712 NIO327712:NIP327712 NSK327712:NSL327712 OCG327712:OCH327712 OMC327712:OMD327712 OVY327712:OVZ327712 PFU327712:PFV327712 PPQ327712:PPR327712 PZM327712:PZN327712 QJI327712:QJJ327712 QTE327712:QTF327712 RDA327712:RDB327712 RMW327712:RMX327712 RWS327712:RWT327712 SGO327712:SGP327712 SQK327712:SQL327712 TAG327712:TAH327712 TKC327712:TKD327712 TTY327712:TTZ327712 UDU327712:UDV327712 UNQ327712:UNR327712 UXM327712:UXN327712 VHI327712:VHJ327712 VRE327712:VRF327712 WBA327712:WBB327712 WKW327712:WKX327712 WUS327712:WUT327712 IG393248:IH393248 SC393248:SD393248 ABY393248:ABZ393248 ALU393248:ALV393248 AVQ393248:AVR393248 BFM393248:BFN393248 BPI393248:BPJ393248 BZE393248:BZF393248 CJA393248:CJB393248 CSW393248:CSX393248 DCS393248:DCT393248 DMO393248:DMP393248 DWK393248:DWL393248 EGG393248:EGH393248 EQC393248:EQD393248 EZY393248:EZZ393248 FJU393248:FJV393248 FTQ393248:FTR393248 GDM393248:GDN393248 GNI393248:GNJ393248 GXE393248:GXF393248 HHA393248:HHB393248 HQW393248:HQX393248 IAS393248:IAT393248 IKO393248:IKP393248 IUK393248:IUL393248 JEG393248:JEH393248 JOC393248:JOD393248 JXY393248:JXZ393248 KHU393248:KHV393248 KRQ393248:KRR393248 LBM393248:LBN393248 LLI393248:LLJ393248 LVE393248:LVF393248 MFA393248:MFB393248 MOW393248:MOX393248 MYS393248:MYT393248 NIO393248:NIP393248 NSK393248:NSL393248 OCG393248:OCH393248 OMC393248:OMD393248 OVY393248:OVZ393248 PFU393248:PFV393248 PPQ393248:PPR393248 PZM393248:PZN393248 QJI393248:QJJ393248 QTE393248:QTF393248 RDA393248:RDB393248 RMW393248:RMX393248 RWS393248:RWT393248 SGO393248:SGP393248 SQK393248:SQL393248 TAG393248:TAH393248 TKC393248:TKD393248 TTY393248:TTZ393248 UDU393248:UDV393248 UNQ393248:UNR393248 UXM393248:UXN393248 VHI393248:VHJ393248 VRE393248:VRF393248 WBA393248:WBB393248 WKW393248:WKX393248 WUS393248:WUT393248 IG458784:IH458784 SC458784:SD458784 ABY458784:ABZ458784 ALU458784:ALV458784 AVQ458784:AVR458784 BFM458784:BFN458784 BPI458784:BPJ458784 BZE458784:BZF458784 CJA458784:CJB458784 CSW458784:CSX458784 DCS458784:DCT458784 DMO458784:DMP458784 DWK458784:DWL458784 EGG458784:EGH458784 EQC458784:EQD458784 EZY458784:EZZ458784 FJU458784:FJV458784 FTQ458784:FTR458784 GDM458784:GDN458784 GNI458784:GNJ458784 GXE458784:GXF458784 HHA458784:HHB458784 HQW458784:HQX458784 IAS458784:IAT458784 IKO458784:IKP458784 IUK458784:IUL458784 JEG458784:JEH458784 JOC458784:JOD458784 JXY458784:JXZ458784 KHU458784:KHV458784 KRQ458784:KRR458784 LBM458784:LBN458784 LLI458784:LLJ458784 LVE458784:LVF458784 MFA458784:MFB458784 MOW458784:MOX458784 MYS458784:MYT458784 NIO458784:NIP458784 NSK458784:NSL458784 OCG458784:OCH458784 OMC458784:OMD458784 OVY458784:OVZ458784 PFU458784:PFV458784 PPQ458784:PPR458784 PZM458784:PZN458784 QJI458784:QJJ458784 QTE458784:QTF458784 RDA458784:RDB458784 RMW458784:RMX458784 RWS458784:RWT458784 SGO458784:SGP458784 SQK458784:SQL458784 TAG458784:TAH458784 TKC458784:TKD458784 TTY458784:TTZ458784 UDU458784:UDV458784 UNQ458784:UNR458784 UXM458784:UXN458784 VHI458784:VHJ458784 VRE458784:VRF458784 WBA458784:WBB458784 WKW458784:WKX458784 WUS458784:WUT458784 IG524320:IH524320 SC524320:SD524320 ABY524320:ABZ524320 ALU524320:ALV524320 AVQ524320:AVR524320 BFM524320:BFN524320 BPI524320:BPJ524320 BZE524320:BZF524320 CJA524320:CJB524320 CSW524320:CSX524320 DCS524320:DCT524320 DMO524320:DMP524320 DWK524320:DWL524320 EGG524320:EGH524320 EQC524320:EQD524320 EZY524320:EZZ524320 FJU524320:FJV524320 FTQ524320:FTR524320 GDM524320:GDN524320 GNI524320:GNJ524320 GXE524320:GXF524320 HHA524320:HHB524320 HQW524320:HQX524320 IAS524320:IAT524320 IKO524320:IKP524320 IUK524320:IUL524320 JEG524320:JEH524320 JOC524320:JOD524320 JXY524320:JXZ524320 KHU524320:KHV524320 KRQ524320:KRR524320 LBM524320:LBN524320 LLI524320:LLJ524320 LVE524320:LVF524320 MFA524320:MFB524320 MOW524320:MOX524320 MYS524320:MYT524320 NIO524320:NIP524320 NSK524320:NSL524320 OCG524320:OCH524320 OMC524320:OMD524320 OVY524320:OVZ524320 PFU524320:PFV524320 PPQ524320:PPR524320 PZM524320:PZN524320 QJI524320:QJJ524320 QTE524320:QTF524320 RDA524320:RDB524320 RMW524320:RMX524320 RWS524320:RWT524320 SGO524320:SGP524320 SQK524320:SQL524320 TAG524320:TAH524320 TKC524320:TKD524320 TTY524320:TTZ524320 UDU524320:UDV524320 UNQ524320:UNR524320 UXM524320:UXN524320 VHI524320:VHJ524320 VRE524320:VRF524320 WBA524320:WBB524320 WKW524320:WKX524320 WUS524320:WUT524320 IG589856:IH589856 SC589856:SD589856 ABY589856:ABZ589856 ALU589856:ALV589856 AVQ589856:AVR589856 BFM589856:BFN589856 BPI589856:BPJ589856 BZE589856:BZF589856 CJA589856:CJB589856 CSW589856:CSX589856 DCS589856:DCT589856 DMO589856:DMP589856 DWK589856:DWL589856 EGG589856:EGH589856 EQC589856:EQD589856 EZY589856:EZZ589856 FJU589856:FJV589856 FTQ589856:FTR589856 GDM589856:GDN589856 GNI589856:GNJ589856 GXE589856:GXF589856 HHA589856:HHB589856 HQW589856:HQX589856 IAS589856:IAT589856 IKO589856:IKP589856 IUK589856:IUL589856 JEG589856:JEH589856 JOC589856:JOD589856 JXY589856:JXZ589856 KHU589856:KHV589856 KRQ589856:KRR589856 LBM589856:LBN589856 LLI589856:LLJ589856 LVE589856:LVF589856 MFA589856:MFB589856 MOW589856:MOX589856 MYS589856:MYT589856 NIO589856:NIP589856 NSK589856:NSL589856 OCG589856:OCH589856 OMC589856:OMD589856 OVY589856:OVZ589856 PFU589856:PFV589856 PPQ589856:PPR589856 PZM589856:PZN589856 QJI589856:QJJ589856 QTE589856:QTF589856 RDA589856:RDB589856 RMW589856:RMX589856 RWS589856:RWT589856 SGO589856:SGP589856 SQK589856:SQL589856 TAG589856:TAH589856 TKC589856:TKD589856 TTY589856:TTZ589856 UDU589856:UDV589856 UNQ589856:UNR589856 UXM589856:UXN589856 VHI589856:VHJ589856 VRE589856:VRF589856 WBA589856:WBB589856 WKW589856:WKX589856 WUS589856:WUT589856 IG655392:IH655392 SC655392:SD655392 ABY655392:ABZ655392 ALU655392:ALV655392 AVQ655392:AVR655392 BFM655392:BFN655392 BPI655392:BPJ655392 BZE655392:BZF655392 CJA655392:CJB655392 CSW655392:CSX655392 DCS655392:DCT655392 DMO655392:DMP655392 DWK655392:DWL655392 EGG655392:EGH655392 EQC655392:EQD655392 EZY655392:EZZ655392 FJU655392:FJV655392 FTQ655392:FTR655392 GDM655392:GDN655392 GNI655392:GNJ655392 GXE655392:GXF655392 HHA655392:HHB655392 HQW655392:HQX655392 IAS655392:IAT655392 IKO655392:IKP655392 IUK655392:IUL655392 JEG655392:JEH655392 JOC655392:JOD655392 JXY655392:JXZ655392 KHU655392:KHV655392 KRQ655392:KRR655392 LBM655392:LBN655392 LLI655392:LLJ655392 LVE655392:LVF655392 MFA655392:MFB655392 MOW655392:MOX655392 MYS655392:MYT655392 NIO655392:NIP655392 NSK655392:NSL655392 OCG655392:OCH655392 OMC655392:OMD655392 OVY655392:OVZ655392 PFU655392:PFV655392 PPQ655392:PPR655392 PZM655392:PZN655392 QJI655392:QJJ655392 QTE655392:QTF655392 RDA655392:RDB655392 RMW655392:RMX655392 RWS655392:RWT655392 SGO655392:SGP655392 SQK655392:SQL655392 TAG655392:TAH655392 TKC655392:TKD655392 TTY655392:TTZ655392 UDU655392:UDV655392 UNQ655392:UNR655392 UXM655392:UXN655392 VHI655392:VHJ655392 VRE655392:VRF655392 WBA655392:WBB655392 WKW655392:WKX655392 WUS655392:WUT655392 IG720928:IH720928 SC720928:SD720928 ABY720928:ABZ720928 ALU720928:ALV720928 AVQ720928:AVR720928 BFM720928:BFN720928 BPI720928:BPJ720928 BZE720928:BZF720928 CJA720928:CJB720928 CSW720928:CSX720928 DCS720928:DCT720928 DMO720928:DMP720928 DWK720928:DWL720928 EGG720928:EGH720928 EQC720928:EQD720928 EZY720928:EZZ720928 FJU720928:FJV720928 FTQ720928:FTR720928 GDM720928:GDN720928 GNI720928:GNJ720928 GXE720928:GXF720928 HHA720928:HHB720928 HQW720928:HQX720928 IAS720928:IAT720928 IKO720928:IKP720928 IUK720928:IUL720928 JEG720928:JEH720928 JOC720928:JOD720928 JXY720928:JXZ720928 KHU720928:KHV720928 KRQ720928:KRR720928 LBM720928:LBN720928 LLI720928:LLJ720928 LVE720928:LVF720928 MFA720928:MFB720928 MOW720928:MOX720928 MYS720928:MYT720928 NIO720928:NIP720928 NSK720928:NSL720928 OCG720928:OCH720928 OMC720928:OMD720928 OVY720928:OVZ720928 PFU720928:PFV720928 PPQ720928:PPR720928 PZM720928:PZN720928 QJI720928:QJJ720928 QTE720928:QTF720928 RDA720928:RDB720928 RMW720928:RMX720928 RWS720928:RWT720928 SGO720928:SGP720928 SQK720928:SQL720928 TAG720928:TAH720928 TKC720928:TKD720928 TTY720928:TTZ720928 UDU720928:UDV720928 UNQ720928:UNR720928 UXM720928:UXN720928 VHI720928:VHJ720928 VRE720928:VRF720928 WBA720928:WBB720928 WKW720928:WKX720928 WUS720928:WUT720928 IG786464:IH786464 SC786464:SD786464 ABY786464:ABZ786464 ALU786464:ALV786464 AVQ786464:AVR786464 BFM786464:BFN786464 BPI786464:BPJ786464 BZE786464:BZF786464 CJA786464:CJB786464 CSW786464:CSX786464 DCS786464:DCT786464 DMO786464:DMP786464 DWK786464:DWL786464 EGG786464:EGH786464 EQC786464:EQD786464 EZY786464:EZZ786464 FJU786464:FJV786464 FTQ786464:FTR786464 GDM786464:GDN786464 GNI786464:GNJ786464 GXE786464:GXF786464 HHA786464:HHB786464 HQW786464:HQX786464 IAS786464:IAT786464 IKO786464:IKP786464 IUK786464:IUL786464 JEG786464:JEH786464 JOC786464:JOD786464 JXY786464:JXZ786464 KHU786464:KHV786464 KRQ786464:KRR786464 LBM786464:LBN786464 LLI786464:LLJ786464 LVE786464:LVF786464 MFA786464:MFB786464 MOW786464:MOX786464 MYS786464:MYT786464 NIO786464:NIP786464 NSK786464:NSL786464 OCG786464:OCH786464 OMC786464:OMD786464 OVY786464:OVZ786464 PFU786464:PFV786464 PPQ786464:PPR786464 PZM786464:PZN786464 QJI786464:QJJ786464 QTE786464:QTF786464 RDA786464:RDB786464 RMW786464:RMX786464 RWS786464:RWT786464 SGO786464:SGP786464 SQK786464:SQL786464 TAG786464:TAH786464 TKC786464:TKD786464 TTY786464:TTZ786464 UDU786464:UDV786464 UNQ786464:UNR786464 UXM786464:UXN786464 VHI786464:VHJ786464 VRE786464:VRF786464 WBA786464:WBB786464 WKW786464:WKX786464 WUS786464:WUT786464 IG852000:IH852000 SC852000:SD852000 ABY852000:ABZ852000 ALU852000:ALV852000 AVQ852000:AVR852000 BFM852000:BFN852000 BPI852000:BPJ852000 BZE852000:BZF852000 CJA852000:CJB852000 CSW852000:CSX852000 DCS852000:DCT852000 DMO852000:DMP852000 DWK852000:DWL852000 EGG852000:EGH852000 EQC852000:EQD852000 EZY852000:EZZ852000 FJU852000:FJV852000 FTQ852000:FTR852000 GDM852000:GDN852000 GNI852000:GNJ852000 GXE852000:GXF852000 HHA852000:HHB852000 HQW852000:HQX852000 IAS852000:IAT852000 IKO852000:IKP852000 IUK852000:IUL852000 JEG852000:JEH852000 JOC852000:JOD852000 JXY852000:JXZ852000 KHU852000:KHV852000 KRQ852000:KRR852000 LBM852000:LBN852000 LLI852000:LLJ852000 LVE852000:LVF852000 MFA852000:MFB852000 MOW852000:MOX852000 MYS852000:MYT852000 NIO852000:NIP852000 NSK852000:NSL852000 OCG852000:OCH852000 OMC852000:OMD852000 OVY852000:OVZ852000 PFU852000:PFV852000 PPQ852000:PPR852000 PZM852000:PZN852000 QJI852000:QJJ852000 QTE852000:QTF852000 RDA852000:RDB852000 RMW852000:RMX852000 RWS852000:RWT852000 SGO852000:SGP852000 SQK852000:SQL852000 TAG852000:TAH852000 TKC852000:TKD852000 TTY852000:TTZ852000 UDU852000:UDV852000 UNQ852000:UNR852000 UXM852000:UXN852000 VHI852000:VHJ852000 VRE852000:VRF852000 WBA852000:WBB852000 WKW852000:WKX852000 WUS852000:WUT852000 IG917536:IH917536 SC917536:SD917536 ABY917536:ABZ917536 ALU917536:ALV917536 AVQ917536:AVR917536 BFM917536:BFN917536 BPI917536:BPJ917536 BZE917536:BZF917536 CJA917536:CJB917536 CSW917536:CSX917536 DCS917536:DCT917536 DMO917536:DMP917536 DWK917536:DWL917536 EGG917536:EGH917536 EQC917536:EQD917536 EZY917536:EZZ917536 FJU917536:FJV917536 FTQ917536:FTR917536 GDM917536:GDN917536 GNI917536:GNJ917536 GXE917536:GXF917536 HHA917536:HHB917536 HQW917536:HQX917536 IAS917536:IAT917536 IKO917536:IKP917536 IUK917536:IUL917536 JEG917536:JEH917536 JOC917536:JOD917536 JXY917536:JXZ917536 KHU917536:KHV917536 KRQ917536:KRR917536 LBM917536:LBN917536 LLI917536:LLJ917536 LVE917536:LVF917536 MFA917536:MFB917536 MOW917536:MOX917536 MYS917536:MYT917536 NIO917536:NIP917536 NSK917536:NSL917536 OCG917536:OCH917536 OMC917536:OMD917536 OVY917536:OVZ917536 PFU917536:PFV917536 PPQ917536:PPR917536 PZM917536:PZN917536 QJI917536:QJJ917536 QTE917536:QTF917536 RDA917536:RDB917536 RMW917536:RMX917536 RWS917536:RWT917536 SGO917536:SGP917536 SQK917536:SQL917536 TAG917536:TAH917536 TKC917536:TKD917536 TTY917536:TTZ917536 UDU917536:UDV917536 UNQ917536:UNR917536 UXM917536:UXN917536 VHI917536:VHJ917536 VRE917536:VRF917536 WBA917536:WBB917536 WKW917536:WKX917536 WUS917536:WUT917536 IG983072:IH983072 SC983072:SD983072 ABY983072:ABZ983072 ALU983072:ALV983072 AVQ983072:AVR983072 BFM983072:BFN983072 BPI983072:BPJ983072 BZE983072:BZF983072 CJA983072:CJB983072 CSW983072:CSX983072 DCS983072:DCT983072 DMO983072:DMP983072 DWK983072:DWL983072 EGG983072:EGH983072 EQC983072:EQD983072 EZY983072:EZZ983072 FJU983072:FJV983072 FTQ983072:FTR983072 GDM983072:GDN983072 GNI983072:GNJ983072 GXE983072:GXF983072 HHA983072:HHB983072 HQW983072:HQX983072 IAS983072:IAT983072 IKO983072:IKP983072 IUK983072:IUL983072 JEG983072:JEH983072 JOC983072:JOD983072 JXY983072:JXZ983072 KHU983072:KHV983072 KRQ983072:KRR983072 LBM983072:LBN983072 LLI983072:LLJ983072 LVE983072:LVF983072 MFA983072:MFB983072 MOW983072:MOX983072 MYS983072:MYT983072 NIO983072:NIP983072 NSK983072:NSL983072 OCG983072:OCH983072 OMC983072:OMD983072 OVY983072:OVZ983072 PFU983072:PFV983072 PPQ983072:PPR983072 PZM983072:PZN983072 QJI983072:QJJ983072 QTE983072:QTF983072 RDA983072:RDB983072 RMW983072:RMX983072 RWS983072:RWT983072 SGO983072:SGP983072 SQK983072:SQL983072 TAG983072:TAH983072 TKC983072:TKD983072 TTY983072:TTZ983072 UDU983072:UDV983072 UNQ983072:UNR983072 UXM983072:UXN983072 VHI983072:VHJ983072 VRE983072:VRF983072 WBA983072:WBB983072 WKW983072:WKX983072 WUS983072:WUT983072 IJ65568:IK65568 SF65568:SG65568 ACB65568:ACC65568 ALX65568:ALY65568 AVT65568:AVU65568 BFP65568:BFQ65568 BPL65568:BPM65568 BZH65568:BZI65568 CJD65568:CJE65568 CSZ65568:CTA65568 DCV65568:DCW65568 DMR65568:DMS65568 DWN65568:DWO65568 EGJ65568:EGK65568 EQF65568:EQG65568 FAB65568:FAC65568 FJX65568:FJY65568 FTT65568:FTU65568 GDP65568:GDQ65568 GNL65568:GNM65568 GXH65568:GXI65568 HHD65568:HHE65568 HQZ65568:HRA65568 IAV65568:IAW65568 IKR65568:IKS65568 IUN65568:IUO65568 JEJ65568:JEK65568 JOF65568:JOG65568 JYB65568:JYC65568 KHX65568:KHY65568 KRT65568:KRU65568 LBP65568:LBQ65568 LLL65568:LLM65568 LVH65568:LVI65568 MFD65568:MFE65568 MOZ65568:MPA65568 MYV65568:MYW65568 NIR65568:NIS65568 NSN65568:NSO65568 OCJ65568:OCK65568 OMF65568:OMG65568 OWB65568:OWC65568 PFX65568:PFY65568 PPT65568:PPU65568 PZP65568:PZQ65568 QJL65568:QJM65568 QTH65568:QTI65568 RDD65568:RDE65568 RMZ65568:RNA65568 RWV65568:RWW65568 SGR65568:SGS65568 SQN65568:SQO65568 TAJ65568:TAK65568 TKF65568:TKG65568 TUB65568:TUC65568 UDX65568:UDY65568 UNT65568:UNU65568 UXP65568:UXQ65568 VHL65568:VHM65568 VRH65568:VRI65568 WBD65568:WBE65568 WKZ65568:WLA65568 WUV65568:WUW65568 IJ131104:IK131104 SF131104:SG131104 ACB131104:ACC131104 ALX131104:ALY131104 AVT131104:AVU131104 BFP131104:BFQ131104 BPL131104:BPM131104 BZH131104:BZI131104 CJD131104:CJE131104 CSZ131104:CTA131104 DCV131104:DCW131104 DMR131104:DMS131104 DWN131104:DWO131104 EGJ131104:EGK131104 EQF131104:EQG131104 FAB131104:FAC131104 FJX131104:FJY131104 FTT131104:FTU131104 GDP131104:GDQ131104 GNL131104:GNM131104 GXH131104:GXI131104 HHD131104:HHE131104 HQZ131104:HRA131104 IAV131104:IAW131104 IKR131104:IKS131104 IUN131104:IUO131104 JEJ131104:JEK131104 JOF131104:JOG131104 JYB131104:JYC131104 KHX131104:KHY131104 KRT131104:KRU131104 LBP131104:LBQ131104 LLL131104:LLM131104 LVH131104:LVI131104 MFD131104:MFE131104 MOZ131104:MPA131104 MYV131104:MYW131104 NIR131104:NIS131104 NSN131104:NSO131104 OCJ131104:OCK131104 OMF131104:OMG131104 OWB131104:OWC131104 PFX131104:PFY131104 PPT131104:PPU131104 PZP131104:PZQ131104 QJL131104:QJM131104 QTH131104:QTI131104 RDD131104:RDE131104 RMZ131104:RNA131104 RWV131104:RWW131104 SGR131104:SGS131104 SQN131104:SQO131104 TAJ131104:TAK131104 TKF131104:TKG131104 TUB131104:TUC131104 UDX131104:UDY131104 UNT131104:UNU131104 UXP131104:UXQ131104 VHL131104:VHM131104 VRH131104:VRI131104 WBD131104:WBE131104 WKZ131104:WLA131104 WUV131104:WUW131104 IJ196640:IK196640 SF196640:SG196640 ACB196640:ACC196640 ALX196640:ALY196640 AVT196640:AVU196640 BFP196640:BFQ196640 BPL196640:BPM196640 BZH196640:BZI196640 CJD196640:CJE196640 CSZ196640:CTA196640 DCV196640:DCW196640 DMR196640:DMS196640 DWN196640:DWO196640 EGJ196640:EGK196640 EQF196640:EQG196640 FAB196640:FAC196640 FJX196640:FJY196640 FTT196640:FTU196640 GDP196640:GDQ196640 GNL196640:GNM196640 GXH196640:GXI196640 HHD196640:HHE196640 HQZ196640:HRA196640 IAV196640:IAW196640 IKR196640:IKS196640 IUN196640:IUO196640 JEJ196640:JEK196640 JOF196640:JOG196640 JYB196640:JYC196640 KHX196640:KHY196640 KRT196640:KRU196640 LBP196640:LBQ196640 LLL196640:LLM196640 LVH196640:LVI196640 MFD196640:MFE196640 MOZ196640:MPA196640 MYV196640:MYW196640 NIR196640:NIS196640 NSN196640:NSO196640 OCJ196640:OCK196640 OMF196640:OMG196640 OWB196640:OWC196640 PFX196640:PFY196640 PPT196640:PPU196640 PZP196640:PZQ196640 QJL196640:QJM196640 QTH196640:QTI196640 RDD196640:RDE196640 RMZ196640:RNA196640 RWV196640:RWW196640 SGR196640:SGS196640 SQN196640:SQO196640 TAJ196640:TAK196640 TKF196640:TKG196640 TUB196640:TUC196640 UDX196640:UDY196640 UNT196640:UNU196640 UXP196640:UXQ196640 VHL196640:VHM196640 VRH196640:VRI196640 WBD196640:WBE196640 WKZ196640:WLA196640 WUV196640:WUW196640 IJ262176:IK262176 SF262176:SG262176 ACB262176:ACC262176 ALX262176:ALY262176 AVT262176:AVU262176 BFP262176:BFQ262176 BPL262176:BPM262176 BZH262176:BZI262176 CJD262176:CJE262176 CSZ262176:CTA262176 DCV262176:DCW262176 DMR262176:DMS262176 DWN262176:DWO262176 EGJ262176:EGK262176 EQF262176:EQG262176 FAB262176:FAC262176 FJX262176:FJY262176 FTT262176:FTU262176 GDP262176:GDQ262176 GNL262176:GNM262176 GXH262176:GXI262176 HHD262176:HHE262176 HQZ262176:HRA262176 IAV262176:IAW262176 IKR262176:IKS262176 IUN262176:IUO262176 JEJ262176:JEK262176 JOF262176:JOG262176 JYB262176:JYC262176 KHX262176:KHY262176 KRT262176:KRU262176 LBP262176:LBQ262176 LLL262176:LLM262176 LVH262176:LVI262176 MFD262176:MFE262176 MOZ262176:MPA262176 MYV262176:MYW262176 NIR262176:NIS262176 NSN262176:NSO262176 OCJ262176:OCK262176 OMF262176:OMG262176 OWB262176:OWC262176 PFX262176:PFY262176 PPT262176:PPU262176 PZP262176:PZQ262176 QJL262176:QJM262176 QTH262176:QTI262176 RDD262176:RDE262176 RMZ262176:RNA262176 RWV262176:RWW262176 SGR262176:SGS262176 SQN262176:SQO262176 TAJ262176:TAK262176 TKF262176:TKG262176 TUB262176:TUC262176 UDX262176:UDY262176 UNT262176:UNU262176 UXP262176:UXQ262176 VHL262176:VHM262176 VRH262176:VRI262176 WBD262176:WBE262176 WKZ262176:WLA262176 WUV262176:WUW262176 IJ327712:IK327712 SF327712:SG327712 ACB327712:ACC327712 ALX327712:ALY327712 AVT327712:AVU327712 BFP327712:BFQ327712 BPL327712:BPM327712 BZH327712:BZI327712 CJD327712:CJE327712 CSZ327712:CTA327712 DCV327712:DCW327712 DMR327712:DMS327712 DWN327712:DWO327712 EGJ327712:EGK327712 EQF327712:EQG327712 FAB327712:FAC327712 FJX327712:FJY327712 FTT327712:FTU327712 GDP327712:GDQ327712 GNL327712:GNM327712 GXH327712:GXI327712 HHD327712:HHE327712 HQZ327712:HRA327712 IAV327712:IAW327712 IKR327712:IKS327712 IUN327712:IUO327712 JEJ327712:JEK327712 JOF327712:JOG327712 JYB327712:JYC327712 KHX327712:KHY327712 KRT327712:KRU327712 LBP327712:LBQ327712 LLL327712:LLM327712 LVH327712:LVI327712 MFD327712:MFE327712 MOZ327712:MPA327712 MYV327712:MYW327712 NIR327712:NIS327712 NSN327712:NSO327712 OCJ327712:OCK327712 OMF327712:OMG327712 OWB327712:OWC327712 PFX327712:PFY327712 PPT327712:PPU327712 PZP327712:PZQ327712 QJL327712:QJM327712 QTH327712:QTI327712 RDD327712:RDE327712 RMZ327712:RNA327712 RWV327712:RWW327712 SGR327712:SGS327712 SQN327712:SQO327712 TAJ327712:TAK327712 TKF327712:TKG327712 TUB327712:TUC327712 UDX327712:UDY327712 UNT327712:UNU327712 UXP327712:UXQ327712 VHL327712:VHM327712 VRH327712:VRI327712 WBD327712:WBE327712 WKZ327712:WLA327712 WUV327712:WUW327712 IJ393248:IK393248 SF393248:SG393248 ACB393248:ACC393248 ALX393248:ALY393248 AVT393248:AVU393248 BFP393248:BFQ393248 BPL393248:BPM393248 BZH393248:BZI393248 CJD393248:CJE393248 CSZ393248:CTA393248 DCV393248:DCW393248 DMR393248:DMS393248 DWN393248:DWO393248 EGJ393248:EGK393248 EQF393248:EQG393248 FAB393248:FAC393248 FJX393248:FJY393248 FTT393248:FTU393248 GDP393248:GDQ393248 GNL393248:GNM393248 GXH393248:GXI393248 HHD393248:HHE393248 HQZ393248:HRA393248 IAV393248:IAW393248 IKR393248:IKS393248 IUN393248:IUO393248 JEJ393248:JEK393248 JOF393248:JOG393248 JYB393248:JYC393248 KHX393248:KHY393248 KRT393248:KRU393248 LBP393248:LBQ393248 LLL393248:LLM393248 LVH393248:LVI393248 MFD393248:MFE393248 MOZ393248:MPA393248 MYV393248:MYW393248 NIR393248:NIS393248 NSN393248:NSO393248 OCJ393248:OCK393248 OMF393248:OMG393248 OWB393248:OWC393248 PFX393248:PFY393248 PPT393248:PPU393248 PZP393248:PZQ393248 QJL393248:QJM393248 QTH393248:QTI393248 RDD393248:RDE393248 RMZ393248:RNA393248 RWV393248:RWW393248 SGR393248:SGS393248 SQN393248:SQO393248 TAJ393248:TAK393248 TKF393248:TKG393248 TUB393248:TUC393248 UDX393248:UDY393248 UNT393248:UNU393248 UXP393248:UXQ393248 VHL393248:VHM393248 VRH393248:VRI393248 WBD393248:WBE393248 WKZ393248:WLA393248 WUV393248:WUW393248 IJ458784:IK458784 SF458784:SG458784 ACB458784:ACC458784 ALX458784:ALY458784 AVT458784:AVU458784 BFP458784:BFQ458784 BPL458784:BPM458784 BZH458784:BZI458784 CJD458784:CJE458784 CSZ458784:CTA458784 DCV458784:DCW458784 DMR458784:DMS458784 DWN458784:DWO458784 EGJ458784:EGK458784 EQF458784:EQG458784 FAB458784:FAC458784 FJX458784:FJY458784 FTT458784:FTU458784 GDP458784:GDQ458784 GNL458784:GNM458784 GXH458784:GXI458784 HHD458784:HHE458784 HQZ458784:HRA458784 IAV458784:IAW458784 IKR458784:IKS458784 IUN458784:IUO458784 JEJ458784:JEK458784 JOF458784:JOG458784 JYB458784:JYC458784 KHX458784:KHY458784 KRT458784:KRU458784 LBP458784:LBQ458784 LLL458784:LLM458784 LVH458784:LVI458784 MFD458784:MFE458784 MOZ458784:MPA458784 MYV458784:MYW458784 NIR458784:NIS458784 NSN458784:NSO458784 OCJ458784:OCK458784 OMF458784:OMG458784 OWB458784:OWC458784 PFX458784:PFY458784 PPT458784:PPU458784 PZP458784:PZQ458784 QJL458784:QJM458784 QTH458784:QTI458784 RDD458784:RDE458784 RMZ458784:RNA458784 RWV458784:RWW458784 SGR458784:SGS458784 SQN458784:SQO458784 TAJ458784:TAK458784 TKF458784:TKG458784 TUB458784:TUC458784 UDX458784:UDY458784 UNT458784:UNU458784 UXP458784:UXQ458784 VHL458784:VHM458784 VRH458784:VRI458784 WBD458784:WBE458784 WKZ458784:WLA458784 WUV458784:WUW458784 IJ524320:IK524320 SF524320:SG524320 ACB524320:ACC524320 ALX524320:ALY524320 AVT524320:AVU524320 BFP524320:BFQ524320 BPL524320:BPM524320 BZH524320:BZI524320 CJD524320:CJE524320 CSZ524320:CTA524320 DCV524320:DCW524320 DMR524320:DMS524320 DWN524320:DWO524320 EGJ524320:EGK524320 EQF524320:EQG524320 FAB524320:FAC524320 FJX524320:FJY524320 FTT524320:FTU524320 GDP524320:GDQ524320 GNL524320:GNM524320 GXH524320:GXI524320 HHD524320:HHE524320 HQZ524320:HRA524320 IAV524320:IAW524320 IKR524320:IKS524320 IUN524320:IUO524320 JEJ524320:JEK524320 JOF524320:JOG524320 JYB524320:JYC524320 KHX524320:KHY524320 KRT524320:KRU524320 LBP524320:LBQ524320 LLL524320:LLM524320 LVH524320:LVI524320 MFD524320:MFE524320 MOZ524320:MPA524320 MYV524320:MYW524320 NIR524320:NIS524320 NSN524320:NSO524320 OCJ524320:OCK524320 OMF524320:OMG524320 OWB524320:OWC524320 PFX524320:PFY524320 PPT524320:PPU524320 PZP524320:PZQ524320 QJL524320:QJM524320 QTH524320:QTI524320 RDD524320:RDE524320 RMZ524320:RNA524320 RWV524320:RWW524320 SGR524320:SGS524320 SQN524320:SQO524320 TAJ524320:TAK524320 TKF524320:TKG524320 TUB524320:TUC524320 UDX524320:UDY524320 UNT524320:UNU524320 UXP524320:UXQ524320 VHL524320:VHM524320 VRH524320:VRI524320 WBD524320:WBE524320 WKZ524320:WLA524320 WUV524320:WUW524320 IJ589856:IK589856 SF589856:SG589856 ACB589856:ACC589856 ALX589856:ALY589856 AVT589856:AVU589856 BFP589856:BFQ589856 BPL589856:BPM589856 BZH589856:BZI589856 CJD589856:CJE589856 CSZ589856:CTA589856 DCV589856:DCW589856 DMR589856:DMS589856 DWN589856:DWO589856 EGJ589856:EGK589856 EQF589856:EQG589856 FAB589856:FAC589856 FJX589856:FJY589856 FTT589856:FTU589856 GDP589856:GDQ589856 GNL589856:GNM589856 GXH589856:GXI589856 HHD589856:HHE589856 HQZ589856:HRA589856 IAV589856:IAW589856 IKR589856:IKS589856 IUN589856:IUO589856 JEJ589856:JEK589856 JOF589856:JOG589856 JYB589856:JYC589856 KHX589856:KHY589856 KRT589856:KRU589856 LBP589856:LBQ589856 LLL589856:LLM589856 LVH589856:LVI589856 MFD589856:MFE589856 MOZ589856:MPA589856 MYV589856:MYW589856 NIR589856:NIS589856 NSN589856:NSO589856 OCJ589856:OCK589856 OMF589856:OMG589856 OWB589856:OWC589856 PFX589856:PFY589856 PPT589856:PPU589856 PZP589856:PZQ589856 QJL589856:QJM589856 QTH589856:QTI589856 RDD589856:RDE589856 RMZ589856:RNA589856 RWV589856:RWW589856 SGR589856:SGS589856 SQN589856:SQO589856 TAJ589856:TAK589856 TKF589856:TKG589856 TUB589856:TUC589856 UDX589856:UDY589856 UNT589856:UNU589856 UXP589856:UXQ589856 VHL589856:VHM589856 VRH589856:VRI589856 WBD589856:WBE589856 WKZ589856:WLA589856 WUV589856:WUW589856 IJ655392:IK655392 SF655392:SG655392 ACB655392:ACC655392 ALX655392:ALY655392 AVT655392:AVU655392 BFP655392:BFQ655392 BPL655392:BPM655392 BZH655392:BZI655392 CJD655392:CJE655392 CSZ655392:CTA655392 DCV655392:DCW655392 DMR655392:DMS655392 DWN655392:DWO655392 EGJ655392:EGK655392 EQF655392:EQG655392 FAB655392:FAC655392 FJX655392:FJY655392 FTT655392:FTU655392 GDP655392:GDQ655392 GNL655392:GNM655392 GXH655392:GXI655392 HHD655392:HHE655392 HQZ655392:HRA655392 IAV655392:IAW655392 IKR655392:IKS655392 IUN655392:IUO655392 JEJ655392:JEK655392 JOF655392:JOG655392 JYB655392:JYC655392 KHX655392:KHY655392 KRT655392:KRU655392 LBP655392:LBQ655392 LLL655392:LLM655392 LVH655392:LVI655392 MFD655392:MFE655392 MOZ655392:MPA655392 MYV655392:MYW655392 NIR655392:NIS655392 NSN655392:NSO655392 OCJ655392:OCK655392 OMF655392:OMG655392 OWB655392:OWC655392 PFX655392:PFY655392 PPT655392:PPU655392 PZP655392:PZQ655392 QJL655392:QJM655392 QTH655392:QTI655392 RDD655392:RDE655392 RMZ655392:RNA655392 RWV655392:RWW655392 SGR655392:SGS655392 SQN655392:SQO655392 TAJ655392:TAK655392 TKF655392:TKG655392 TUB655392:TUC655392 UDX655392:UDY655392 UNT655392:UNU655392 UXP655392:UXQ655392 VHL655392:VHM655392 VRH655392:VRI655392 WBD655392:WBE655392 WKZ655392:WLA655392 WUV655392:WUW655392 IJ720928:IK720928 SF720928:SG720928 ACB720928:ACC720928 ALX720928:ALY720928 AVT720928:AVU720928 BFP720928:BFQ720928 BPL720928:BPM720928 BZH720928:BZI720928 CJD720928:CJE720928 CSZ720928:CTA720928 DCV720928:DCW720928 DMR720928:DMS720928 DWN720928:DWO720928 EGJ720928:EGK720928 EQF720928:EQG720928 FAB720928:FAC720928 FJX720928:FJY720928 FTT720928:FTU720928 GDP720928:GDQ720928 GNL720928:GNM720928 GXH720928:GXI720928 HHD720928:HHE720928 HQZ720928:HRA720928 IAV720928:IAW720928 IKR720928:IKS720928 IUN720928:IUO720928 JEJ720928:JEK720928 JOF720928:JOG720928 JYB720928:JYC720928 KHX720928:KHY720928 KRT720928:KRU720928 LBP720928:LBQ720928 LLL720928:LLM720928 LVH720928:LVI720928 MFD720928:MFE720928 MOZ720928:MPA720928 MYV720928:MYW720928 NIR720928:NIS720928 NSN720928:NSO720928 OCJ720928:OCK720928 OMF720928:OMG720928 OWB720928:OWC720928 PFX720928:PFY720928 PPT720928:PPU720928 PZP720928:PZQ720928 QJL720928:QJM720928 QTH720928:QTI720928 RDD720928:RDE720928 RMZ720928:RNA720928 RWV720928:RWW720928 SGR720928:SGS720928 SQN720928:SQO720928 TAJ720928:TAK720928 TKF720928:TKG720928 TUB720928:TUC720928 UDX720928:UDY720928 UNT720928:UNU720928 UXP720928:UXQ720928 VHL720928:VHM720928 VRH720928:VRI720928 WBD720928:WBE720928 WKZ720928:WLA720928 WUV720928:WUW720928 IJ786464:IK786464 SF786464:SG786464 ACB786464:ACC786464 ALX786464:ALY786464 AVT786464:AVU786464 BFP786464:BFQ786464 BPL786464:BPM786464 BZH786464:BZI786464 CJD786464:CJE786464 CSZ786464:CTA786464 DCV786464:DCW786464 DMR786464:DMS786464 DWN786464:DWO786464 EGJ786464:EGK786464 EQF786464:EQG786464 FAB786464:FAC786464 FJX786464:FJY786464 FTT786464:FTU786464 GDP786464:GDQ786464 GNL786464:GNM786464 GXH786464:GXI786464 HHD786464:HHE786464 HQZ786464:HRA786464 IAV786464:IAW786464 IKR786464:IKS786464 IUN786464:IUO786464 JEJ786464:JEK786464 JOF786464:JOG786464 JYB786464:JYC786464 KHX786464:KHY786464 KRT786464:KRU786464 LBP786464:LBQ786464 LLL786464:LLM786464 LVH786464:LVI786464 MFD786464:MFE786464 MOZ786464:MPA786464 MYV786464:MYW786464 NIR786464:NIS786464 NSN786464:NSO786464 OCJ786464:OCK786464 OMF786464:OMG786464 OWB786464:OWC786464 PFX786464:PFY786464 PPT786464:PPU786464 PZP786464:PZQ786464 QJL786464:QJM786464 QTH786464:QTI786464 RDD786464:RDE786464 RMZ786464:RNA786464 RWV786464:RWW786464 SGR786464:SGS786464 SQN786464:SQO786464 TAJ786464:TAK786464 TKF786464:TKG786464 TUB786464:TUC786464 UDX786464:UDY786464 UNT786464:UNU786464 UXP786464:UXQ786464 VHL786464:VHM786464 VRH786464:VRI786464 WBD786464:WBE786464 WKZ786464:WLA786464 WUV786464:WUW786464 IJ852000:IK852000 SF852000:SG852000 ACB852000:ACC852000 ALX852000:ALY852000 AVT852000:AVU852000 BFP852000:BFQ852000 BPL852000:BPM852000 BZH852000:BZI852000 CJD852000:CJE852000 CSZ852000:CTA852000 DCV852000:DCW852000 DMR852000:DMS852000 DWN852000:DWO852000 EGJ852000:EGK852000 EQF852000:EQG852000 FAB852000:FAC852000 FJX852000:FJY852000 FTT852000:FTU852000 GDP852000:GDQ852000 GNL852000:GNM852000 GXH852000:GXI852000 HHD852000:HHE852000 HQZ852000:HRA852000 IAV852000:IAW852000 IKR852000:IKS852000 IUN852000:IUO852000 JEJ852000:JEK852000 JOF852000:JOG852000 JYB852000:JYC852000 KHX852000:KHY852000 KRT852000:KRU852000 LBP852000:LBQ852000 LLL852000:LLM852000 LVH852000:LVI852000 MFD852000:MFE852000 MOZ852000:MPA852000 MYV852000:MYW852000 NIR852000:NIS852000 NSN852000:NSO852000 OCJ852000:OCK852000 OMF852000:OMG852000 OWB852000:OWC852000 PFX852000:PFY852000 PPT852000:PPU852000 PZP852000:PZQ852000 QJL852000:QJM852000 QTH852000:QTI852000 RDD852000:RDE852000 RMZ852000:RNA852000 RWV852000:RWW852000 SGR852000:SGS852000 SQN852000:SQO852000 TAJ852000:TAK852000 TKF852000:TKG852000 TUB852000:TUC852000 UDX852000:UDY852000 UNT852000:UNU852000 UXP852000:UXQ852000 VHL852000:VHM852000 VRH852000:VRI852000 WBD852000:WBE852000 WKZ852000:WLA852000 WUV852000:WUW852000 IJ917536:IK917536 SF917536:SG917536 ACB917536:ACC917536 ALX917536:ALY917536 AVT917536:AVU917536 BFP917536:BFQ917536 BPL917536:BPM917536 BZH917536:BZI917536 CJD917536:CJE917536 CSZ917536:CTA917536 DCV917536:DCW917536 DMR917536:DMS917536 DWN917536:DWO917536 EGJ917536:EGK917536 EQF917536:EQG917536 FAB917536:FAC917536 FJX917536:FJY917536 FTT917536:FTU917536 GDP917536:GDQ917536 GNL917536:GNM917536 GXH917536:GXI917536 HHD917536:HHE917536 HQZ917536:HRA917536 IAV917536:IAW917536 IKR917536:IKS917536 IUN917536:IUO917536 JEJ917536:JEK917536 JOF917536:JOG917536 JYB917536:JYC917536 KHX917536:KHY917536 KRT917536:KRU917536 LBP917536:LBQ917536 LLL917536:LLM917536 LVH917536:LVI917536 MFD917536:MFE917536 MOZ917536:MPA917536 MYV917536:MYW917536 NIR917536:NIS917536 NSN917536:NSO917536 OCJ917536:OCK917536 OMF917536:OMG917536 OWB917536:OWC917536 PFX917536:PFY917536 PPT917536:PPU917536 PZP917536:PZQ917536 QJL917536:QJM917536 QTH917536:QTI917536 RDD917536:RDE917536 RMZ917536:RNA917536 RWV917536:RWW917536 SGR917536:SGS917536 SQN917536:SQO917536 TAJ917536:TAK917536 TKF917536:TKG917536 TUB917536:TUC917536 UDX917536:UDY917536 UNT917536:UNU917536 UXP917536:UXQ917536 VHL917536:VHM917536 VRH917536:VRI917536 WBD917536:WBE917536 WKZ917536:WLA917536 WUV917536:WUW917536 IJ983072:IK983072 SF983072:SG983072 ACB983072:ACC983072 ALX983072:ALY983072 AVT983072:AVU983072 BFP983072:BFQ983072 BPL983072:BPM983072 BZH983072:BZI983072 CJD983072:CJE983072 CSZ983072:CTA983072 DCV983072:DCW983072 DMR983072:DMS983072 DWN983072:DWO983072 EGJ983072:EGK983072 EQF983072:EQG983072 FAB983072:FAC983072 FJX983072:FJY983072 FTT983072:FTU983072 GDP983072:GDQ983072 GNL983072:GNM983072 GXH983072:GXI983072 HHD983072:HHE983072 HQZ983072:HRA983072 IAV983072:IAW983072 IKR983072:IKS983072 IUN983072:IUO983072 JEJ983072:JEK983072 JOF983072:JOG983072 JYB983072:JYC983072 KHX983072:KHY983072 KRT983072:KRU983072 LBP983072:LBQ983072 LLL983072:LLM983072 LVH983072:LVI983072 MFD983072:MFE983072 MOZ983072:MPA983072 MYV983072:MYW983072 NIR983072:NIS983072 NSN983072:NSO983072 OCJ983072:OCK983072 OMF983072:OMG983072 OWB983072:OWC983072 PFX983072:PFY983072 PPT983072:PPU983072 PZP983072:PZQ983072 QJL983072:QJM983072 QTH983072:QTI983072 RDD983072:RDE983072 RMZ983072:RNA983072 RWV983072:RWW983072 SGR983072:SGS983072 SQN983072:SQO983072 TAJ983072:TAK983072 TKF983072:TKG983072 TUB983072:TUC983072 UDX983072:UDY983072 UNT983072:UNU983072 UXP983072:UXQ983072 VHL983072:VHM983072 VRH983072:VRI983072 WBD983072:WBE983072 WKZ983072:WLA983072 WUV983072:WUW983072 IM65568:IN65568 SI65568:SJ65568 ACE65568:ACF65568 AMA65568:AMB65568 AVW65568:AVX65568 BFS65568:BFT65568 BPO65568:BPP65568 BZK65568:BZL65568 CJG65568:CJH65568 CTC65568:CTD65568 DCY65568:DCZ65568 DMU65568:DMV65568 DWQ65568:DWR65568 EGM65568:EGN65568 EQI65568:EQJ65568 FAE65568:FAF65568 FKA65568:FKB65568 FTW65568:FTX65568 GDS65568:GDT65568 GNO65568:GNP65568 GXK65568:GXL65568 HHG65568:HHH65568 HRC65568:HRD65568 IAY65568:IAZ65568 IKU65568:IKV65568 IUQ65568:IUR65568 JEM65568:JEN65568 JOI65568:JOJ65568 JYE65568:JYF65568 KIA65568:KIB65568 KRW65568:KRX65568 LBS65568:LBT65568 LLO65568:LLP65568 LVK65568:LVL65568 MFG65568:MFH65568 MPC65568:MPD65568 MYY65568:MYZ65568 NIU65568:NIV65568 NSQ65568:NSR65568 OCM65568:OCN65568 OMI65568:OMJ65568 OWE65568:OWF65568 PGA65568:PGB65568 PPW65568:PPX65568 PZS65568:PZT65568 QJO65568:QJP65568 QTK65568:QTL65568 RDG65568:RDH65568 RNC65568:RND65568 RWY65568:RWZ65568 SGU65568:SGV65568 SQQ65568:SQR65568 TAM65568:TAN65568 TKI65568:TKJ65568 TUE65568:TUF65568 UEA65568:UEB65568 UNW65568:UNX65568 UXS65568:UXT65568 VHO65568:VHP65568 VRK65568:VRL65568 WBG65568:WBH65568 WLC65568:WLD65568 WUY65568:WUZ65568 IM131104:IN131104 SI131104:SJ131104 ACE131104:ACF131104 AMA131104:AMB131104 AVW131104:AVX131104 BFS131104:BFT131104 BPO131104:BPP131104 BZK131104:BZL131104 CJG131104:CJH131104 CTC131104:CTD131104 DCY131104:DCZ131104 DMU131104:DMV131104 DWQ131104:DWR131104 EGM131104:EGN131104 EQI131104:EQJ131104 FAE131104:FAF131104 FKA131104:FKB131104 FTW131104:FTX131104 GDS131104:GDT131104 GNO131104:GNP131104 GXK131104:GXL131104 HHG131104:HHH131104 HRC131104:HRD131104 IAY131104:IAZ131104 IKU131104:IKV131104 IUQ131104:IUR131104 JEM131104:JEN131104 JOI131104:JOJ131104 JYE131104:JYF131104 KIA131104:KIB131104 KRW131104:KRX131104 LBS131104:LBT131104 LLO131104:LLP131104 LVK131104:LVL131104 MFG131104:MFH131104 MPC131104:MPD131104 MYY131104:MYZ131104 NIU131104:NIV131104 NSQ131104:NSR131104 OCM131104:OCN131104 OMI131104:OMJ131104 OWE131104:OWF131104 PGA131104:PGB131104 PPW131104:PPX131104 PZS131104:PZT131104 QJO131104:QJP131104 QTK131104:QTL131104 RDG131104:RDH131104 RNC131104:RND131104 RWY131104:RWZ131104 SGU131104:SGV131104 SQQ131104:SQR131104 TAM131104:TAN131104 TKI131104:TKJ131104 TUE131104:TUF131104 UEA131104:UEB131104 UNW131104:UNX131104 UXS131104:UXT131104 VHO131104:VHP131104 VRK131104:VRL131104 WBG131104:WBH131104 WLC131104:WLD131104 WUY131104:WUZ131104 IM196640:IN196640 SI196640:SJ196640 ACE196640:ACF196640 AMA196640:AMB196640 AVW196640:AVX196640 BFS196640:BFT196640 BPO196640:BPP196640 BZK196640:BZL196640 CJG196640:CJH196640 CTC196640:CTD196640 DCY196640:DCZ196640 DMU196640:DMV196640 DWQ196640:DWR196640 EGM196640:EGN196640 EQI196640:EQJ196640 FAE196640:FAF196640 FKA196640:FKB196640 FTW196640:FTX196640 GDS196640:GDT196640 GNO196640:GNP196640 GXK196640:GXL196640 HHG196640:HHH196640 HRC196640:HRD196640 IAY196640:IAZ196640 IKU196640:IKV196640 IUQ196640:IUR196640 JEM196640:JEN196640 JOI196640:JOJ196640 JYE196640:JYF196640 KIA196640:KIB196640 KRW196640:KRX196640 LBS196640:LBT196640 LLO196640:LLP196640 LVK196640:LVL196640 MFG196640:MFH196640 MPC196640:MPD196640 MYY196640:MYZ196640 NIU196640:NIV196640 NSQ196640:NSR196640 OCM196640:OCN196640 OMI196640:OMJ196640 OWE196640:OWF196640 PGA196640:PGB196640 PPW196640:PPX196640 PZS196640:PZT196640 QJO196640:QJP196640 QTK196640:QTL196640 RDG196640:RDH196640 RNC196640:RND196640 RWY196640:RWZ196640 SGU196640:SGV196640 SQQ196640:SQR196640 TAM196640:TAN196640 TKI196640:TKJ196640 TUE196640:TUF196640 UEA196640:UEB196640 UNW196640:UNX196640 UXS196640:UXT196640 VHO196640:VHP196640 VRK196640:VRL196640 WBG196640:WBH196640 WLC196640:WLD196640 WUY196640:WUZ196640 IM262176:IN262176 SI262176:SJ262176 ACE262176:ACF262176 AMA262176:AMB262176 AVW262176:AVX262176 BFS262176:BFT262176 BPO262176:BPP262176 BZK262176:BZL262176 CJG262176:CJH262176 CTC262176:CTD262176 DCY262176:DCZ262176 DMU262176:DMV262176 DWQ262176:DWR262176 EGM262176:EGN262176 EQI262176:EQJ262176 FAE262176:FAF262176 FKA262176:FKB262176 FTW262176:FTX262176 GDS262176:GDT262176 GNO262176:GNP262176 GXK262176:GXL262176 HHG262176:HHH262176 HRC262176:HRD262176 IAY262176:IAZ262176 IKU262176:IKV262176 IUQ262176:IUR262176 JEM262176:JEN262176 JOI262176:JOJ262176 JYE262176:JYF262176 KIA262176:KIB262176 KRW262176:KRX262176 LBS262176:LBT262176 LLO262176:LLP262176 LVK262176:LVL262176 MFG262176:MFH262176 MPC262176:MPD262176 MYY262176:MYZ262176 NIU262176:NIV262176 NSQ262176:NSR262176 OCM262176:OCN262176 OMI262176:OMJ262176 OWE262176:OWF262176 PGA262176:PGB262176 PPW262176:PPX262176 PZS262176:PZT262176 QJO262176:QJP262176 QTK262176:QTL262176 RDG262176:RDH262176 RNC262176:RND262176 RWY262176:RWZ262176 SGU262176:SGV262176 SQQ262176:SQR262176 TAM262176:TAN262176 TKI262176:TKJ262176 TUE262176:TUF262176 UEA262176:UEB262176 UNW262176:UNX262176 UXS262176:UXT262176 VHO262176:VHP262176 VRK262176:VRL262176 WBG262176:WBH262176 WLC262176:WLD262176 WUY262176:WUZ262176 IM327712:IN327712 SI327712:SJ327712 ACE327712:ACF327712 AMA327712:AMB327712 AVW327712:AVX327712 BFS327712:BFT327712 BPO327712:BPP327712 BZK327712:BZL327712 CJG327712:CJH327712 CTC327712:CTD327712 DCY327712:DCZ327712 DMU327712:DMV327712 DWQ327712:DWR327712 EGM327712:EGN327712 EQI327712:EQJ327712 FAE327712:FAF327712 FKA327712:FKB327712 FTW327712:FTX327712 GDS327712:GDT327712 GNO327712:GNP327712 GXK327712:GXL327712 HHG327712:HHH327712 HRC327712:HRD327712 IAY327712:IAZ327712 IKU327712:IKV327712 IUQ327712:IUR327712 JEM327712:JEN327712 JOI327712:JOJ327712 JYE327712:JYF327712 KIA327712:KIB327712 KRW327712:KRX327712 LBS327712:LBT327712 LLO327712:LLP327712 LVK327712:LVL327712 MFG327712:MFH327712 MPC327712:MPD327712 MYY327712:MYZ327712 NIU327712:NIV327712 NSQ327712:NSR327712 OCM327712:OCN327712 OMI327712:OMJ327712 OWE327712:OWF327712 PGA327712:PGB327712 PPW327712:PPX327712 PZS327712:PZT327712 QJO327712:QJP327712 QTK327712:QTL327712 RDG327712:RDH327712 RNC327712:RND327712 RWY327712:RWZ327712 SGU327712:SGV327712 SQQ327712:SQR327712 TAM327712:TAN327712 TKI327712:TKJ327712 TUE327712:TUF327712 UEA327712:UEB327712 UNW327712:UNX327712 UXS327712:UXT327712 VHO327712:VHP327712 VRK327712:VRL327712 WBG327712:WBH327712 WLC327712:WLD327712 WUY327712:WUZ327712 IM393248:IN393248 SI393248:SJ393248 ACE393248:ACF393248 AMA393248:AMB393248 AVW393248:AVX393248 BFS393248:BFT393248 BPO393248:BPP393248 BZK393248:BZL393248 CJG393248:CJH393248 CTC393248:CTD393248 DCY393248:DCZ393248 DMU393248:DMV393248 DWQ393248:DWR393248 EGM393248:EGN393248 EQI393248:EQJ393248 FAE393248:FAF393248 FKA393248:FKB393248 FTW393248:FTX393248 GDS393248:GDT393248 GNO393248:GNP393248 GXK393248:GXL393248 HHG393248:HHH393248 HRC393248:HRD393248 IAY393248:IAZ393248 IKU393248:IKV393248 IUQ393248:IUR393248 JEM393248:JEN393248 JOI393248:JOJ393248 JYE393248:JYF393248 KIA393248:KIB393248 KRW393248:KRX393248 LBS393248:LBT393248 LLO393248:LLP393248 LVK393248:LVL393248 MFG393248:MFH393248 MPC393248:MPD393248 MYY393248:MYZ393248 NIU393248:NIV393248 NSQ393248:NSR393248 OCM393248:OCN393248 OMI393248:OMJ393248 OWE393248:OWF393248 PGA393248:PGB393248 PPW393248:PPX393248 PZS393248:PZT393248 QJO393248:QJP393248 QTK393248:QTL393248 RDG393248:RDH393248 RNC393248:RND393248 RWY393248:RWZ393248 SGU393248:SGV393248 SQQ393248:SQR393248 TAM393248:TAN393248 TKI393248:TKJ393248 TUE393248:TUF393248 UEA393248:UEB393248 UNW393248:UNX393248 UXS393248:UXT393248 VHO393248:VHP393248 VRK393248:VRL393248 WBG393248:WBH393248 WLC393248:WLD393248 WUY393248:WUZ393248 IM458784:IN458784 SI458784:SJ458784 ACE458784:ACF458784 AMA458784:AMB458784 AVW458784:AVX458784 BFS458784:BFT458784 BPO458784:BPP458784 BZK458784:BZL458784 CJG458784:CJH458784 CTC458784:CTD458784 DCY458784:DCZ458784 DMU458784:DMV458784 DWQ458784:DWR458784 EGM458784:EGN458784 EQI458784:EQJ458784 FAE458784:FAF458784 FKA458784:FKB458784 FTW458784:FTX458784 GDS458784:GDT458784 GNO458784:GNP458784 GXK458784:GXL458784 HHG458784:HHH458784 HRC458784:HRD458784 IAY458784:IAZ458784 IKU458784:IKV458784 IUQ458784:IUR458784 JEM458784:JEN458784 JOI458784:JOJ458784 JYE458784:JYF458784 KIA458784:KIB458784 KRW458784:KRX458784 LBS458784:LBT458784 LLO458784:LLP458784 LVK458784:LVL458784 MFG458784:MFH458784 MPC458784:MPD458784 MYY458784:MYZ458784 NIU458784:NIV458784 NSQ458784:NSR458784 OCM458784:OCN458784 OMI458784:OMJ458784 OWE458784:OWF458784 PGA458784:PGB458784 PPW458784:PPX458784 PZS458784:PZT458784 QJO458784:QJP458784 QTK458784:QTL458784 RDG458784:RDH458784 RNC458784:RND458784 RWY458784:RWZ458784 SGU458784:SGV458784 SQQ458784:SQR458784 TAM458784:TAN458784 TKI458784:TKJ458784 TUE458784:TUF458784 UEA458784:UEB458784 UNW458784:UNX458784 UXS458784:UXT458784 VHO458784:VHP458784 VRK458784:VRL458784 WBG458784:WBH458784 WLC458784:WLD458784 WUY458784:WUZ458784 IM524320:IN524320 SI524320:SJ524320 ACE524320:ACF524320 AMA524320:AMB524320 AVW524320:AVX524320 BFS524320:BFT524320 BPO524320:BPP524320 BZK524320:BZL524320 CJG524320:CJH524320 CTC524320:CTD524320 DCY524320:DCZ524320 DMU524320:DMV524320 DWQ524320:DWR524320 EGM524320:EGN524320 EQI524320:EQJ524320 FAE524320:FAF524320 FKA524320:FKB524320 FTW524320:FTX524320 GDS524320:GDT524320 GNO524320:GNP524320 GXK524320:GXL524320 HHG524320:HHH524320 HRC524320:HRD524320 IAY524320:IAZ524320 IKU524320:IKV524320 IUQ524320:IUR524320 JEM524320:JEN524320 JOI524320:JOJ524320 JYE524320:JYF524320 KIA524320:KIB524320 KRW524320:KRX524320 LBS524320:LBT524320 LLO524320:LLP524320 LVK524320:LVL524320 MFG524320:MFH524320 MPC524320:MPD524320 MYY524320:MYZ524320 NIU524320:NIV524320 NSQ524320:NSR524320 OCM524320:OCN524320 OMI524320:OMJ524320 OWE524320:OWF524320 PGA524320:PGB524320 PPW524320:PPX524320 PZS524320:PZT524320 QJO524320:QJP524320 QTK524320:QTL524320 RDG524320:RDH524320 RNC524320:RND524320 RWY524320:RWZ524320 SGU524320:SGV524320 SQQ524320:SQR524320 TAM524320:TAN524320 TKI524320:TKJ524320 TUE524320:TUF524320 UEA524320:UEB524320 UNW524320:UNX524320 UXS524320:UXT524320 VHO524320:VHP524320 VRK524320:VRL524320 WBG524320:WBH524320 WLC524320:WLD524320 WUY524320:WUZ524320 IM589856:IN589856 SI589856:SJ589856 ACE589856:ACF589856 AMA589856:AMB589856 AVW589856:AVX589856 BFS589856:BFT589856 BPO589856:BPP589856 BZK589856:BZL589856 CJG589856:CJH589856 CTC589856:CTD589856 DCY589856:DCZ589856 DMU589856:DMV589856 DWQ589856:DWR589856 EGM589856:EGN589856 EQI589856:EQJ589856 FAE589856:FAF589856 FKA589856:FKB589856 FTW589856:FTX589856 GDS589856:GDT589856 GNO589856:GNP589856 GXK589856:GXL589856 HHG589856:HHH589856 HRC589856:HRD589856 IAY589856:IAZ589856 IKU589856:IKV589856 IUQ589856:IUR589856 JEM589856:JEN589856 JOI589856:JOJ589856 JYE589856:JYF589856 KIA589856:KIB589856 KRW589856:KRX589856 LBS589856:LBT589856 LLO589856:LLP589856 LVK589856:LVL589856 MFG589856:MFH589856 MPC589856:MPD589856 MYY589856:MYZ589856 NIU589856:NIV589856 NSQ589856:NSR589856 OCM589856:OCN589856 OMI589856:OMJ589856 OWE589856:OWF589856 PGA589856:PGB589856 PPW589856:PPX589856 PZS589856:PZT589856 QJO589856:QJP589856 QTK589856:QTL589856 RDG589856:RDH589856 RNC589856:RND589856 RWY589856:RWZ589856 SGU589856:SGV589856 SQQ589856:SQR589856 TAM589856:TAN589856 TKI589856:TKJ589856 TUE589856:TUF589856 UEA589856:UEB589856 UNW589856:UNX589856 UXS589856:UXT589856 VHO589856:VHP589856 VRK589856:VRL589856 WBG589856:WBH589856 WLC589856:WLD589856 WUY589856:WUZ589856 IM655392:IN655392 SI655392:SJ655392 ACE655392:ACF655392 AMA655392:AMB655392 AVW655392:AVX655392 BFS655392:BFT655392 BPO655392:BPP655392 BZK655392:BZL655392 CJG655392:CJH655392 CTC655392:CTD655392 DCY655392:DCZ655392 DMU655392:DMV655392 DWQ655392:DWR655392 EGM655392:EGN655392 EQI655392:EQJ655392 FAE655392:FAF655392 FKA655392:FKB655392 FTW655392:FTX655392 GDS655392:GDT655392 GNO655392:GNP655392 GXK655392:GXL655392 HHG655392:HHH655392 HRC655392:HRD655392 IAY655392:IAZ655392 IKU655392:IKV655392 IUQ655392:IUR655392 JEM655392:JEN655392 JOI655392:JOJ655392 JYE655392:JYF655392 KIA655392:KIB655392 KRW655392:KRX655392 LBS655392:LBT655392 LLO655392:LLP655392 LVK655392:LVL655392 MFG655392:MFH655392 MPC655392:MPD655392 MYY655392:MYZ655392 NIU655392:NIV655392 NSQ655392:NSR655392 OCM655392:OCN655392 OMI655392:OMJ655392 OWE655392:OWF655392 PGA655392:PGB655392 PPW655392:PPX655392 PZS655392:PZT655392 QJO655392:QJP655392 QTK655392:QTL655392 RDG655392:RDH655392 RNC655392:RND655392 RWY655392:RWZ655392 SGU655392:SGV655392 SQQ655392:SQR655392 TAM655392:TAN655392 TKI655392:TKJ655392 TUE655392:TUF655392 UEA655392:UEB655392 UNW655392:UNX655392 UXS655392:UXT655392 VHO655392:VHP655392 VRK655392:VRL655392 WBG655392:WBH655392 WLC655392:WLD655392 WUY655392:WUZ655392 IM720928:IN720928 SI720928:SJ720928 ACE720928:ACF720928 AMA720928:AMB720928 AVW720928:AVX720928 BFS720928:BFT720928 BPO720928:BPP720928 BZK720928:BZL720928 CJG720928:CJH720928 CTC720928:CTD720928 DCY720928:DCZ720928 DMU720928:DMV720928 DWQ720928:DWR720928 EGM720928:EGN720928 EQI720928:EQJ720928 FAE720928:FAF720928 FKA720928:FKB720928 FTW720928:FTX720928 GDS720928:GDT720928 GNO720928:GNP720928 GXK720928:GXL720928 HHG720928:HHH720928 HRC720928:HRD720928 IAY720928:IAZ720928 IKU720928:IKV720928 IUQ720928:IUR720928 JEM720928:JEN720928 JOI720928:JOJ720928 JYE720928:JYF720928 KIA720928:KIB720928 KRW720928:KRX720928 LBS720928:LBT720928 LLO720928:LLP720928 LVK720928:LVL720928 MFG720928:MFH720928 MPC720928:MPD720928 MYY720928:MYZ720928 NIU720928:NIV720928 NSQ720928:NSR720928 OCM720928:OCN720928 OMI720928:OMJ720928 OWE720928:OWF720928 PGA720928:PGB720928 PPW720928:PPX720928 PZS720928:PZT720928 QJO720928:QJP720928 QTK720928:QTL720928 RDG720928:RDH720928 RNC720928:RND720928 RWY720928:RWZ720928 SGU720928:SGV720928 SQQ720928:SQR720928 TAM720928:TAN720928 TKI720928:TKJ720928 TUE720928:TUF720928 UEA720928:UEB720928 UNW720928:UNX720928 UXS720928:UXT720928 VHO720928:VHP720928 VRK720928:VRL720928 WBG720928:WBH720928 WLC720928:WLD720928 WUY720928:WUZ720928 IM786464:IN786464 SI786464:SJ786464 ACE786464:ACF786464 AMA786464:AMB786464 AVW786464:AVX786464 BFS786464:BFT786464 BPO786464:BPP786464 BZK786464:BZL786464 CJG786464:CJH786464 CTC786464:CTD786464 DCY786464:DCZ786464 DMU786464:DMV786464 DWQ786464:DWR786464 EGM786464:EGN786464 EQI786464:EQJ786464 FAE786464:FAF786464 FKA786464:FKB786464 FTW786464:FTX786464 GDS786464:GDT786464 GNO786464:GNP786464 GXK786464:GXL786464 HHG786464:HHH786464 HRC786464:HRD786464 IAY786464:IAZ786464 IKU786464:IKV786464 IUQ786464:IUR786464 JEM786464:JEN786464 JOI786464:JOJ786464 JYE786464:JYF786464 KIA786464:KIB786464 KRW786464:KRX786464 LBS786464:LBT786464 LLO786464:LLP786464 LVK786464:LVL786464 MFG786464:MFH786464 MPC786464:MPD786464 MYY786464:MYZ786464 NIU786464:NIV786464 NSQ786464:NSR786464 OCM786464:OCN786464 OMI786464:OMJ786464 OWE786464:OWF786464 PGA786464:PGB786464 PPW786464:PPX786464 PZS786464:PZT786464 QJO786464:QJP786464 QTK786464:QTL786464 RDG786464:RDH786464 RNC786464:RND786464 RWY786464:RWZ786464 SGU786464:SGV786464 SQQ786464:SQR786464 TAM786464:TAN786464 TKI786464:TKJ786464 TUE786464:TUF786464 UEA786464:UEB786464 UNW786464:UNX786464 UXS786464:UXT786464 VHO786464:VHP786464 VRK786464:VRL786464 WBG786464:WBH786464 WLC786464:WLD786464 WUY786464:WUZ786464 IM852000:IN852000 SI852000:SJ852000 ACE852000:ACF852000 AMA852000:AMB852000 AVW852000:AVX852000 BFS852000:BFT852000 BPO852000:BPP852000 BZK852000:BZL852000 CJG852000:CJH852000 CTC852000:CTD852000 DCY852000:DCZ852000 DMU852000:DMV852000 DWQ852000:DWR852000 EGM852000:EGN852000 EQI852000:EQJ852000 FAE852000:FAF852000 FKA852000:FKB852000 FTW852000:FTX852000 GDS852000:GDT852000 GNO852000:GNP852000 GXK852000:GXL852000 HHG852000:HHH852000 HRC852000:HRD852000 IAY852000:IAZ852000 IKU852000:IKV852000 IUQ852000:IUR852000 JEM852000:JEN852000 JOI852000:JOJ852000 JYE852000:JYF852000 KIA852000:KIB852000 KRW852000:KRX852000 LBS852000:LBT852000 LLO852000:LLP852000 LVK852000:LVL852000 MFG852000:MFH852000 MPC852000:MPD852000 MYY852000:MYZ852000 NIU852000:NIV852000 NSQ852000:NSR852000 OCM852000:OCN852000 OMI852000:OMJ852000 OWE852000:OWF852000 PGA852000:PGB852000 PPW852000:PPX852000 PZS852000:PZT852000 QJO852000:QJP852000 QTK852000:QTL852000 RDG852000:RDH852000 RNC852000:RND852000 RWY852000:RWZ852000 SGU852000:SGV852000 SQQ852000:SQR852000 TAM852000:TAN852000 TKI852000:TKJ852000 TUE852000:TUF852000 UEA852000:UEB852000 UNW852000:UNX852000 UXS852000:UXT852000 VHO852000:VHP852000 VRK852000:VRL852000 WBG852000:WBH852000 WLC852000:WLD852000 WUY852000:WUZ852000 IM917536:IN917536 SI917536:SJ917536 ACE917536:ACF917536 AMA917536:AMB917536 AVW917536:AVX917536 BFS917536:BFT917536 BPO917536:BPP917536 BZK917536:BZL917536 CJG917536:CJH917536 CTC917536:CTD917536 DCY917536:DCZ917536 DMU917536:DMV917536 DWQ917536:DWR917536 EGM917536:EGN917536 EQI917536:EQJ917536 FAE917536:FAF917536 FKA917536:FKB917536 FTW917536:FTX917536 GDS917536:GDT917536 GNO917536:GNP917536 GXK917536:GXL917536 HHG917536:HHH917536 HRC917536:HRD917536 IAY917536:IAZ917536 IKU917536:IKV917536 IUQ917536:IUR917536 JEM917536:JEN917536 JOI917536:JOJ917536 JYE917536:JYF917536 KIA917536:KIB917536 KRW917536:KRX917536 LBS917536:LBT917536 LLO917536:LLP917536 LVK917536:LVL917536 MFG917536:MFH917536 MPC917536:MPD917536 MYY917536:MYZ917536 NIU917536:NIV917536 NSQ917536:NSR917536 OCM917536:OCN917536 OMI917536:OMJ917536 OWE917536:OWF917536 PGA917536:PGB917536 PPW917536:PPX917536 PZS917536:PZT917536 QJO917536:QJP917536 QTK917536:QTL917536 RDG917536:RDH917536 RNC917536:RND917536 RWY917536:RWZ917536 SGU917536:SGV917536 SQQ917536:SQR917536 TAM917536:TAN917536 TKI917536:TKJ917536 TUE917536:TUF917536 UEA917536:UEB917536 UNW917536:UNX917536 UXS917536:UXT917536 VHO917536:VHP917536 VRK917536:VRL917536 WBG917536:WBH917536 WLC917536:WLD917536 WUY917536:WUZ917536 IM983072:IN983072 SI983072:SJ983072 ACE983072:ACF983072 AMA983072:AMB983072 AVW983072:AVX983072 BFS983072:BFT983072 BPO983072:BPP983072 BZK983072:BZL983072 CJG983072:CJH983072 CTC983072:CTD983072 DCY983072:DCZ983072 DMU983072:DMV983072 DWQ983072:DWR983072 EGM983072:EGN983072 EQI983072:EQJ983072 FAE983072:FAF983072 FKA983072:FKB983072 FTW983072:FTX983072 GDS983072:GDT983072 GNO983072:GNP983072 GXK983072:GXL983072 HHG983072:HHH983072 HRC983072:HRD983072 IAY983072:IAZ983072 IKU983072:IKV983072 IUQ983072:IUR983072 JEM983072:JEN983072 JOI983072:JOJ983072 JYE983072:JYF983072 KIA983072:KIB983072 KRW983072:KRX983072 LBS983072:LBT983072 LLO983072:LLP983072 LVK983072:LVL983072 MFG983072:MFH983072 MPC983072:MPD983072 MYY983072:MYZ983072 NIU983072:NIV983072 NSQ983072:NSR983072 OCM983072:OCN983072 OMI983072:OMJ983072 OWE983072:OWF983072 PGA983072:PGB983072 PPW983072:PPX983072 PZS983072:PZT983072 QJO983072:QJP983072 QTK983072:QTL983072 RDG983072:RDH983072 RNC983072:RND983072 RWY983072:RWZ983072 SGU983072:SGV983072 SQQ983072:SQR983072 TAM983072:TAN983072 TKI983072:TKJ983072 TUE983072:TUF983072 UEA983072:UEB983072 UNW983072:UNX983072 UXS983072:UXT983072 VHO983072:VHP983072 VRK983072:VRL983072 WBG983072:WBH983072 WLC983072:WLD983072 WUY983072:WUZ983072 HO35:HP35 RK35:RL35 WUY35:WUZ35 WLC35:WLD35 WBG35:WBH35 VRK35:VRL35 VHO35:VHP35 UXS35:UXT35 UNW35:UNX35 UEA35:UEB35 TUE35:TUF35 TKI35:TKJ35 TAM35:TAN35 SQQ35:SQR35 SGU35:SGV35 RWY35:RWZ35 RNC35:RND35 RDG35:RDH35 QTK35:QTL35 QJO35:QJP35 PZS35:PZT35 PPW35:PPX35 PGA35:PGB35 OWE35:OWF35 OMI35:OMJ35 OCM35:OCN35 NSQ35:NSR35 NIU35:NIV35 MYY35:MYZ35 MPC35:MPD35 MFG35:MFH35 LVK35:LVL35 LLO35:LLP35 LBS35:LBT35 KRW35:KRX35 KIA35:KIB35 JYE35:JYF35 JOI35:JOJ35 JEM35:JEN35 IUQ35:IUR35 IKU35:IKV35 IAY35:IAZ35 HRC35:HRD35 HHG35:HHH35 GXK35:GXL35 GNO35:GNP35 GDS35:GDT35 FTW35:FTX35 FKA35:FKB35 FAE35:FAF35 EQI35:EQJ35 EGM35:EGN35 DWQ35:DWR35 DMU35:DMV35 DCY35:DCZ35 CTC35:CTD35 CJG35:CJH35 BZK35:BZL35 BPO35:BPP35 BFS35:BFT35 AVW35:AVX35 AMA35:AMB35 ACE35:ACF35 SI35:SJ35 IM35:IN35 WUV35:WUW35 WKZ35:WLA35 WBD35:WBE35 VRH35:VRI35 VHL35:VHM35 UXP35:UXQ35 UNT35:UNU35 UDX35:UDY35 TUB35:TUC35 TKF35:TKG35 TAJ35:TAK35 SQN35:SQO35 SGR35:SGS35 RWV35:RWW35 RMZ35:RNA35 RDD35:RDE35 QTH35:QTI35 QJL35:QJM35 PZP35:PZQ35 PPT35:PPU35 PFX35:PFY35 OWB35:OWC35 OMF35:OMG35 OCJ35:OCK35 NSN35:NSO35 NIR35:NIS35 MYV35:MYW35 MOZ35:MPA35 MFD35:MFE35 LVH35:LVI35 LLL35:LLM35 LBP35:LBQ35 KRT35:KRU35 KHX35:KHY35 JYB35:JYC35 JOF35:JOG35 JEJ35:JEK35 IUN35:IUO35 IKR35:IKS35 IAV35:IAW35 HQZ35:HRA35 HHD35:HHE35 GXH35:GXI35 GNL35:GNM35 GDP35:GDQ35 FTT35:FTU35 FJX35:FJY35 FAB35:FAC35 EQF35:EQG35 EGJ35:EGK35 DWN35:DWO35 DMR35:DMS35 DCV35:DCW35 CSZ35:CTA35 CJD35:CJE35 BZH35:BZI35 BPL35:BPM35 BFP35:BFQ35 AVT35:AVU35 ALX35:ALY35 ACB35:ACC35 SF35:SG35 IJ35:IK35 WUS35:WUT35 WKW35:WKX35 WBA35:WBB35 VRE35:VRF35 VHI35:VHJ35 UXM35:UXN35 UNQ35:UNR35 UDU35:UDV35 TTY35:TTZ35 TKC35:TKD35 TAG35:TAH35 SQK35:SQL35 SGO35:SGP35 RWS35:RWT35 RMW35:RMX35 RDA35:RDB35 QTE35:QTF35 QJI35:QJJ35 PZM35:PZN35 PPQ35:PPR35 PFU35:PFV35 OVY35:OVZ35 OMC35:OMD35 OCG35:OCH35 NSK35:NSL35 NIO35:NIP35 MYS35:MYT35 MOW35:MOX35 MFA35:MFB35 LVE35:LVF35 LLI35:LLJ35 LBM35:LBN35 KRQ35:KRR35 KHU35:KHV35 JXY35:JXZ35 JOC35:JOD35 JEG35:JEH35 IUK35:IUL35 IKO35:IKP35 IAS35:IAT35 HQW35:HQX35 HHA35:HHB35 GXE35:GXF35 GNI35:GNJ35 GDM35:GDN35 FTQ35:FTR35 FJU35:FJV35 EZY35:EZZ35 EQC35:EQD35 EGG35:EGH35 DWK35:DWL35 DMO35:DMP35 DCS35:DCT35 CSW35:CSX35 CJA35:CJB35 BZE35:BZF35 BPI35:BPJ35 BFM35:BFN35 AVQ35:AVR35 ALU35:ALV35 ABY35:ABZ35 SC35:SD35 IG35:IH35 WUM35:WUN35 WKQ35:WKR35 WAU35:WAV35 VQY35:VQZ35 VHC35:VHD35 UXG35:UXH35 UNK35:UNL35 UDO35:UDP35 TTS35:TTT35 TJW35:TJX35 TAA35:TAB35 SQE35:SQF35 SGI35:SGJ35 RWM35:RWN35 RMQ35:RMR35 RCU35:RCV35 QSY35:QSZ35 QJC35:QJD35 PZG35:PZH35 PPK35:PPL35 PFO35:PFP35 OVS35:OVT35 OLW35:OLX35 OCA35:OCB35 NSE35:NSF35 NII35:NIJ35 MYM35:MYN35 MOQ35:MOR35 MEU35:MEV35 LUY35:LUZ35 LLC35:LLD35 LBG35:LBH35 KRK35:KRL35 KHO35:KHP35 JXS35:JXT35 JNW35:JNX35 JEA35:JEB35 IUE35:IUF35 IKI35:IKJ35 IAM35:IAN35 HQQ35:HQR35 HGU35:HGV35 GWY35:GWZ35 GNC35:GND35 GDG35:GDH35 FTK35:FTL35 FJO35:FJP35 EZS35:EZT35 EPW35:EPX35 EGA35:EGB35 DWE35:DWF35 DMI35:DMJ35 DCM35:DCN35 CSQ35:CSR35 CIU35:CIV35 BYY35:BYZ35 BPC35:BPD35 BFG35:BFH35 AVK35:AVL35 ALO35:ALP35 ABS35:ABT35 RW35:RX35 IA35:IB35 WUJ35:WUK35 WKN35:WKO35 WAR35:WAS35 VQV35:VQW35 VGZ35:VHA35 UXD35:UXE35 UNH35:UNI35 UDL35:UDM35 TTP35:TTQ35 TJT35:TJU35 SZX35:SZY35 SQB35:SQC35 SGF35:SGG35 RWJ35:RWK35 RMN35:RMO35 RCR35:RCS35 QSV35:QSW35 QIZ35:QJA35 PZD35:PZE35 PPH35:PPI35 PFL35:PFM35 OVP35:OVQ35 OLT35:OLU35 OBX35:OBY35 NSB35:NSC35 NIF35:NIG35 MYJ35:MYK35 MON35:MOO35 MER35:MES35 LUV35:LUW35 LKZ35:LLA35 LBD35:LBE35 KRH35:KRI35 KHL35:KHM35 JXP35:JXQ35 JNT35:JNU35 JDX35:JDY35 IUB35:IUC35 IKF35:IKG35 IAJ35:IAK35 HQN35:HQO35 HGR35:HGS35 GWV35:GWW35 GMZ35:GNA35 GDD35:GDE35 FTH35:FTI35 FJL35:FJM35 EZP35:EZQ35 EPT35:EPU35 EFX35:EFY35 DWB35:DWC35 DMF35:DMG35 DCJ35:DCK35 CSN35:CSO35 CIR35:CIS35 BYV35:BYW35 BOZ35:BPA35 BFD35:BFE35 AVH35:AVI35 ALL35:ALM35 ABP35:ABQ35 RT35:RU35 HX35:HY35 WUG35:WUH35 WKK35:WKL35 WAO35:WAP35 VQS35:VQT35 VGW35:VGX35 UXA35:UXB35 UNE35:UNF35 UDI35:UDJ35 TTM35:TTN35 TJQ35:TJR35 SZU35:SZV35 SPY35:SPZ35 SGC35:SGD35 RWG35:RWH35 RMK35:RML35 RCO35:RCP35 QSS35:QST35 QIW35:QIX35 PZA35:PZB35 PPE35:PPF35 PFI35:PFJ35 OVM35:OVN35 OLQ35:OLR35 OBU35:OBV35 NRY35:NRZ35 NIC35:NID35 MYG35:MYH35 MOK35:MOL35 MEO35:MEP35 LUS35:LUT35 LKW35:LKX35 LBA35:LBB35 KRE35:KRF35 KHI35:KHJ35 JXM35:JXN35 JNQ35:JNR35 JDU35:JDV35 ITY35:ITZ35 IKC35:IKD35 IAG35:IAH35 HQK35:HQL35 HGO35:HGP35 GWS35:GWT35 GMW35:GMX35 GDA35:GDB35 FTE35:FTF35 FJI35:FJJ35 EZM35:EZN35 EPQ35:EPR35 EFU35:EFV35 DVY35:DVZ35 DMC35:DMD35 DCG35:DCH35 CSK35:CSL35 CIO35:CIP35 BYS35:BYT35 BOW35:BOX35 BFA35:BFB35 AVE35:AVF35 ALI35:ALJ35 ABM35:ABN35 RQ35:RR35 HU35:HV35 WUD35:WUE35 WKH35:WKI35 WAL35:WAM35 VQP35:VQQ35 VGT35:VGU35 UWX35:UWY35 UNB35:UNC35 UDF35:UDG35 TTJ35:TTK35 TJN35:TJO35 SZR35:SZS35 SPV35:SPW35 SFZ35:SGA35 RWD35:RWE35 RMH35:RMI35 RCL35:RCM35 QSP35:QSQ35 QIT35:QIU35 PYX35:PYY35 PPB35:PPC35 PFF35:PFG35 OVJ35:OVK35 OLN35:OLO35 OBR35:OBS35 NRV35:NRW35 NHZ35:NIA35 MYD35:MYE35 MOH35:MOI35 MEL35:MEM35 LUP35:LUQ35 LKT35:LKU35 LAX35:LAY35 KRB35:KRC35 KHF35:KHG35 JXJ35:JXK35 JNN35:JNO35 JDR35:JDS35 ITV35:ITW35 IJZ35:IKA35 IAD35:IAE35 HQH35:HQI35 HGL35:HGM35 GWP35:GWQ35 GMT35:GMU35 GCX35:GCY35 FTB35:FTC35 FJF35:FJG35 EZJ35:EZK35 EPN35:EPO35 EFR35:EFS35 DVV35:DVW35 DLZ35:DMA35 DCD35:DCE35 CSH35:CSI35 CIL35:CIM35 BYP35:BYQ35 BOT35:BOU35 BEX35:BEY35 AVB35:AVC35 ALF35:ALG35 ABJ35:ABK35 RN35:RO35 HR35:HS35 WUA35:WUB35 WKE35:WKF35 WAI35:WAJ35 VQM35:VQN35 VGQ35:VGR35 UWU35:UWV35 UMY35:UMZ35 UDC35:UDD35 TTG35:TTH35 TJK35:TJL35 SZO35:SZP35 SPS35:SPT35 SFW35:SFX35 RWA35:RWB35 RME35:RMF35 RCI35:RCJ35 QSM35:QSN35 QIQ35:QIR35 PYU35:PYV35 POY35:POZ35 PFC35:PFD35 OVG35:OVH35 OLK35:OLL35 OBO35:OBP35 NRS35:NRT35 NHW35:NHX35 MYA35:MYB35 MOE35:MOF35 MEI35:MEJ35 LUM35:LUN35 LKQ35:LKR35 LAU35:LAV35 KQY35:KQZ35 KHC35:KHD35 JXG35:JXH35 JNK35:JNL35 JDO35:JDP35 ITS35:ITT35 IJW35:IJX35 IAA35:IAB35 HQE35:HQF35 HGI35:HGJ35 GWM35:GWN35 GMQ35:GMR35 GCU35:GCV35 FSY35:FSZ35 FJC35:FJD35 EZG35:EZH35 EPK35:EPL35 EFO35:EFP35 DVS35:DVT35 DLW35:DLX35 DCA35:DCB35 CSE35:CSF35 CII35:CIJ35 BYM35:BYN35 BOQ35:BOR35 BEU35:BEV35 AUY35:AUZ35 ALC35:ALD35 ABG35:ABH35">
      <formula1>HO3</formula1>
    </dataValidation>
    <dataValidation type="whole" operator="lessThanOrEqual" allowBlank="1" showInputMessage="1" showErrorMessage="1" sqref="HO65567:HP65567 RK65567:RL65567 ABG65567:ABH65567 ALC65567:ALD65567 AUY65567:AUZ65567 BEU65567:BEV65567 BOQ65567:BOR65567 BYM65567:BYN65567 CII65567:CIJ65567 CSE65567:CSF65567 DCA65567:DCB65567 DLW65567:DLX65567 DVS65567:DVT65567 EFO65567:EFP65567 EPK65567:EPL65567 EZG65567:EZH65567 FJC65567:FJD65567 FSY65567:FSZ65567 GCU65567:GCV65567 GMQ65567:GMR65567 GWM65567:GWN65567 HGI65567:HGJ65567 HQE65567:HQF65567 IAA65567:IAB65567 IJW65567:IJX65567 ITS65567:ITT65567 JDO65567:JDP65567 JNK65567:JNL65567 JXG65567:JXH65567 KHC65567:KHD65567 KQY65567:KQZ65567 LAU65567:LAV65567 LKQ65567:LKR65567 LUM65567:LUN65567 MEI65567:MEJ65567 MOE65567:MOF65567 MYA65567:MYB65567 NHW65567:NHX65567 NRS65567:NRT65567 OBO65567:OBP65567 OLK65567:OLL65567 OVG65567:OVH65567 PFC65567:PFD65567 POY65567:POZ65567 PYU65567:PYV65567 QIQ65567:QIR65567 QSM65567:QSN65567 RCI65567:RCJ65567 RME65567:RMF65567 RWA65567:RWB65567 SFW65567:SFX65567 SPS65567:SPT65567 SZO65567:SZP65567 TJK65567:TJL65567 TTG65567:TTH65567 UDC65567:UDD65567 UMY65567:UMZ65567 UWU65567:UWV65567 VGQ65567:VGR65567 VQM65567:VQN65567 WAI65567:WAJ65567 WKE65567:WKF65567 WUA65567:WUB65567 HO131103:HP131103 RK131103:RL131103 ABG131103:ABH131103 ALC131103:ALD131103 AUY131103:AUZ131103 BEU131103:BEV131103 BOQ131103:BOR131103 BYM131103:BYN131103 CII131103:CIJ131103 CSE131103:CSF131103 DCA131103:DCB131103 DLW131103:DLX131103 DVS131103:DVT131103 EFO131103:EFP131103 EPK131103:EPL131103 EZG131103:EZH131103 FJC131103:FJD131103 FSY131103:FSZ131103 GCU131103:GCV131103 GMQ131103:GMR131103 GWM131103:GWN131103 HGI131103:HGJ131103 HQE131103:HQF131103 IAA131103:IAB131103 IJW131103:IJX131103 ITS131103:ITT131103 JDO131103:JDP131103 JNK131103:JNL131103 JXG131103:JXH131103 KHC131103:KHD131103 KQY131103:KQZ131103 LAU131103:LAV131103 LKQ131103:LKR131103 LUM131103:LUN131103 MEI131103:MEJ131103 MOE131103:MOF131103 MYA131103:MYB131103 NHW131103:NHX131103 NRS131103:NRT131103 OBO131103:OBP131103 OLK131103:OLL131103 OVG131103:OVH131103 PFC131103:PFD131103 POY131103:POZ131103 PYU131103:PYV131103 QIQ131103:QIR131103 QSM131103:QSN131103 RCI131103:RCJ131103 RME131103:RMF131103 RWA131103:RWB131103 SFW131103:SFX131103 SPS131103:SPT131103 SZO131103:SZP131103 TJK131103:TJL131103 TTG131103:TTH131103 UDC131103:UDD131103 UMY131103:UMZ131103 UWU131103:UWV131103 VGQ131103:VGR131103 VQM131103:VQN131103 WAI131103:WAJ131103 WKE131103:WKF131103 WUA131103:WUB131103 HO196639:HP196639 RK196639:RL196639 ABG196639:ABH196639 ALC196639:ALD196639 AUY196639:AUZ196639 BEU196639:BEV196639 BOQ196639:BOR196639 BYM196639:BYN196639 CII196639:CIJ196639 CSE196639:CSF196639 DCA196639:DCB196639 DLW196639:DLX196639 DVS196639:DVT196639 EFO196639:EFP196639 EPK196639:EPL196639 EZG196639:EZH196639 FJC196639:FJD196639 FSY196639:FSZ196639 GCU196639:GCV196639 GMQ196639:GMR196639 GWM196639:GWN196639 HGI196639:HGJ196639 HQE196639:HQF196639 IAA196639:IAB196639 IJW196639:IJX196639 ITS196639:ITT196639 JDO196639:JDP196639 JNK196639:JNL196639 JXG196639:JXH196639 KHC196639:KHD196639 KQY196639:KQZ196639 LAU196639:LAV196639 LKQ196639:LKR196639 LUM196639:LUN196639 MEI196639:MEJ196639 MOE196639:MOF196639 MYA196639:MYB196639 NHW196639:NHX196639 NRS196639:NRT196639 OBO196639:OBP196639 OLK196639:OLL196639 OVG196639:OVH196639 PFC196639:PFD196639 POY196639:POZ196639 PYU196639:PYV196639 QIQ196639:QIR196639 QSM196639:QSN196639 RCI196639:RCJ196639 RME196639:RMF196639 RWA196639:RWB196639 SFW196639:SFX196639 SPS196639:SPT196639 SZO196639:SZP196639 TJK196639:TJL196639 TTG196639:TTH196639 UDC196639:UDD196639 UMY196639:UMZ196639 UWU196639:UWV196639 VGQ196639:VGR196639 VQM196639:VQN196639 WAI196639:WAJ196639 WKE196639:WKF196639 WUA196639:WUB196639 HO262175:HP262175 RK262175:RL262175 ABG262175:ABH262175 ALC262175:ALD262175 AUY262175:AUZ262175 BEU262175:BEV262175 BOQ262175:BOR262175 BYM262175:BYN262175 CII262175:CIJ262175 CSE262175:CSF262175 DCA262175:DCB262175 DLW262175:DLX262175 DVS262175:DVT262175 EFO262175:EFP262175 EPK262175:EPL262175 EZG262175:EZH262175 FJC262175:FJD262175 FSY262175:FSZ262175 GCU262175:GCV262175 GMQ262175:GMR262175 GWM262175:GWN262175 HGI262175:HGJ262175 HQE262175:HQF262175 IAA262175:IAB262175 IJW262175:IJX262175 ITS262175:ITT262175 JDO262175:JDP262175 JNK262175:JNL262175 JXG262175:JXH262175 KHC262175:KHD262175 KQY262175:KQZ262175 LAU262175:LAV262175 LKQ262175:LKR262175 LUM262175:LUN262175 MEI262175:MEJ262175 MOE262175:MOF262175 MYA262175:MYB262175 NHW262175:NHX262175 NRS262175:NRT262175 OBO262175:OBP262175 OLK262175:OLL262175 OVG262175:OVH262175 PFC262175:PFD262175 POY262175:POZ262175 PYU262175:PYV262175 QIQ262175:QIR262175 QSM262175:QSN262175 RCI262175:RCJ262175 RME262175:RMF262175 RWA262175:RWB262175 SFW262175:SFX262175 SPS262175:SPT262175 SZO262175:SZP262175 TJK262175:TJL262175 TTG262175:TTH262175 UDC262175:UDD262175 UMY262175:UMZ262175 UWU262175:UWV262175 VGQ262175:VGR262175 VQM262175:VQN262175 WAI262175:WAJ262175 WKE262175:WKF262175 WUA262175:WUB262175 HO327711:HP327711 RK327711:RL327711 ABG327711:ABH327711 ALC327711:ALD327711 AUY327711:AUZ327711 BEU327711:BEV327711 BOQ327711:BOR327711 BYM327711:BYN327711 CII327711:CIJ327711 CSE327711:CSF327711 DCA327711:DCB327711 DLW327711:DLX327711 DVS327711:DVT327711 EFO327711:EFP327711 EPK327711:EPL327711 EZG327711:EZH327711 FJC327711:FJD327711 FSY327711:FSZ327711 GCU327711:GCV327711 GMQ327711:GMR327711 GWM327711:GWN327711 HGI327711:HGJ327711 HQE327711:HQF327711 IAA327711:IAB327711 IJW327711:IJX327711 ITS327711:ITT327711 JDO327711:JDP327711 JNK327711:JNL327711 JXG327711:JXH327711 KHC327711:KHD327711 KQY327711:KQZ327711 LAU327711:LAV327711 LKQ327711:LKR327711 LUM327711:LUN327711 MEI327711:MEJ327711 MOE327711:MOF327711 MYA327711:MYB327711 NHW327711:NHX327711 NRS327711:NRT327711 OBO327711:OBP327711 OLK327711:OLL327711 OVG327711:OVH327711 PFC327711:PFD327711 POY327711:POZ327711 PYU327711:PYV327711 QIQ327711:QIR327711 QSM327711:QSN327711 RCI327711:RCJ327711 RME327711:RMF327711 RWA327711:RWB327711 SFW327711:SFX327711 SPS327711:SPT327711 SZO327711:SZP327711 TJK327711:TJL327711 TTG327711:TTH327711 UDC327711:UDD327711 UMY327711:UMZ327711 UWU327711:UWV327711 VGQ327711:VGR327711 VQM327711:VQN327711 WAI327711:WAJ327711 WKE327711:WKF327711 WUA327711:WUB327711 HO393247:HP393247 RK393247:RL393247 ABG393247:ABH393247 ALC393247:ALD393247 AUY393247:AUZ393247 BEU393247:BEV393247 BOQ393247:BOR393247 BYM393247:BYN393247 CII393247:CIJ393247 CSE393247:CSF393247 DCA393247:DCB393247 DLW393247:DLX393247 DVS393247:DVT393247 EFO393247:EFP393247 EPK393247:EPL393247 EZG393247:EZH393247 FJC393247:FJD393247 FSY393247:FSZ393247 GCU393247:GCV393247 GMQ393247:GMR393247 GWM393247:GWN393247 HGI393247:HGJ393247 HQE393247:HQF393247 IAA393247:IAB393247 IJW393247:IJX393247 ITS393247:ITT393247 JDO393247:JDP393247 JNK393247:JNL393247 JXG393247:JXH393247 KHC393247:KHD393247 KQY393247:KQZ393247 LAU393247:LAV393247 LKQ393247:LKR393247 LUM393247:LUN393247 MEI393247:MEJ393247 MOE393247:MOF393247 MYA393247:MYB393247 NHW393247:NHX393247 NRS393247:NRT393247 OBO393247:OBP393247 OLK393247:OLL393247 OVG393247:OVH393247 PFC393247:PFD393247 POY393247:POZ393247 PYU393247:PYV393247 QIQ393247:QIR393247 QSM393247:QSN393247 RCI393247:RCJ393247 RME393247:RMF393247 RWA393247:RWB393247 SFW393247:SFX393247 SPS393247:SPT393247 SZO393247:SZP393247 TJK393247:TJL393247 TTG393247:TTH393247 UDC393247:UDD393247 UMY393247:UMZ393247 UWU393247:UWV393247 VGQ393247:VGR393247 VQM393247:VQN393247 WAI393247:WAJ393247 WKE393247:WKF393247 WUA393247:WUB393247 HO458783:HP458783 RK458783:RL458783 ABG458783:ABH458783 ALC458783:ALD458783 AUY458783:AUZ458783 BEU458783:BEV458783 BOQ458783:BOR458783 BYM458783:BYN458783 CII458783:CIJ458783 CSE458783:CSF458783 DCA458783:DCB458783 DLW458783:DLX458783 DVS458783:DVT458783 EFO458783:EFP458783 EPK458783:EPL458783 EZG458783:EZH458783 FJC458783:FJD458783 FSY458783:FSZ458783 GCU458783:GCV458783 GMQ458783:GMR458783 GWM458783:GWN458783 HGI458783:HGJ458783 HQE458783:HQF458783 IAA458783:IAB458783 IJW458783:IJX458783 ITS458783:ITT458783 JDO458783:JDP458783 JNK458783:JNL458783 JXG458783:JXH458783 KHC458783:KHD458783 KQY458783:KQZ458783 LAU458783:LAV458783 LKQ458783:LKR458783 LUM458783:LUN458783 MEI458783:MEJ458783 MOE458783:MOF458783 MYA458783:MYB458783 NHW458783:NHX458783 NRS458783:NRT458783 OBO458783:OBP458783 OLK458783:OLL458783 OVG458783:OVH458783 PFC458783:PFD458783 POY458783:POZ458783 PYU458783:PYV458783 QIQ458783:QIR458783 QSM458783:QSN458783 RCI458783:RCJ458783 RME458783:RMF458783 RWA458783:RWB458783 SFW458783:SFX458783 SPS458783:SPT458783 SZO458783:SZP458783 TJK458783:TJL458783 TTG458783:TTH458783 UDC458783:UDD458783 UMY458783:UMZ458783 UWU458783:UWV458783 VGQ458783:VGR458783 VQM458783:VQN458783 WAI458783:WAJ458783 WKE458783:WKF458783 WUA458783:WUB458783 HO524319:HP524319 RK524319:RL524319 ABG524319:ABH524319 ALC524319:ALD524319 AUY524319:AUZ524319 BEU524319:BEV524319 BOQ524319:BOR524319 BYM524319:BYN524319 CII524319:CIJ524319 CSE524319:CSF524319 DCA524319:DCB524319 DLW524319:DLX524319 DVS524319:DVT524319 EFO524319:EFP524319 EPK524319:EPL524319 EZG524319:EZH524319 FJC524319:FJD524319 FSY524319:FSZ524319 GCU524319:GCV524319 GMQ524319:GMR524319 GWM524319:GWN524319 HGI524319:HGJ524319 HQE524319:HQF524319 IAA524319:IAB524319 IJW524319:IJX524319 ITS524319:ITT524319 JDO524319:JDP524319 JNK524319:JNL524319 JXG524319:JXH524319 KHC524319:KHD524319 KQY524319:KQZ524319 LAU524319:LAV524319 LKQ524319:LKR524319 LUM524319:LUN524319 MEI524319:MEJ524319 MOE524319:MOF524319 MYA524319:MYB524319 NHW524319:NHX524319 NRS524319:NRT524319 OBO524319:OBP524319 OLK524319:OLL524319 OVG524319:OVH524319 PFC524319:PFD524319 POY524319:POZ524319 PYU524319:PYV524319 QIQ524319:QIR524319 QSM524319:QSN524319 RCI524319:RCJ524319 RME524319:RMF524319 RWA524319:RWB524319 SFW524319:SFX524319 SPS524319:SPT524319 SZO524319:SZP524319 TJK524319:TJL524319 TTG524319:TTH524319 UDC524319:UDD524319 UMY524319:UMZ524319 UWU524319:UWV524319 VGQ524319:VGR524319 VQM524319:VQN524319 WAI524319:WAJ524319 WKE524319:WKF524319 WUA524319:WUB524319 HO589855:HP589855 RK589855:RL589855 ABG589855:ABH589855 ALC589855:ALD589855 AUY589855:AUZ589855 BEU589855:BEV589855 BOQ589855:BOR589855 BYM589855:BYN589855 CII589855:CIJ589855 CSE589855:CSF589855 DCA589855:DCB589855 DLW589855:DLX589855 DVS589855:DVT589855 EFO589855:EFP589855 EPK589855:EPL589855 EZG589855:EZH589855 FJC589855:FJD589855 FSY589855:FSZ589855 GCU589855:GCV589855 GMQ589855:GMR589855 GWM589855:GWN589855 HGI589855:HGJ589855 HQE589855:HQF589855 IAA589855:IAB589855 IJW589855:IJX589855 ITS589855:ITT589855 JDO589855:JDP589855 JNK589855:JNL589855 JXG589855:JXH589855 KHC589855:KHD589855 KQY589855:KQZ589855 LAU589855:LAV589855 LKQ589855:LKR589855 LUM589855:LUN589855 MEI589855:MEJ589855 MOE589855:MOF589855 MYA589855:MYB589855 NHW589855:NHX589855 NRS589855:NRT589855 OBO589855:OBP589855 OLK589855:OLL589855 OVG589855:OVH589855 PFC589855:PFD589855 POY589855:POZ589855 PYU589855:PYV589855 QIQ589855:QIR589855 QSM589855:QSN589855 RCI589855:RCJ589855 RME589855:RMF589855 RWA589855:RWB589855 SFW589855:SFX589855 SPS589855:SPT589855 SZO589855:SZP589855 TJK589855:TJL589855 TTG589855:TTH589855 UDC589855:UDD589855 UMY589855:UMZ589855 UWU589855:UWV589855 VGQ589855:VGR589855 VQM589855:VQN589855 WAI589855:WAJ589855 WKE589855:WKF589855 WUA589855:WUB589855 HO655391:HP655391 RK655391:RL655391 ABG655391:ABH655391 ALC655391:ALD655391 AUY655391:AUZ655391 BEU655391:BEV655391 BOQ655391:BOR655391 BYM655391:BYN655391 CII655391:CIJ655391 CSE655391:CSF655391 DCA655391:DCB655391 DLW655391:DLX655391 DVS655391:DVT655391 EFO655391:EFP655391 EPK655391:EPL655391 EZG655391:EZH655391 FJC655391:FJD655391 FSY655391:FSZ655391 GCU655391:GCV655391 GMQ655391:GMR655391 GWM655391:GWN655391 HGI655391:HGJ655391 HQE655391:HQF655391 IAA655391:IAB655391 IJW655391:IJX655391 ITS655391:ITT655391 JDO655391:JDP655391 JNK655391:JNL655391 JXG655391:JXH655391 KHC655391:KHD655391 KQY655391:KQZ655391 LAU655391:LAV655391 LKQ655391:LKR655391 LUM655391:LUN655391 MEI655391:MEJ655391 MOE655391:MOF655391 MYA655391:MYB655391 NHW655391:NHX655391 NRS655391:NRT655391 OBO655391:OBP655391 OLK655391:OLL655391 OVG655391:OVH655391 PFC655391:PFD655391 POY655391:POZ655391 PYU655391:PYV655391 QIQ655391:QIR655391 QSM655391:QSN655391 RCI655391:RCJ655391 RME655391:RMF655391 RWA655391:RWB655391 SFW655391:SFX655391 SPS655391:SPT655391 SZO655391:SZP655391 TJK655391:TJL655391 TTG655391:TTH655391 UDC655391:UDD655391 UMY655391:UMZ655391 UWU655391:UWV655391 VGQ655391:VGR655391 VQM655391:VQN655391 WAI655391:WAJ655391 WKE655391:WKF655391 WUA655391:WUB655391 HO720927:HP720927 RK720927:RL720927 ABG720927:ABH720927 ALC720927:ALD720927 AUY720927:AUZ720927 BEU720927:BEV720927 BOQ720927:BOR720927 BYM720927:BYN720927 CII720927:CIJ720927 CSE720927:CSF720927 DCA720927:DCB720927 DLW720927:DLX720927 DVS720927:DVT720927 EFO720927:EFP720927 EPK720927:EPL720927 EZG720927:EZH720927 FJC720927:FJD720927 FSY720927:FSZ720927 GCU720927:GCV720927 GMQ720927:GMR720927 GWM720927:GWN720927 HGI720927:HGJ720927 HQE720927:HQF720927 IAA720927:IAB720927 IJW720927:IJX720927 ITS720927:ITT720927 JDO720927:JDP720927 JNK720927:JNL720927 JXG720927:JXH720927 KHC720927:KHD720927 KQY720927:KQZ720927 LAU720927:LAV720927 LKQ720927:LKR720927 LUM720927:LUN720927 MEI720927:MEJ720927 MOE720927:MOF720927 MYA720927:MYB720927 NHW720927:NHX720927 NRS720927:NRT720927 OBO720927:OBP720927 OLK720927:OLL720927 OVG720927:OVH720927 PFC720927:PFD720927 POY720927:POZ720927 PYU720927:PYV720927 QIQ720927:QIR720927 QSM720927:QSN720927 RCI720927:RCJ720927 RME720927:RMF720927 RWA720927:RWB720927 SFW720927:SFX720927 SPS720927:SPT720927 SZO720927:SZP720927 TJK720927:TJL720927 TTG720927:TTH720927 UDC720927:UDD720927 UMY720927:UMZ720927 UWU720927:UWV720927 VGQ720927:VGR720927 VQM720927:VQN720927 WAI720927:WAJ720927 WKE720927:WKF720927 WUA720927:WUB720927 HO786463:HP786463 RK786463:RL786463 ABG786463:ABH786463 ALC786463:ALD786463 AUY786463:AUZ786463 BEU786463:BEV786463 BOQ786463:BOR786463 BYM786463:BYN786463 CII786463:CIJ786463 CSE786463:CSF786463 DCA786463:DCB786463 DLW786463:DLX786463 DVS786463:DVT786463 EFO786463:EFP786463 EPK786463:EPL786463 EZG786463:EZH786463 FJC786463:FJD786463 FSY786463:FSZ786463 GCU786463:GCV786463 GMQ786463:GMR786463 GWM786463:GWN786463 HGI786463:HGJ786463 HQE786463:HQF786463 IAA786463:IAB786463 IJW786463:IJX786463 ITS786463:ITT786463 JDO786463:JDP786463 JNK786463:JNL786463 JXG786463:JXH786463 KHC786463:KHD786463 KQY786463:KQZ786463 LAU786463:LAV786463 LKQ786463:LKR786463 LUM786463:LUN786463 MEI786463:MEJ786463 MOE786463:MOF786463 MYA786463:MYB786463 NHW786463:NHX786463 NRS786463:NRT786463 OBO786463:OBP786463 OLK786463:OLL786463 OVG786463:OVH786463 PFC786463:PFD786463 POY786463:POZ786463 PYU786463:PYV786463 QIQ786463:QIR786463 QSM786463:QSN786463 RCI786463:RCJ786463 RME786463:RMF786463 RWA786463:RWB786463 SFW786463:SFX786463 SPS786463:SPT786463 SZO786463:SZP786463 TJK786463:TJL786463 TTG786463:TTH786463 UDC786463:UDD786463 UMY786463:UMZ786463 UWU786463:UWV786463 VGQ786463:VGR786463 VQM786463:VQN786463 WAI786463:WAJ786463 WKE786463:WKF786463 WUA786463:WUB786463 HO851999:HP851999 RK851999:RL851999 ABG851999:ABH851999 ALC851999:ALD851999 AUY851999:AUZ851999 BEU851999:BEV851999 BOQ851999:BOR851999 BYM851999:BYN851999 CII851999:CIJ851999 CSE851999:CSF851999 DCA851999:DCB851999 DLW851999:DLX851999 DVS851999:DVT851999 EFO851999:EFP851999 EPK851999:EPL851999 EZG851999:EZH851999 FJC851999:FJD851999 FSY851999:FSZ851999 GCU851999:GCV851999 GMQ851999:GMR851999 GWM851999:GWN851999 HGI851999:HGJ851999 HQE851999:HQF851999 IAA851999:IAB851999 IJW851999:IJX851999 ITS851999:ITT851999 JDO851999:JDP851999 JNK851999:JNL851999 JXG851999:JXH851999 KHC851999:KHD851999 KQY851999:KQZ851999 LAU851999:LAV851999 LKQ851999:LKR851999 LUM851999:LUN851999 MEI851999:MEJ851999 MOE851999:MOF851999 MYA851999:MYB851999 NHW851999:NHX851999 NRS851999:NRT851999 OBO851999:OBP851999 OLK851999:OLL851999 OVG851999:OVH851999 PFC851999:PFD851999 POY851999:POZ851999 PYU851999:PYV851999 QIQ851999:QIR851999 QSM851999:QSN851999 RCI851999:RCJ851999 RME851999:RMF851999 RWA851999:RWB851999 SFW851999:SFX851999 SPS851999:SPT851999 SZO851999:SZP851999 TJK851999:TJL851999 TTG851999:TTH851999 UDC851999:UDD851999 UMY851999:UMZ851999 UWU851999:UWV851999 VGQ851999:VGR851999 VQM851999:VQN851999 WAI851999:WAJ851999 WKE851999:WKF851999 WUA851999:WUB851999 HO917535:HP917535 RK917535:RL917535 ABG917535:ABH917535 ALC917535:ALD917535 AUY917535:AUZ917535 BEU917535:BEV917535 BOQ917535:BOR917535 BYM917535:BYN917535 CII917535:CIJ917535 CSE917535:CSF917535 DCA917535:DCB917535 DLW917535:DLX917535 DVS917535:DVT917535 EFO917535:EFP917535 EPK917535:EPL917535 EZG917535:EZH917535 FJC917535:FJD917535 FSY917535:FSZ917535 GCU917535:GCV917535 GMQ917535:GMR917535 GWM917535:GWN917535 HGI917535:HGJ917535 HQE917535:HQF917535 IAA917535:IAB917535 IJW917535:IJX917535 ITS917535:ITT917535 JDO917535:JDP917535 JNK917535:JNL917535 JXG917535:JXH917535 KHC917535:KHD917535 KQY917535:KQZ917535 LAU917535:LAV917535 LKQ917535:LKR917535 LUM917535:LUN917535 MEI917535:MEJ917535 MOE917535:MOF917535 MYA917535:MYB917535 NHW917535:NHX917535 NRS917535:NRT917535 OBO917535:OBP917535 OLK917535:OLL917535 OVG917535:OVH917535 PFC917535:PFD917535 POY917535:POZ917535 PYU917535:PYV917535 QIQ917535:QIR917535 QSM917535:QSN917535 RCI917535:RCJ917535 RME917535:RMF917535 RWA917535:RWB917535 SFW917535:SFX917535 SPS917535:SPT917535 SZO917535:SZP917535 TJK917535:TJL917535 TTG917535:TTH917535 UDC917535:UDD917535 UMY917535:UMZ917535 UWU917535:UWV917535 VGQ917535:VGR917535 VQM917535:VQN917535 WAI917535:WAJ917535 WKE917535:WKF917535 WUA917535:WUB917535 HO983071:HP983071 RK983071:RL983071 ABG983071:ABH983071 ALC983071:ALD983071 AUY983071:AUZ983071 BEU983071:BEV983071 BOQ983071:BOR983071 BYM983071:BYN983071 CII983071:CIJ983071 CSE983071:CSF983071 DCA983071:DCB983071 DLW983071:DLX983071 DVS983071:DVT983071 EFO983071:EFP983071 EPK983071:EPL983071 EZG983071:EZH983071 FJC983071:FJD983071 FSY983071:FSZ983071 GCU983071:GCV983071 GMQ983071:GMR983071 GWM983071:GWN983071 HGI983071:HGJ983071 HQE983071:HQF983071 IAA983071:IAB983071 IJW983071:IJX983071 ITS983071:ITT983071 JDO983071:JDP983071 JNK983071:JNL983071 JXG983071:JXH983071 KHC983071:KHD983071 KQY983071:KQZ983071 LAU983071:LAV983071 LKQ983071:LKR983071 LUM983071:LUN983071 MEI983071:MEJ983071 MOE983071:MOF983071 MYA983071:MYB983071 NHW983071:NHX983071 NRS983071:NRT983071 OBO983071:OBP983071 OLK983071:OLL983071 OVG983071:OVH983071 PFC983071:PFD983071 POY983071:POZ983071 PYU983071:PYV983071 QIQ983071:QIR983071 QSM983071:QSN983071 RCI983071:RCJ983071 RME983071:RMF983071 RWA983071:RWB983071 SFW983071:SFX983071 SPS983071:SPT983071 SZO983071:SZP983071 TJK983071:TJL983071 TTG983071:TTH983071 UDC983071:UDD983071 UMY983071:UMZ983071 UWU983071:UWV983071 VGQ983071:VGR983071 VQM983071:VQN983071 WAI983071:WAJ983071 WKE983071:WKF983071 WUA983071:WUB983071 HR65567:HS65567 RN65567:RO65567 ABJ65567:ABK65567 ALF65567:ALG65567 AVB65567:AVC65567 BEX65567:BEY65567 BOT65567:BOU65567 BYP65567:BYQ65567 CIL65567:CIM65567 CSH65567:CSI65567 DCD65567:DCE65567 DLZ65567:DMA65567 DVV65567:DVW65567 EFR65567:EFS65567 EPN65567:EPO65567 EZJ65567:EZK65567 FJF65567:FJG65567 FTB65567:FTC65567 GCX65567:GCY65567 GMT65567:GMU65567 GWP65567:GWQ65567 HGL65567:HGM65567 HQH65567:HQI65567 IAD65567:IAE65567 IJZ65567:IKA65567 ITV65567:ITW65567 JDR65567:JDS65567 JNN65567:JNO65567 JXJ65567:JXK65567 KHF65567:KHG65567 KRB65567:KRC65567 LAX65567:LAY65567 LKT65567:LKU65567 LUP65567:LUQ65567 MEL65567:MEM65567 MOH65567:MOI65567 MYD65567:MYE65567 NHZ65567:NIA65567 NRV65567:NRW65567 OBR65567:OBS65567 OLN65567:OLO65567 OVJ65567:OVK65567 PFF65567:PFG65567 PPB65567:PPC65567 PYX65567:PYY65567 QIT65567:QIU65567 QSP65567:QSQ65567 RCL65567:RCM65567 RMH65567:RMI65567 RWD65567:RWE65567 SFZ65567:SGA65567 SPV65567:SPW65567 SZR65567:SZS65567 TJN65567:TJO65567 TTJ65567:TTK65567 UDF65567:UDG65567 UNB65567:UNC65567 UWX65567:UWY65567 VGT65567:VGU65567 VQP65567:VQQ65567 WAL65567:WAM65567 WKH65567:WKI65567 WUD65567:WUE65567 HR131103:HS131103 RN131103:RO131103 ABJ131103:ABK131103 ALF131103:ALG131103 AVB131103:AVC131103 BEX131103:BEY131103 BOT131103:BOU131103 BYP131103:BYQ131103 CIL131103:CIM131103 CSH131103:CSI131103 DCD131103:DCE131103 DLZ131103:DMA131103 DVV131103:DVW131103 EFR131103:EFS131103 EPN131103:EPO131103 EZJ131103:EZK131103 FJF131103:FJG131103 FTB131103:FTC131103 GCX131103:GCY131103 GMT131103:GMU131103 GWP131103:GWQ131103 HGL131103:HGM131103 HQH131103:HQI131103 IAD131103:IAE131103 IJZ131103:IKA131103 ITV131103:ITW131103 JDR131103:JDS131103 JNN131103:JNO131103 JXJ131103:JXK131103 KHF131103:KHG131103 KRB131103:KRC131103 LAX131103:LAY131103 LKT131103:LKU131103 LUP131103:LUQ131103 MEL131103:MEM131103 MOH131103:MOI131103 MYD131103:MYE131103 NHZ131103:NIA131103 NRV131103:NRW131103 OBR131103:OBS131103 OLN131103:OLO131103 OVJ131103:OVK131103 PFF131103:PFG131103 PPB131103:PPC131103 PYX131103:PYY131103 QIT131103:QIU131103 QSP131103:QSQ131103 RCL131103:RCM131103 RMH131103:RMI131103 RWD131103:RWE131103 SFZ131103:SGA131103 SPV131103:SPW131103 SZR131103:SZS131103 TJN131103:TJO131103 TTJ131103:TTK131103 UDF131103:UDG131103 UNB131103:UNC131103 UWX131103:UWY131103 VGT131103:VGU131103 VQP131103:VQQ131103 WAL131103:WAM131103 WKH131103:WKI131103 WUD131103:WUE131103 HR196639:HS196639 RN196639:RO196639 ABJ196639:ABK196639 ALF196639:ALG196639 AVB196639:AVC196639 BEX196639:BEY196639 BOT196639:BOU196639 BYP196639:BYQ196639 CIL196639:CIM196639 CSH196639:CSI196639 DCD196639:DCE196639 DLZ196639:DMA196639 DVV196639:DVW196639 EFR196639:EFS196639 EPN196639:EPO196639 EZJ196639:EZK196639 FJF196639:FJG196639 FTB196639:FTC196639 GCX196639:GCY196639 GMT196639:GMU196639 GWP196639:GWQ196639 HGL196639:HGM196639 HQH196639:HQI196639 IAD196639:IAE196639 IJZ196639:IKA196639 ITV196639:ITW196639 JDR196639:JDS196639 JNN196639:JNO196639 JXJ196639:JXK196639 KHF196639:KHG196639 KRB196639:KRC196639 LAX196639:LAY196639 LKT196639:LKU196639 LUP196639:LUQ196639 MEL196639:MEM196639 MOH196639:MOI196639 MYD196639:MYE196639 NHZ196639:NIA196639 NRV196639:NRW196639 OBR196639:OBS196639 OLN196639:OLO196639 OVJ196639:OVK196639 PFF196639:PFG196639 PPB196639:PPC196639 PYX196639:PYY196639 QIT196639:QIU196639 QSP196639:QSQ196639 RCL196639:RCM196639 RMH196639:RMI196639 RWD196639:RWE196639 SFZ196639:SGA196639 SPV196639:SPW196639 SZR196639:SZS196639 TJN196639:TJO196639 TTJ196639:TTK196639 UDF196639:UDG196639 UNB196639:UNC196639 UWX196639:UWY196639 VGT196639:VGU196639 VQP196639:VQQ196639 WAL196639:WAM196639 WKH196639:WKI196639 WUD196639:WUE196639 HR262175:HS262175 RN262175:RO262175 ABJ262175:ABK262175 ALF262175:ALG262175 AVB262175:AVC262175 BEX262175:BEY262175 BOT262175:BOU262175 BYP262175:BYQ262175 CIL262175:CIM262175 CSH262175:CSI262175 DCD262175:DCE262175 DLZ262175:DMA262175 DVV262175:DVW262175 EFR262175:EFS262175 EPN262175:EPO262175 EZJ262175:EZK262175 FJF262175:FJG262175 FTB262175:FTC262175 GCX262175:GCY262175 GMT262175:GMU262175 GWP262175:GWQ262175 HGL262175:HGM262175 HQH262175:HQI262175 IAD262175:IAE262175 IJZ262175:IKA262175 ITV262175:ITW262175 JDR262175:JDS262175 JNN262175:JNO262175 JXJ262175:JXK262175 KHF262175:KHG262175 KRB262175:KRC262175 LAX262175:LAY262175 LKT262175:LKU262175 LUP262175:LUQ262175 MEL262175:MEM262175 MOH262175:MOI262175 MYD262175:MYE262175 NHZ262175:NIA262175 NRV262175:NRW262175 OBR262175:OBS262175 OLN262175:OLO262175 OVJ262175:OVK262175 PFF262175:PFG262175 PPB262175:PPC262175 PYX262175:PYY262175 QIT262175:QIU262175 QSP262175:QSQ262175 RCL262175:RCM262175 RMH262175:RMI262175 RWD262175:RWE262175 SFZ262175:SGA262175 SPV262175:SPW262175 SZR262175:SZS262175 TJN262175:TJO262175 TTJ262175:TTK262175 UDF262175:UDG262175 UNB262175:UNC262175 UWX262175:UWY262175 VGT262175:VGU262175 VQP262175:VQQ262175 WAL262175:WAM262175 WKH262175:WKI262175 WUD262175:WUE262175 HR327711:HS327711 RN327711:RO327711 ABJ327711:ABK327711 ALF327711:ALG327711 AVB327711:AVC327711 BEX327711:BEY327711 BOT327711:BOU327711 BYP327711:BYQ327711 CIL327711:CIM327711 CSH327711:CSI327711 DCD327711:DCE327711 DLZ327711:DMA327711 DVV327711:DVW327711 EFR327711:EFS327711 EPN327711:EPO327711 EZJ327711:EZK327711 FJF327711:FJG327711 FTB327711:FTC327711 GCX327711:GCY327711 GMT327711:GMU327711 GWP327711:GWQ327711 HGL327711:HGM327711 HQH327711:HQI327711 IAD327711:IAE327711 IJZ327711:IKA327711 ITV327711:ITW327711 JDR327711:JDS327711 JNN327711:JNO327711 JXJ327711:JXK327711 KHF327711:KHG327711 KRB327711:KRC327711 LAX327711:LAY327711 LKT327711:LKU327711 LUP327711:LUQ327711 MEL327711:MEM327711 MOH327711:MOI327711 MYD327711:MYE327711 NHZ327711:NIA327711 NRV327711:NRW327711 OBR327711:OBS327711 OLN327711:OLO327711 OVJ327711:OVK327711 PFF327711:PFG327711 PPB327711:PPC327711 PYX327711:PYY327711 QIT327711:QIU327711 QSP327711:QSQ327711 RCL327711:RCM327711 RMH327711:RMI327711 RWD327711:RWE327711 SFZ327711:SGA327711 SPV327711:SPW327711 SZR327711:SZS327711 TJN327711:TJO327711 TTJ327711:TTK327711 UDF327711:UDG327711 UNB327711:UNC327711 UWX327711:UWY327711 VGT327711:VGU327711 VQP327711:VQQ327711 WAL327711:WAM327711 WKH327711:WKI327711 WUD327711:WUE327711 HR393247:HS393247 RN393247:RO393247 ABJ393247:ABK393247 ALF393247:ALG393247 AVB393247:AVC393247 BEX393247:BEY393247 BOT393247:BOU393247 BYP393247:BYQ393247 CIL393247:CIM393247 CSH393247:CSI393247 DCD393247:DCE393247 DLZ393247:DMA393247 DVV393247:DVW393247 EFR393247:EFS393247 EPN393247:EPO393247 EZJ393247:EZK393247 FJF393247:FJG393247 FTB393247:FTC393247 GCX393247:GCY393247 GMT393247:GMU393247 GWP393247:GWQ393247 HGL393247:HGM393247 HQH393247:HQI393247 IAD393247:IAE393247 IJZ393247:IKA393247 ITV393247:ITW393247 JDR393247:JDS393247 JNN393247:JNO393247 JXJ393247:JXK393247 KHF393247:KHG393247 KRB393247:KRC393247 LAX393247:LAY393247 LKT393247:LKU393247 LUP393247:LUQ393247 MEL393247:MEM393247 MOH393247:MOI393247 MYD393247:MYE393247 NHZ393247:NIA393247 NRV393247:NRW393247 OBR393247:OBS393247 OLN393247:OLO393247 OVJ393247:OVK393247 PFF393247:PFG393247 PPB393247:PPC393247 PYX393247:PYY393247 QIT393247:QIU393247 QSP393247:QSQ393247 RCL393247:RCM393247 RMH393247:RMI393247 RWD393247:RWE393247 SFZ393247:SGA393247 SPV393247:SPW393247 SZR393247:SZS393247 TJN393247:TJO393247 TTJ393247:TTK393247 UDF393247:UDG393247 UNB393247:UNC393247 UWX393247:UWY393247 VGT393247:VGU393247 VQP393247:VQQ393247 WAL393247:WAM393247 WKH393247:WKI393247 WUD393247:WUE393247 HR458783:HS458783 RN458783:RO458783 ABJ458783:ABK458783 ALF458783:ALG458783 AVB458783:AVC458783 BEX458783:BEY458783 BOT458783:BOU458783 BYP458783:BYQ458783 CIL458783:CIM458783 CSH458783:CSI458783 DCD458783:DCE458783 DLZ458783:DMA458783 DVV458783:DVW458783 EFR458783:EFS458783 EPN458783:EPO458783 EZJ458783:EZK458783 FJF458783:FJG458783 FTB458783:FTC458783 GCX458783:GCY458783 GMT458783:GMU458783 GWP458783:GWQ458783 HGL458783:HGM458783 HQH458783:HQI458783 IAD458783:IAE458783 IJZ458783:IKA458783 ITV458783:ITW458783 JDR458783:JDS458783 JNN458783:JNO458783 JXJ458783:JXK458783 KHF458783:KHG458783 KRB458783:KRC458783 LAX458783:LAY458783 LKT458783:LKU458783 LUP458783:LUQ458783 MEL458783:MEM458783 MOH458783:MOI458783 MYD458783:MYE458783 NHZ458783:NIA458783 NRV458783:NRW458783 OBR458783:OBS458783 OLN458783:OLO458783 OVJ458783:OVK458783 PFF458783:PFG458783 PPB458783:PPC458783 PYX458783:PYY458783 QIT458783:QIU458783 QSP458783:QSQ458783 RCL458783:RCM458783 RMH458783:RMI458783 RWD458783:RWE458783 SFZ458783:SGA458783 SPV458783:SPW458783 SZR458783:SZS458783 TJN458783:TJO458783 TTJ458783:TTK458783 UDF458783:UDG458783 UNB458783:UNC458783 UWX458783:UWY458783 VGT458783:VGU458783 VQP458783:VQQ458783 WAL458783:WAM458783 WKH458783:WKI458783 WUD458783:WUE458783 HR524319:HS524319 RN524319:RO524319 ABJ524319:ABK524319 ALF524319:ALG524319 AVB524319:AVC524319 BEX524319:BEY524319 BOT524319:BOU524319 BYP524319:BYQ524319 CIL524319:CIM524319 CSH524319:CSI524319 DCD524319:DCE524319 DLZ524319:DMA524319 DVV524319:DVW524319 EFR524319:EFS524319 EPN524319:EPO524319 EZJ524319:EZK524319 FJF524319:FJG524319 FTB524319:FTC524319 GCX524319:GCY524319 GMT524319:GMU524319 GWP524319:GWQ524319 HGL524319:HGM524319 HQH524319:HQI524319 IAD524319:IAE524319 IJZ524319:IKA524319 ITV524319:ITW524319 JDR524319:JDS524319 JNN524319:JNO524319 JXJ524319:JXK524319 KHF524319:KHG524319 KRB524319:KRC524319 LAX524319:LAY524319 LKT524319:LKU524319 LUP524319:LUQ524319 MEL524319:MEM524319 MOH524319:MOI524319 MYD524319:MYE524319 NHZ524319:NIA524319 NRV524319:NRW524319 OBR524319:OBS524319 OLN524319:OLO524319 OVJ524319:OVK524319 PFF524319:PFG524319 PPB524319:PPC524319 PYX524319:PYY524319 QIT524319:QIU524319 QSP524319:QSQ524319 RCL524319:RCM524319 RMH524319:RMI524319 RWD524319:RWE524319 SFZ524319:SGA524319 SPV524319:SPW524319 SZR524319:SZS524319 TJN524319:TJO524319 TTJ524319:TTK524319 UDF524319:UDG524319 UNB524319:UNC524319 UWX524319:UWY524319 VGT524319:VGU524319 VQP524319:VQQ524319 WAL524319:WAM524319 WKH524319:WKI524319 WUD524319:WUE524319 HR589855:HS589855 RN589855:RO589855 ABJ589855:ABK589855 ALF589855:ALG589855 AVB589855:AVC589855 BEX589855:BEY589855 BOT589855:BOU589855 BYP589855:BYQ589855 CIL589855:CIM589855 CSH589855:CSI589855 DCD589855:DCE589855 DLZ589855:DMA589855 DVV589855:DVW589855 EFR589855:EFS589855 EPN589855:EPO589855 EZJ589855:EZK589855 FJF589855:FJG589855 FTB589855:FTC589855 GCX589855:GCY589855 GMT589855:GMU589855 GWP589855:GWQ589855 HGL589855:HGM589855 HQH589855:HQI589855 IAD589855:IAE589855 IJZ589855:IKA589855 ITV589855:ITW589855 JDR589855:JDS589855 JNN589855:JNO589855 JXJ589855:JXK589855 KHF589855:KHG589855 KRB589855:KRC589855 LAX589855:LAY589855 LKT589855:LKU589855 LUP589855:LUQ589855 MEL589855:MEM589855 MOH589855:MOI589855 MYD589855:MYE589855 NHZ589855:NIA589855 NRV589855:NRW589855 OBR589855:OBS589855 OLN589855:OLO589855 OVJ589855:OVK589855 PFF589855:PFG589855 PPB589855:PPC589855 PYX589855:PYY589855 QIT589855:QIU589855 QSP589855:QSQ589855 RCL589855:RCM589855 RMH589855:RMI589855 RWD589855:RWE589855 SFZ589855:SGA589855 SPV589855:SPW589855 SZR589855:SZS589855 TJN589855:TJO589855 TTJ589855:TTK589855 UDF589855:UDG589855 UNB589855:UNC589855 UWX589855:UWY589855 VGT589855:VGU589855 VQP589855:VQQ589855 WAL589855:WAM589855 WKH589855:WKI589855 WUD589855:WUE589855 HR655391:HS655391 RN655391:RO655391 ABJ655391:ABK655391 ALF655391:ALG655391 AVB655391:AVC655391 BEX655391:BEY655391 BOT655391:BOU655391 BYP655391:BYQ655391 CIL655391:CIM655391 CSH655391:CSI655391 DCD655391:DCE655391 DLZ655391:DMA655391 DVV655391:DVW655391 EFR655391:EFS655391 EPN655391:EPO655391 EZJ655391:EZK655391 FJF655391:FJG655391 FTB655391:FTC655391 GCX655391:GCY655391 GMT655391:GMU655391 GWP655391:GWQ655391 HGL655391:HGM655391 HQH655391:HQI655391 IAD655391:IAE655391 IJZ655391:IKA655391 ITV655391:ITW655391 JDR655391:JDS655391 JNN655391:JNO655391 JXJ655391:JXK655391 KHF655391:KHG655391 KRB655391:KRC655391 LAX655391:LAY655391 LKT655391:LKU655391 LUP655391:LUQ655391 MEL655391:MEM655391 MOH655391:MOI655391 MYD655391:MYE655391 NHZ655391:NIA655391 NRV655391:NRW655391 OBR655391:OBS655391 OLN655391:OLO655391 OVJ655391:OVK655391 PFF655391:PFG655391 PPB655391:PPC655391 PYX655391:PYY655391 QIT655391:QIU655391 QSP655391:QSQ655391 RCL655391:RCM655391 RMH655391:RMI655391 RWD655391:RWE655391 SFZ655391:SGA655391 SPV655391:SPW655391 SZR655391:SZS655391 TJN655391:TJO655391 TTJ655391:TTK655391 UDF655391:UDG655391 UNB655391:UNC655391 UWX655391:UWY655391 VGT655391:VGU655391 VQP655391:VQQ655391 WAL655391:WAM655391 WKH655391:WKI655391 WUD655391:WUE655391 HR720927:HS720927 RN720927:RO720927 ABJ720927:ABK720927 ALF720927:ALG720927 AVB720927:AVC720927 BEX720927:BEY720927 BOT720927:BOU720927 BYP720927:BYQ720927 CIL720927:CIM720927 CSH720927:CSI720927 DCD720927:DCE720927 DLZ720927:DMA720927 DVV720927:DVW720927 EFR720927:EFS720927 EPN720927:EPO720927 EZJ720927:EZK720927 FJF720927:FJG720927 FTB720927:FTC720927 GCX720927:GCY720927 GMT720927:GMU720927 GWP720927:GWQ720927 HGL720927:HGM720927 HQH720927:HQI720927 IAD720927:IAE720927 IJZ720927:IKA720927 ITV720927:ITW720927 JDR720927:JDS720927 JNN720927:JNO720927 JXJ720927:JXK720927 KHF720927:KHG720927 KRB720927:KRC720927 LAX720927:LAY720927 LKT720927:LKU720927 LUP720927:LUQ720927 MEL720927:MEM720927 MOH720927:MOI720927 MYD720927:MYE720927 NHZ720927:NIA720927 NRV720927:NRW720927 OBR720927:OBS720927 OLN720927:OLO720927 OVJ720927:OVK720927 PFF720927:PFG720927 PPB720927:PPC720927 PYX720927:PYY720927 QIT720927:QIU720927 QSP720927:QSQ720927 RCL720927:RCM720927 RMH720927:RMI720927 RWD720927:RWE720927 SFZ720927:SGA720927 SPV720927:SPW720927 SZR720927:SZS720927 TJN720927:TJO720927 TTJ720927:TTK720927 UDF720927:UDG720927 UNB720927:UNC720927 UWX720927:UWY720927 VGT720927:VGU720927 VQP720927:VQQ720927 WAL720927:WAM720927 WKH720927:WKI720927 WUD720927:WUE720927 HR786463:HS786463 RN786463:RO786463 ABJ786463:ABK786463 ALF786463:ALG786463 AVB786463:AVC786463 BEX786463:BEY786463 BOT786463:BOU786463 BYP786463:BYQ786463 CIL786463:CIM786463 CSH786463:CSI786463 DCD786463:DCE786463 DLZ786463:DMA786463 DVV786463:DVW786463 EFR786463:EFS786463 EPN786463:EPO786463 EZJ786463:EZK786463 FJF786463:FJG786463 FTB786463:FTC786463 GCX786463:GCY786463 GMT786463:GMU786463 GWP786463:GWQ786463 HGL786463:HGM786463 HQH786463:HQI786463 IAD786463:IAE786463 IJZ786463:IKA786463 ITV786463:ITW786463 JDR786463:JDS786463 JNN786463:JNO786463 JXJ786463:JXK786463 KHF786463:KHG786463 KRB786463:KRC786463 LAX786463:LAY786463 LKT786463:LKU786463 LUP786463:LUQ786463 MEL786463:MEM786463 MOH786463:MOI786463 MYD786463:MYE786463 NHZ786463:NIA786463 NRV786463:NRW786463 OBR786463:OBS786463 OLN786463:OLO786463 OVJ786463:OVK786463 PFF786463:PFG786463 PPB786463:PPC786463 PYX786463:PYY786463 QIT786463:QIU786463 QSP786463:QSQ786463 RCL786463:RCM786463 RMH786463:RMI786463 RWD786463:RWE786463 SFZ786463:SGA786463 SPV786463:SPW786463 SZR786463:SZS786463 TJN786463:TJO786463 TTJ786463:TTK786463 UDF786463:UDG786463 UNB786463:UNC786463 UWX786463:UWY786463 VGT786463:VGU786463 VQP786463:VQQ786463 WAL786463:WAM786463 WKH786463:WKI786463 WUD786463:WUE786463 HR851999:HS851999 RN851999:RO851999 ABJ851999:ABK851999 ALF851999:ALG851999 AVB851999:AVC851999 BEX851999:BEY851999 BOT851999:BOU851999 BYP851999:BYQ851999 CIL851999:CIM851999 CSH851999:CSI851999 DCD851999:DCE851999 DLZ851999:DMA851999 DVV851999:DVW851999 EFR851999:EFS851999 EPN851999:EPO851999 EZJ851999:EZK851999 FJF851999:FJG851999 FTB851999:FTC851999 GCX851999:GCY851999 GMT851999:GMU851999 GWP851999:GWQ851999 HGL851999:HGM851999 HQH851999:HQI851999 IAD851999:IAE851999 IJZ851999:IKA851999 ITV851999:ITW851999 JDR851999:JDS851999 JNN851999:JNO851999 JXJ851999:JXK851999 KHF851999:KHG851999 KRB851999:KRC851999 LAX851999:LAY851999 LKT851999:LKU851999 LUP851999:LUQ851999 MEL851999:MEM851999 MOH851999:MOI851999 MYD851999:MYE851999 NHZ851999:NIA851999 NRV851999:NRW851999 OBR851999:OBS851999 OLN851999:OLO851999 OVJ851999:OVK851999 PFF851999:PFG851999 PPB851999:PPC851999 PYX851999:PYY851999 QIT851999:QIU851999 QSP851999:QSQ851999 RCL851999:RCM851999 RMH851999:RMI851999 RWD851999:RWE851999 SFZ851999:SGA851999 SPV851999:SPW851999 SZR851999:SZS851999 TJN851999:TJO851999 TTJ851999:TTK851999 UDF851999:UDG851999 UNB851999:UNC851999 UWX851999:UWY851999 VGT851999:VGU851999 VQP851999:VQQ851999 WAL851999:WAM851999 WKH851999:WKI851999 WUD851999:WUE851999 HR917535:HS917535 RN917535:RO917535 ABJ917535:ABK917535 ALF917535:ALG917535 AVB917535:AVC917535 BEX917535:BEY917535 BOT917535:BOU917535 BYP917535:BYQ917535 CIL917535:CIM917535 CSH917535:CSI917535 DCD917535:DCE917535 DLZ917535:DMA917535 DVV917535:DVW917535 EFR917535:EFS917535 EPN917535:EPO917535 EZJ917535:EZK917535 FJF917535:FJG917535 FTB917535:FTC917535 GCX917535:GCY917535 GMT917535:GMU917535 GWP917535:GWQ917535 HGL917535:HGM917535 HQH917535:HQI917535 IAD917535:IAE917535 IJZ917535:IKA917535 ITV917535:ITW917535 JDR917535:JDS917535 JNN917535:JNO917535 JXJ917535:JXK917535 KHF917535:KHG917535 KRB917535:KRC917535 LAX917535:LAY917535 LKT917535:LKU917535 LUP917535:LUQ917535 MEL917535:MEM917535 MOH917535:MOI917535 MYD917535:MYE917535 NHZ917535:NIA917535 NRV917535:NRW917535 OBR917535:OBS917535 OLN917535:OLO917535 OVJ917535:OVK917535 PFF917535:PFG917535 PPB917535:PPC917535 PYX917535:PYY917535 QIT917535:QIU917535 QSP917535:QSQ917535 RCL917535:RCM917535 RMH917535:RMI917535 RWD917535:RWE917535 SFZ917535:SGA917535 SPV917535:SPW917535 SZR917535:SZS917535 TJN917535:TJO917535 TTJ917535:TTK917535 UDF917535:UDG917535 UNB917535:UNC917535 UWX917535:UWY917535 VGT917535:VGU917535 VQP917535:VQQ917535 WAL917535:WAM917535 WKH917535:WKI917535 WUD917535:WUE917535 HR983071:HS983071 RN983071:RO983071 ABJ983071:ABK983071 ALF983071:ALG983071 AVB983071:AVC983071 BEX983071:BEY983071 BOT983071:BOU983071 BYP983071:BYQ983071 CIL983071:CIM983071 CSH983071:CSI983071 DCD983071:DCE983071 DLZ983071:DMA983071 DVV983071:DVW983071 EFR983071:EFS983071 EPN983071:EPO983071 EZJ983071:EZK983071 FJF983071:FJG983071 FTB983071:FTC983071 GCX983071:GCY983071 GMT983071:GMU983071 GWP983071:GWQ983071 HGL983071:HGM983071 HQH983071:HQI983071 IAD983071:IAE983071 IJZ983071:IKA983071 ITV983071:ITW983071 JDR983071:JDS983071 JNN983071:JNO983071 JXJ983071:JXK983071 KHF983071:KHG983071 KRB983071:KRC983071 LAX983071:LAY983071 LKT983071:LKU983071 LUP983071:LUQ983071 MEL983071:MEM983071 MOH983071:MOI983071 MYD983071:MYE983071 NHZ983071:NIA983071 NRV983071:NRW983071 OBR983071:OBS983071 OLN983071:OLO983071 OVJ983071:OVK983071 PFF983071:PFG983071 PPB983071:PPC983071 PYX983071:PYY983071 QIT983071:QIU983071 QSP983071:QSQ983071 RCL983071:RCM983071 RMH983071:RMI983071 RWD983071:RWE983071 SFZ983071:SGA983071 SPV983071:SPW983071 SZR983071:SZS983071 TJN983071:TJO983071 TTJ983071:TTK983071 UDF983071:UDG983071 UNB983071:UNC983071 UWX983071:UWY983071 VGT983071:VGU983071 VQP983071:VQQ983071 WAL983071:WAM983071 WKH983071:WKI983071 WUD983071:WUE983071 HU65567:HV65567 RQ65567:RR65567 ABM65567:ABN65567 ALI65567:ALJ65567 AVE65567:AVF65567 BFA65567:BFB65567 BOW65567:BOX65567 BYS65567:BYT65567 CIO65567:CIP65567 CSK65567:CSL65567 DCG65567:DCH65567 DMC65567:DMD65567 DVY65567:DVZ65567 EFU65567:EFV65567 EPQ65567:EPR65567 EZM65567:EZN65567 FJI65567:FJJ65567 FTE65567:FTF65567 GDA65567:GDB65567 GMW65567:GMX65567 GWS65567:GWT65567 HGO65567:HGP65567 HQK65567:HQL65567 IAG65567:IAH65567 IKC65567:IKD65567 ITY65567:ITZ65567 JDU65567:JDV65567 JNQ65567:JNR65567 JXM65567:JXN65567 KHI65567:KHJ65567 KRE65567:KRF65567 LBA65567:LBB65567 LKW65567:LKX65567 LUS65567:LUT65567 MEO65567:MEP65567 MOK65567:MOL65567 MYG65567:MYH65567 NIC65567:NID65567 NRY65567:NRZ65567 OBU65567:OBV65567 OLQ65567:OLR65567 OVM65567:OVN65567 PFI65567:PFJ65567 PPE65567:PPF65567 PZA65567:PZB65567 QIW65567:QIX65567 QSS65567:QST65567 RCO65567:RCP65567 RMK65567:RML65567 RWG65567:RWH65567 SGC65567:SGD65567 SPY65567:SPZ65567 SZU65567:SZV65567 TJQ65567:TJR65567 TTM65567:TTN65567 UDI65567:UDJ65567 UNE65567:UNF65567 UXA65567:UXB65567 VGW65567:VGX65567 VQS65567:VQT65567 WAO65567:WAP65567 WKK65567:WKL65567 WUG65567:WUH65567 HU131103:HV131103 RQ131103:RR131103 ABM131103:ABN131103 ALI131103:ALJ131103 AVE131103:AVF131103 BFA131103:BFB131103 BOW131103:BOX131103 BYS131103:BYT131103 CIO131103:CIP131103 CSK131103:CSL131103 DCG131103:DCH131103 DMC131103:DMD131103 DVY131103:DVZ131103 EFU131103:EFV131103 EPQ131103:EPR131103 EZM131103:EZN131103 FJI131103:FJJ131103 FTE131103:FTF131103 GDA131103:GDB131103 GMW131103:GMX131103 GWS131103:GWT131103 HGO131103:HGP131103 HQK131103:HQL131103 IAG131103:IAH131103 IKC131103:IKD131103 ITY131103:ITZ131103 JDU131103:JDV131103 JNQ131103:JNR131103 JXM131103:JXN131103 KHI131103:KHJ131103 KRE131103:KRF131103 LBA131103:LBB131103 LKW131103:LKX131103 LUS131103:LUT131103 MEO131103:MEP131103 MOK131103:MOL131103 MYG131103:MYH131103 NIC131103:NID131103 NRY131103:NRZ131103 OBU131103:OBV131103 OLQ131103:OLR131103 OVM131103:OVN131103 PFI131103:PFJ131103 PPE131103:PPF131103 PZA131103:PZB131103 QIW131103:QIX131103 QSS131103:QST131103 RCO131103:RCP131103 RMK131103:RML131103 RWG131103:RWH131103 SGC131103:SGD131103 SPY131103:SPZ131103 SZU131103:SZV131103 TJQ131103:TJR131103 TTM131103:TTN131103 UDI131103:UDJ131103 UNE131103:UNF131103 UXA131103:UXB131103 VGW131103:VGX131103 VQS131103:VQT131103 WAO131103:WAP131103 WKK131103:WKL131103 WUG131103:WUH131103 HU196639:HV196639 RQ196639:RR196639 ABM196639:ABN196639 ALI196639:ALJ196639 AVE196639:AVF196639 BFA196639:BFB196639 BOW196639:BOX196639 BYS196639:BYT196639 CIO196639:CIP196639 CSK196639:CSL196639 DCG196639:DCH196639 DMC196639:DMD196639 DVY196639:DVZ196639 EFU196639:EFV196639 EPQ196639:EPR196639 EZM196639:EZN196639 FJI196639:FJJ196639 FTE196639:FTF196639 GDA196639:GDB196639 GMW196639:GMX196639 GWS196639:GWT196639 HGO196639:HGP196639 HQK196639:HQL196639 IAG196639:IAH196639 IKC196639:IKD196639 ITY196639:ITZ196639 JDU196639:JDV196639 JNQ196639:JNR196639 JXM196639:JXN196639 KHI196639:KHJ196639 KRE196639:KRF196639 LBA196639:LBB196639 LKW196639:LKX196639 LUS196639:LUT196639 MEO196639:MEP196639 MOK196639:MOL196639 MYG196639:MYH196639 NIC196639:NID196639 NRY196639:NRZ196639 OBU196639:OBV196639 OLQ196639:OLR196639 OVM196639:OVN196639 PFI196639:PFJ196639 PPE196639:PPF196639 PZA196639:PZB196639 QIW196639:QIX196639 QSS196639:QST196639 RCO196639:RCP196639 RMK196639:RML196639 RWG196639:RWH196639 SGC196639:SGD196639 SPY196639:SPZ196639 SZU196639:SZV196639 TJQ196639:TJR196639 TTM196639:TTN196639 UDI196639:UDJ196639 UNE196639:UNF196639 UXA196639:UXB196639 VGW196639:VGX196639 VQS196639:VQT196639 WAO196639:WAP196639 WKK196639:WKL196639 WUG196639:WUH196639 HU262175:HV262175 RQ262175:RR262175 ABM262175:ABN262175 ALI262175:ALJ262175 AVE262175:AVF262175 BFA262175:BFB262175 BOW262175:BOX262175 BYS262175:BYT262175 CIO262175:CIP262175 CSK262175:CSL262175 DCG262175:DCH262175 DMC262175:DMD262175 DVY262175:DVZ262175 EFU262175:EFV262175 EPQ262175:EPR262175 EZM262175:EZN262175 FJI262175:FJJ262175 FTE262175:FTF262175 GDA262175:GDB262175 GMW262175:GMX262175 GWS262175:GWT262175 HGO262175:HGP262175 HQK262175:HQL262175 IAG262175:IAH262175 IKC262175:IKD262175 ITY262175:ITZ262175 JDU262175:JDV262175 JNQ262175:JNR262175 JXM262175:JXN262175 KHI262175:KHJ262175 KRE262175:KRF262175 LBA262175:LBB262175 LKW262175:LKX262175 LUS262175:LUT262175 MEO262175:MEP262175 MOK262175:MOL262175 MYG262175:MYH262175 NIC262175:NID262175 NRY262175:NRZ262175 OBU262175:OBV262175 OLQ262175:OLR262175 OVM262175:OVN262175 PFI262175:PFJ262175 PPE262175:PPF262175 PZA262175:PZB262175 QIW262175:QIX262175 QSS262175:QST262175 RCO262175:RCP262175 RMK262175:RML262175 RWG262175:RWH262175 SGC262175:SGD262175 SPY262175:SPZ262175 SZU262175:SZV262175 TJQ262175:TJR262175 TTM262175:TTN262175 UDI262175:UDJ262175 UNE262175:UNF262175 UXA262175:UXB262175 VGW262175:VGX262175 VQS262175:VQT262175 WAO262175:WAP262175 WKK262175:WKL262175 WUG262175:WUH262175 HU327711:HV327711 RQ327711:RR327711 ABM327711:ABN327711 ALI327711:ALJ327711 AVE327711:AVF327711 BFA327711:BFB327711 BOW327711:BOX327711 BYS327711:BYT327711 CIO327711:CIP327711 CSK327711:CSL327711 DCG327711:DCH327711 DMC327711:DMD327711 DVY327711:DVZ327711 EFU327711:EFV327711 EPQ327711:EPR327711 EZM327711:EZN327711 FJI327711:FJJ327711 FTE327711:FTF327711 GDA327711:GDB327711 GMW327711:GMX327711 GWS327711:GWT327711 HGO327711:HGP327711 HQK327711:HQL327711 IAG327711:IAH327711 IKC327711:IKD327711 ITY327711:ITZ327711 JDU327711:JDV327711 JNQ327711:JNR327711 JXM327711:JXN327711 KHI327711:KHJ327711 KRE327711:KRF327711 LBA327711:LBB327711 LKW327711:LKX327711 LUS327711:LUT327711 MEO327711:MEP327711 MOK327711:MOL327711 MYG327711:MYH327711 NIC327711:NID327711 NRY327711:NRZ327711 OBU327711:OBV327711 OLQ327711:OLR327711 OVM327711:OVN327711 PFI327711:PFJ327711 PPE327711:PPF327711 PZA327711:PZB327711 QIW327711:QIX327711 QSS327711:QST327711 RCO327711:RCP327711 RMK327711:RML327711 RWG327711:RWH327711 SGC327711:SGD327711 SPY327711:SPZ327711 SZU327711:SZV327711 TJQ327711:TJR327711 TTM327711:TTN327711 UDI327711:UDJ327711 UNE327711:UNF327711 UXA327711:UXB327711 VGW327711:VGX327711 VQS327711:VQT327711 WAO327711:WAP327711 WKK327711:WKL327711 WUG327711:WUH327711 HU393247:HV393247 RQ393247:RR393247 ABM393247:ABN393247 ALI393247:ALJ393247 AVE393247:AVF393247 BFA393247:BFB393247 BOW393247:BOX393247 BYS393247:BYT393247 CIO393247:CIP393247 CSK393247:CSL393247 DCG393247:DCH393247 DMC393247:DMD393247 DVY393247:DVZ393247 EFU393247:EFV393247 EPQ393247:EPR393247 EZM393247:EZN393247 FJI393247:FJJ393247 FTE393247:FTF393247 GDA393247:GDB393247 GMW393247:GMX393247 GWS393247:GWT393247 HGO393247:HGP393247 HQK393247:HQL393247 IAG393247:IAH393247 IKC393247:IKD393247 ITY393247:ITZ393247 JDU393247:JDV393247 JNQ393247:JNR393247 JXM393247:JXN393247 KHI393247:KHJ393247 KRE393247:KRF393247 LBA393247:LBB393247 LKW393247:LKX393247 LUS393247:LUT393247 MEO393247:MEP393247 MOK393247:MOL393247 MYG393247:MYH393247 NIC393247:NID393247 NRY393247:NRZ393247 OBU393247:OBV393247 OLQ393247:OLR393247 OVM393247:OVN393247 PFI393247:PFJ393247 PPE393247:PPF393247 PZA393247:PZB393247 QIW393247:QIX393247 QSS393247:QST393247 RCO393247:RCP393247 RMK393247:RML393247 RWG393247:RWH393247 SGC393247:SGD393247 SPY393247:SPZ393247 SZU393247:SZV393247 TJQ393247:TJR393247 TTM393247:TTN393247 UDI393247:UDJ393247 UNE393247:UNF393247 UXA393247:UXB393247 VGW393247:VGX393247 VQS393247:VQT393247 WAO393247:WAP393247 WKK393247:WKL393247 WUG393247:WUH393247 HU458783:HV458783 RQ458783:RR458783 ABM458783:ABN458783 ALI458783:ALJ458783 AVE458783:AVF458783 BFA458783:BFB458783 BOW458783:BOX458783 BYS458783:BYT458783 CIO458783:CIP458783 CSK458783:CSL458783 DCG458783:DCH458783 DMC458783:DMD458783 DVY458783:DVZ458783 EFU458783:EFV458783 EPQ458783:EPR458783 EZM458783:EZN458783 FJI458783:FJJ458783 FTE458783:FTF458783 GDA458783:GDB458783 GMW458783:GMX458783 GWS458783:GWT458783 HGO458783:HGP458783 HQK458783:HQL458783 IAG458783:IAH458783 IKC458783:IKD458783 ITY458783:ITZ458783 JDU458783:JDV458783 JNQ458783:JNR458783 JXM458783:JXN458783 KHI458783:KHJ458783 KRE458783:KRF458783 LBA458783:LBB458783 LKW458783:LKX458783 LUS458783:LUT458783 MEO458783:MEP458783 MOK458783:MOL458783 MYG458783:MYH458783 NIC458783:NID458783 NRY458783:NRZ458783 OBU458783:OBV458783 OLQ458783:OLR458783 OVM458783:OVN458783 PFI458783:PFJ458783 PPE458783:PPF458783 PZA458783:PZB458783 QIW458783:QIX458783 QSS458783:QST458783 RCO458783:RCP458783 RMK458783:RML458783 RWG458783:RWH458783 SGC458783:SGD458783 SPY458783:SPZ458783 SZU458783:SZV458783 TJQ458783:TJR458783 TTM458783:TTN458783 UDI458783:UDJ458783 UNE458783:UNF458783 UXA458783:UXB458783 VGW458783:VGX458783 VQS458783:VQT458783 WAO458783:WAP458783 WKK458783:WKL458783 WUG458783:WUH458783 HU524319:HV524319 RQ524319:RR524319 ABM524319:ABN524319 ALI524319:ALJ524319 AVE524319:AVF524319 BFA524319:BFB524319 BOW524319:BOX524319 BYS524319:BYT524319 CIO524319:CIP524319 CSK524319:CSL524319 DCG524319:DCH524319 DMC524319:DMD524319 DVY524319:DVZ524319 EFU524319:EFV524319 EPQ524319:EPR524319 EZM524319:EZN524319 FJI524319:FJJ524319 FTE524319:FTF524319 GDA524319:GDB524319 GMW524319:GMX524319 GWS524319:GWT524319 HGO524319:HGP524319 HQK524319:HQL524319 IAG524319:IAH524319 IKC524319:IKD524319 ITY524319:ITZ524319 JDU524319:JDV524319 JNQ524319:JNR524319 JXM524319:JXN524319 KHI524319:KHJ524319 KRE524319:KRF524319 LBA524319:LBB524319 LKW524319:LKX524319 LUS524319:LUT524319 MEO524319:MEP524319 MOK524319:MOL524319 MYG524319:MYH524319 NIC524319:NID524319 NRY524319:NRZ524319 OBU524319:OBV524319 OLQ524319:OLR524319 OVM524319:OVN524319 PFI524319:PFJ524319 PPE524319:PPF524319 PZA524319:PZB524319 QIW524319:QIX524319 QSS524319:QST524319 RCO524319:RCP524319 RMK524319:RML524319 RWG524319:RWH524319 SGC524319:SGD524319 SPY524319:SPZ524319 SZU524319:SZV524319 TJQ524319:TJR524319 TTM524319:TTN524319 UDI524319:UDJ524319 UNE524319:UNF524319 UXA524319:UXB524319 VGW524319:VGX524319 VQS524319:VQT524319 WAO524319:WAP524319 WKK524319:WKL524319 WUG524319:WUH524319 HU589855:HV589855 RQ589855:RR589855 ABM589855:ABN589855 ALI589855:ALJ589855 AVE589855:AVF589855 BFA589855:BFB589855 BOW589855:BOX589855 BYS589855:BYT589855 CIO589855:CIP589855 CSK589855:CSL589855 DCG589855:DCH589855 DMC589855:DMD589855 DVY589855:DVZ589855 EFU589855:EFV589855 EPQ589855:EPR589855 EZM589855:EZN589855 FJI589855:FJJ589855 FTE589855:FTF589855 GDA589855:GDB589855 GMW589855:GMX589855 GWS589855:GWT589855 HGO589855:HGP589855 HQK589855:HQL589855 IAG589855:IAH589855 IKC589855:IKD589855 ITY589855:ITZ589855 JDU589855:JDV589855 JNQ589855:JNR589855 JXM589855:JXN589855 KHI589855:KHJ589855 KRE589855:KRF589855 LBA589855:LBB589855 LKW589855:LKX589855 LUS589855:LUT589855 MEO589855:MEP589855 MOK589855:MOL589855 MYG589855:MYH589855 NIC589855:NID589855 NRY589855:NRZ589855 OBU589855:OBV589855 OLQ589855:OLR589855 OVM589855:OVN589855 PFI589855:PFJ589855 PPE589855:PPF589855 PZA589855:PZB589855 QIW589855:QIX589855 QSS589855:QST589855 RCO589855:RCP589855 RMK589855:RML589855 RWG589855:RWH589855 SGC589855:SGD589855 SPY589855:SPZ589855 SZU589855:SZV589855 TJQ589855:TJR589855 TTM589855:TTN589855 UDI589855:UDJ589855 UNE589855:UNF589855 UXA589855:UXB589855 VGW589855:VGX589855 VQS589855:VQT589855 WAO589855:WAP589855 WKK589855:WKL589855 WUG589855:WUH589855 HU655391:HV655391 RQ655391:RR655391 ABM655391:ABN655391 ALI655391:ALJ655391 AVE655391:AVF655391 BFA655391:BFB655391 BOW655391:BOX655391 BYS655391:BYT655391 CIO655391:CIP655391 CSK655391:CSL655391 DCG655391:DCH655391 DMC655391:DMD655391 DVY655391:DVZ655391 EFU655391:EFV655391 EPQ655391:EPR655391 EZM655391:EZN655391 FJI655391:FJJ655391 FTE655391:FTF655391 GDA655391:GDB655391 GMW655391:GMX655391 GWS655391:GWT655391 HGO655391:HGP655391 HQK655391:HQL655391 IAG655391:IAH655391 IKC655391:IKD655391 ITY655391:ITZ655391 JDU655391:JDV655391 JNQ655391:JNR655391 JXM655391:JXN655391 KHI655391:KHJ655391 KRE655391:KRF655391 LBA655391:LBB655391 LKW655391:LKX655391 LUS655391:LUT655391 MEO655391:MEP655391 MOK655391:MOL655391 MYG655391:MYH655391 NIC655391:NID655391 NRY655391:NRZ655391 OBU655391:OBV655391 OLQ655391:OLR655391 OVM655391:OVN655391 PFI655391:PFJ655391 PPE655391:PPF655391 PZA655391:PZB655391 QIW655391:QIX655391 QSS655391:QST655391 RCO655391:RCP655391 RMK655391:RML655391 RWG655391:RWH655391 SGC655391:SGD655391 SPY655391:SPZ655391 SZU655391:SZV655391 TJQ655391:TJR655391 TTM655391:TTN655391 UDI655391:UDJ655391 UNE655391:UNF655391 UXA655391:UXB655391 VGW655391:VGX655391 VQS655391:VQT655391 WAO655391:WAP655391 WKK655391:WKL655391 WUG655391:WUH655391 HU720927:HV720927 RQ720927:RR720927 ABM720927:ABN720927 ALI720927:ALJ720927 AVE720927:AVF720927 BFA720927:BFB720927 BOW720927:BOX720927 BYS720927:BYT720927 CIO720927:CIP720927 CSK720927:CSL720927 DCG720927:DCH720927 DMC720927:DMD720927 DVY720927:DVZ720927 EFU720927:EFV720927 EPQ720927:EPR720927 EZM720927:EZN720927 FJI720927:FJJ720927 FTE720927:FTF720927 GDA720927:GDB720927 GMW720927:GMX720927 GWS720927:GWT720927 HGO720927:HGP720927 HQK720927:HQL720927 IAG720927:IAH720927 IKC720927:IKD720927 ITY720927:ITZ720927 JDU720927:JDV720927 JNQ720927:JNR720927 JXM720927:JXN720927 KHI720927:KHJ720927 KRE720927:KRF720927 LBA720927:LBB720927 LKW720927:LKX720927 LUS720927:LUT720927 MEO720927:MEP720927 MOK720927:MOL720927 MYG720927:MYH720927 NIC720927:NID720927 NRY720927:NRZ720927 OBU720927:OBV720927 OLQ720927:OLR720927 OVM720927:OVN720927 PFI720927:PFJ720927 PPE720927:PPF720927 PZA720927:PZB720927 QIW720927:QIX720927 QSS720927:QST720927 RCO720927:RCP720927 RMK720927:RML720927 RWG720927:RWH720927 SGC720927:SGD720927 SPY720927:SPZ720927 SZU720927:SZV720927 TJQ720927:TJR720927 TTM720927:TTN720927 UDI720927:UDJ720927 UNE720927:UNF720927 UXA720927:UXB720927 VGW720927:VGX720927 VQS720927:VQT720927 WAO720927:WAP720927 WKK720927:WKL720927 WUG720927:WUH720927 HU786463:HV786463 RQ786463:RR786463 ABM786463:ABN786463 ALI786463:ALJ786463 AVE786463:AVF786463 BFA786463:BFB786463 BOW786463:BOX786463 BYS786463:BYT786463 CIO786463:CIP786463 CSK786463:CSL786463 DCG786463:DCH786463 DMC786463:DMD786463 DVY786463:DVZ786463 EFU786463:EFV786463 EPQ786463:EPR786463 EZM786463:EZN786463 FJI786463:FJJ786463 FTE786463:FTF786463 GDA786463:GDB786463 GMW786463:GMX786463 GWS786463:GWT786463 HGO786463:HGP786463 HQK786463:HQL786463 IAG786463:IAH786463 IKC786463:IKD786463 ITY786463:ITZ786463 JDU786463:JDV786463 JNQ786463:JNR786463 JXM786463:JXN786463 KHI786463:KHJ786463 KRE786463:KRF786463 LBA786463:LBB786463 LKW786463:LKX786463 LUS786463:LUT786463 MEO786463:MEP786463 MOK786463:MOL786463 MYG786463:MYH786463 NIC786463:NID786463 NRY786463:NRZ786463 OBU786463:OBV786463 OLQ786463:OLR786463 OVM786463:OVN786463 PFI786463:PFJ786463 PPE786463:PPF786463 PZA786463:PZB786463 QIW786463:QIX786463 QSS786463:QST786463 RCO786463:RCP786463 RMK786463:RML786463 RWG786463:RWH786463 SGC786463:SGD786463 SPY786463:SPZ786463 SZU786463:SZV786463 TJQ786463:TJR786463 TTM786463:TTN786463 UDI786463:UDJ786463 UNE786463:UNF786463 UXA786463:UXB786463 VGW786463:VGX786463 VQS786463:VQT786463 WAO786463:WAP786463 WKK786463:WKL786463 WUG786463:WUH786463 HU851999:HV851999 RQ851999:RR851999 ABM851999:ABN851999 ALI851999:ALJ851999 AVE851999:AVF851999 BFA851999:BFB851999 BOW851999:BOX851999 BYS851999:BYT851999 CIO851999:CIP851999 CSK851999:CSL851999 DCG851999:DCH851999 DMC851999:DMD851999 DVY851999:DVZ851999 EFU851999:EFV851999 EPQ851999:EPR851999 EZM851999:EZN851999 FJI851999:FJJ851999 FTE851999:FTF851999 GDA851999:GDB851999 GMW851999:GMX851999 GWS851999:GWT851999 HGO851999:HGP851999 HQK851999:HQL851999 IAG851999:IAH851999 IKC851999:IKD851999 ITY851999:ITZ851999 JDU851999:JDV851999 JNQ851999:JNR851999 JXM851999:JXN851999 KHI851999:KHJ851999 KRE851999:KRF851999 LBA851999:LBB851999 LKW851999:LKX851999 LUS851999:LUT851999 MEO851999:MEP851999 MOK851999:MOL851999 MYG851999:MYH851999 NIC851999:NID851999 NRY851999:NRZ851999 OBU851999:OBV851999 OLQ851999:OLR851999 OVM851999:OVN851999 PFI851999:PFJ851999 PPE851999:PPF851999 PZA851999:PZB851999 QIW851999:QIX851999 QSS851999:QST851999 RCO851999:RCP851999 RMK851999:RML851999 RWG851999:RWH851999 SGC851999:SGD851999 SPY851999:SPZ851999 SZU851999:SZV851999 TJQ851999:TJR851999 TTM851999:TTN851999 UDI851999:UDJ851999 UNE851999:UNF851999 UXA851999:UXB851999 VGW851999:VGX851999 VQS851999:VQT851999 WAO851999:WAP851999 WKK851999:WKL851999 WUG851999:WUH851999 HU917535:HV917535 RQ917535:RR917535 ABM917535:ABN917535 ALI917535:ALJ917535 AVE917535:AVF917535 BFA917535:BFB917535 BOW917535:BOX917535 BYS917535:BYT917535 CIO917535:CIP917535 CSK917535:CSL917535 DCG917535:DCH917535 DMC917535:DMD917535 DVY917535:DVZ917535 EFU917535:EFV917535 EPQ917535:EPR917535 EZM917535:EZN917535 FJI917535:FJJ917535 FTE917535:FTF917535 GDA917535:GDB917535 GMW917535:GMX917535 GWS917535:GWT917535 HGO917535:HGP917535 HQK917535:HQL917535 IAG917535:IAH917535 IKC917535:IKD917535 ITY917535:ITZ917535 JDU917535:JDV917535 JNQ917535:JNR917535 JXM917535:JXN917535 KHI917535:KHJ917535 KRE917535:KRF917535 LBA917535:LBB917535 LKW917535:LKX917535 LUS917535:LUT917535 MEO917535:MEP917535 MOK917535:MOL917535 MYG917535:MYH917535 NIC917535:NID917535 NRY917535:NRZ917535 OBU917535:OBV917535 OLQ917535:OLR917535 OVM917535:OVN917535 PFI917535:PFJ917535 PPE917535:PPF917535 PZA917535:PZB917535 QIW917535:QIX917535 QSS917535:QST917535 RCO917535:RCP917535 RMK917535:RML917535 RWG917535:RWH917535 SGC917535:SGD917535 SPY917535:SPZ917535 SZU917535:SZV917535 TJQ917535:TJR917535 TTM917535:TTN917535 UDI917535:UDJ917535 UNE917535:UNF917535 UXA917535:UXB917535 VGW917535:VGX917535 VQS917535:VQT917535 WAO917535:WAP917535 WKK917535:WKL917535 WUG917535:WUH917535 HU983071:HV983071 RQ983071:RR983071 ABM983071:ABN983071 ALI983071:ALJ983071 AVE983071:AVF983071 BFA983071:BFB983071 BOW983071:BOX983071 BYS983071:BYT983071 CIO983071:CIP983071 CSK983071:CSL983071 DCG983071:DCH983071 DMC983071:DMD983071 DVY983071:DVZ983071 EFU983071:EFV983071 EPQ983071:EPR983071 EZM983071:EZN983071 FJI983071:FJJ983071 FTE983071:FTF983071 GDA983071:GDB983071 GMW983071:GMX983071 GWS983071:GWT983071 HGO983071:HGP983071 HQK983071:HQL983071 IAG983071:IAH983071 IKC983071:IKD983071 ITY983071:ITZ983071 JDU983071:JDV983071 JNQ983071:JNR983071 JXM983071:JXN983071 KHI983071:KHJ983071 KRE983071:KRF983071 LBA983071:LBB983071 LKW983071:LKX983071 LUS983071:LUT983071 MEO983071:MEP983071 MOK983071:MOL983071 MYG983071:MYH983071 NIC983071:NID983071 NRY983071:NRZ983071 OBU983071:OBV983071 OLQ983071:OLR983071 OVM983071:OVN983071 PFI983071:PFJ983071 PPE983071:PPF983071 PZA983071:PZB983071 QIW983071:QIX983071 QSS983071:QST983071 RCO983071:RCP983071 RMK983071:RML983071 RWG983071:RWH983071 SGC983071:SGD983071 SPY983071:SPZ983071 SZU983071:SZV983071 TJQ983071:TJR983071 TTM983071:TTN983071 UDI983071:UDJ983071 UNE983071:UNF983071 UXA983071:UXB983071 VGW983071:VGX983071 VQS983071:VQT983071 WAO983071:WAP983071 WKK983071:WKL983071 WUG983071:WUH983071 HX65567:HY65567 RT65567:RU65567 ABP65567:ABQ65567 ALL65567:ALM65567 AVH65567:AVI65567 BFD65567:BFE65567 BOZ65567:BPA65567 BYV65567:BYW65567 CIR65567:CIS65567 CSN65567:CSO65567 DCJ65567:DCK65567 DMF65567:DMG65567 DWB65567:DWC65567 EFX65567:EFY65567 EPT65567:EPU65567 EZP65567:EZQ65567 FJL65567:FJM65567 FTH65567:FTI65567 GDD65567:GDE65567 GMZ65567:GNA65567 GWV65567:GWW65567 HGR65567:HGS65567 HQN65567:HQO65567 IAJ65567:IAK65567 IKF65567:IKG65567 IUB65567:IUC65567 JDX65567:JDY65567 JNT65567:JNU65567 JXP65567:JXQ65567 KHL65567:KHM65567 KRH65567:KRI65567 LBD65567:LBE65567 LKZ65567:LLA65567 LUV65567:LUW65567 MER65567:MES65567 MON65567:MOO65567 MYJ65567:MYK65567 NIF65567:NIG65567 NSB65567:NSC65567 OBX65567:OBY65567 OLT65567:OLU65567 OVP65567:OVQ65567 PFL65567:PFM65567 PPH65567:PPI65567 PZD65567:PZE65567 QIZ65567:QJA65567 QSV65567:QSW65567 RCR65567:RCS65567 RMN65567:RMO65567 RWJ65567:RWK65567 SGF65567:SGG65567 SQB65567:SQC65567 SZX65567:SZY65567 TJT65567:TJU65567 TTP65567:TTQ65567 UDL65567:UDM65567 UNH65567:UNI65567 UXD65567:UXE65567 VGZ65567:VHA65567 VQV65567:VQW65567 WAR65567:WAS65567 WKN65567:WKO65567 WUJ65567:WUK65567 HX131103:HY131103 RT131103:RU131103 ABP131103:ABQ131103 ALL131103:ALM131103 AVH131103:AVI131103 BFD131103:BFE131103 BOZ131103:BPA131103 BYV131103:BYW131103 CIR131103:CIS131103 CSN131103:CSO131103 DCJ131103:DCK131103 DMF131103:DMG131103 DWB131103:DWC131103 EFX131103:EFY131103 EPT131103:EPU131103 EZP131103:EZQ131103 FJL131103:FJM131103 FTH131103:FTI131103 GDD131103:GDE131103 GMZ131103:GNA131103 GWV131103:GWW131103 HGR131103:HGS131103 HQN131103:HQO131103 IAJ131103:IAK131103 IKF131103:IKG131103 IUB131103:IUC131103 JDX131103:JDY131103 JNT131103:JNU131103 JXP131103:JXQ131103 KHL131103:KHM131103 KRH131103:KRI131103 LBD131103:LBE131103 LKZ131103:LLA131103 LUV131103:LUW131103 MER131103:MES131103 MON131103:MOO131103 MYJ131103:MYK131103 NIF131103:NIG131103 NSB131103:NSC131103 OBX131103:OBY131103 OLT131103:OLU131103 OVP131103:OVQ131103 PFL131103:PFM131103 PPH131103:PPI131103 PZD131103:PZE131103 QIZ131103:QJA131103 QSV131103:QSW131103 RCR131103:RCS131103 RMN131103:RMO131103 RWJ131103:RWK131103 SGF131103:SGG131103 SQB131103:SQC131103 SZX131103:SZY131103 TJT131103:TJU131103 TTP131103:TTQ131103 UDL131103:UDM131103 UNH131103:UNI131103 UXD131103:UXE131103 VGZ131103:VHA131103 VQV131103:VQW131103 WAR131103:WAS131103 WKN131103:WKO131103 WUJ131103:WUK131103 HX196639:HY196639 RT196639:RU196639 ABP196639:ABQ196639 ALL196639:ALM196639 AVH196639:AVI196639 BFD196639:BFE196639 BOZ196639:BPA196639 BYV196639:BYW196639 CIR196639:CIS196639 CSN196639:CSO196639 DCJ196639:DCK196639 DMF196639:DMG196639 DWB196639:DWC196639 EFX196639:EFY196639 EPT196639:EPU196639 EZP196639:EZQ196639 FJL196639:FJM196639 FTH196639:FTI196639 GDD196639:GDE196639 GMZ196639:GNA196639 GWV196639:GWW196639 HGR196639:HGS196639 HQN196639:HQO196639 IAJ196639:IAK196639 IKF196639:IKG196639 IUB196639:IUC196639 JDX196639:JDY196639 JNT196639:JNU196639 JXP196639:JXQ196639 KHL196639:KHM196639 KRH196639:KRI196639 LBD196639:LBE196639 LKZ196639:LLA196639 LUV196639:LUW196639 MER196639:MES196639 MON196639:MOO196639 MYJ196639:MYK196639 NIF196639:NIG196639 NSB196639:NSC196639 OBX196639:OBY196639 OLT196639:OLU196639 OVP196639:OVQ196639 PFL196639:PFM196639 PPH196639:PPI196639 PZD196639:PZE196639 QIZ196639:QJA196639 QSV196639:QSW196639 RCR196639:RCS196639 RMN196639:RMO196639 RWJ196639:RWK196639 SGF196639:SGG196639 SQB196639:SQC196639 SZX196639:SZY196639 TJT196639:TJU196639 TTP196639:TTQ196639 UDL196639:UDM196639 UNH196639:UNI196639 UXD196639:UXE196639 VGZ196639:VHA196639 VQV196639:VQW196639 WAR196639:WAS196639 WKN196639:WKO196639 WUJ196639:WUK196639 HX262175:HY262175 RT262175:RU262175 ABP262175:ABQ262175 ALL262175:ALM262175 AVH262175:AVI262175 BFD262175:BFE262175 BOZ262175:BPA262175 BYV262175:BYW262175 CIR262175:CIS262175 CSN262175:CSO262175 DCJ262175:DCK262175 DMF262175:DMG262175 DWB262175:DWC262175 EFX262175:EFY262175 EPT262175:EPU262175 EZP262175:EZQ262175 FJL262175:FJM262175 FTH262175:FTI262175 GDD262175:GDE262175 GMZ262175:GNA262175 GWV262175:GWW262175 HGR262175:HGS262175 HQN262175:HQO262175 IAJ262175:IAK262175 IKF262175:IKG262175 IUB262175:IUC262175 JDX262175:JDY262175 JNT262175:JNU262175 JXP262175:JXQ262175 KHL262175:KHM262175 KRH262175:KRI262175 LBD262175:LBE262175 LKZ262175:LLA262175 LUV262175:LUW262175 MER262175:MES262175 MON262175:MOO262175 MYJ262175:MYK262175 NIF262175:NIG262175 NSB262175:NSC262175 OBX262175:OBY262175 OLT262175:OLU262175 OVP262175:OVQ262175 PFL262175:PFM262175 PPH262175:PPI262175 PZD262175:PZE262175 QIZ262175:QJA262175 QSV262175:QSW262175 RCR262175:RCS262175 RMN262175:RMO262175 RWJ262175:RWK262175 SGF262175:SGG262175 SQB262175:SQC262175 SZX262175:SZY262175 TJT262175:TJU262175 TTP262175:TTQ262175 UDL262175:UDM262175 UNH262175:UNI262175 UXD262175:UXE262175 VGZ262175:VHA262175 VQV262175:VQW262175 WAR262175:WAS262175 WKN262175:WKO262175 WUJ262175:WUK262175 HX327711:HY327711 RT327711:RU327711 ABP327711:ABQ327711 ALL327711:ALM327711 AVH327711:AVI327711 BFD327711:BFE327711 BOZ327711:BPA327711 BYV327711:BYW327711 CIR327711:CIS327711 CSN327711:CSO327711 DCJ327711:DCK327711 DMF327711:DMG327711 DWB327711:DWC327711 EFX327711:EFY327711 EPT327711:EPU327711 EZP327711:EZQ327711 FJL327711:FJM327711 FTH327711:FTI327711 GDD327711:GDE327711 GMZ327711:GNA327711 GWV327711:GWW327711 HGR327711:HGS327711 HQN327711:HQO327711 IAJ327711:IAK327711 IKF327711:IKG327711 IUB327711:IUC327711 JDX327711:JDY327711 JNT327711:JNU327711 JXP327711:JXQ327711 KHL327711:KHM327711 KRH327711:KRI327711 LBD327711:LBE327711 LKZ327711:LLA327711 LUV327711:LUW327711 MER327711:MES327711 MON327711:MOO327711 MYJ327711:MYK327711 NIF327711:NIG327711 NSB327711:NSC327711 OBX327711:OBY327711 OLT327711:OLU327711 OVP327711:OVQ327711 PFL327711:PFM327711 PPH327711:PPI327711 PZD327711:PZE327711 QIZ327711:QJA327711 QSV327711:QSW327711 RCR327711:RCS327711 RMN327711:RMO327711 RWJ327711:RWK327711 SGF327711:SGG327711 SQB327711:SQC327711 SZX327711:SZY327711 TJT327711:TJU327711 TTP327711:TTQ327711 UDL327711:UDM327711 UNH327711:UNI327711 UXD327711:UXE327711 VGZ327711:VHA327711 VQV327711:VQW327711 WAR327711:WAS327711 WKN327711:WKO327711 WUJ327711:WUK327711 HX393247:HY393247 RT393247:RU393247 ABP393247:ABQ393247 ALL393247:ALM393247 AVH393247:AVI393247 BFD393247:BFE393247 BOZ393247:BPA393247 BYV393247:BYW393247 CIR393247:CIS393247 CSN393247:CSO393247 DCJ393247:DCK393247 DMF393247:DMG393247 DWB393247:DWC393247 EFX393247:EFY393247 EPT393247:EPU393247 EZP393247:EZQ393247 FJL393247:FJM393247 FTH393247:FTI393247 GDD393247:GDE393247 GMZ393247:GNA393247 GWV393247:GWW393247 HGR393247:HGS393247 HQN393247:HQO393247 IAJ393247:IAK393247 IKF393247:IKG393247 IUB393247:IUC393247 JDX393247:JDY393247 JNT393247:JNU393247 JXP393247:JXQ393247 KHL393247:KHM393247 KRH393247:KRI393247 LBD393247:LBE393247 LKZ393247:LLA393247 LUV393247:LUW393247 MER393247:MES393247 MON393247:MOO393247 MYJ393247:MYK393247 NIF393247:NIG393247 NSB393247:NSC393247 OBX393247:OBY393247 OLT393247:OLU393247 OVP393247:OVQ393247 PFL393247:PFM393247 PPH393247:PPI393247 PZD393247:PZE393247 QIZ393247:QJA393247 QSV393247:QSW393247 RCR393247:RCS393247 RMN393247:RMO393247 RWJ393247:RWK393247 SGF393247:SGG393247 SQB393247:SQC393247 SZX393247:SZY393247 TJT393247:TJU393247 TTP393247:TTQ393247 UDL393247:UDM393247 UNH393247:UNI393247 UXD393247:UXE393247 VGZ393247:VHA393247 VQV393247:VQW393247 WAR393247:WAS393247 WKN393247:WKO393247 WUJ393247:WUK393247 HX458783:HY458783 RT458783:RU458783 ABP458783:ABQ458783 ALL458783:ALM458783 AVH458783:AVI458783 BFD458783:BFE458783 BOZ458783:BPA458783 BYV458783:BYW458783 CIR458783:CIS458783 CSN458783:CSO458783 DCJ458783:DCK458783 DMF458783:DMG458783 DWB458783:DWC458783 EFX458783:EFY458783 EPT458783:EPU458783 EZP458783:EZQ458783 FJL458783:FJM458783 FTH458783:FTI458783 GDD458783:GDE458783 GMZ458783:GNA458783 GWV458783:GWW458783 HGR458783:HGS458783 HQN458783:HQO458783 IAJ458783:IAK458783 IKF458783:IKG458783 IUB458783:IUC458783 JDX458783:JDY458783 JNT458783:JNU458783 JXP458783:JXQ458783 KHL458783:KHM458783 KRH458783:KRI458783 LBD458783:LBE458783 LKZ458783:LLA458783 LUV458783:LUW458783 MER458783:MES458783 MON458783:MOO458783 MYJ458783:MYK458783 NIF458783:NIG458783 NSB458783:NSC458783 OBX458783:OBY458783 OLT458783:OLU458783 OVP458783:OVQ458783 PFL458783:PFM458783 PPH458783:PPI458783 PZD458783:PZE458783 QIZ458783:QJA458783 QSV458783:QSW458783 RCR458783:RCS458783 RMN458783:RMO458783 RWJ458783:RWK458783 SGF458783:SGG458783 SQB458783:SQC458783 SZX458783:SZY458783 TJT458783:TJU458783 TTP458783:TTQ458783 UDL458783:UDM458783 UNH458783:UNI458783 UXD458783:UXE458783 VGZ458783:VHA458783 VQV458783:VQW458783 WAR458783:WAS458783 WKN458783:WKO458783 WUJ458783:WUK458783 HX524319:HY524319 RT524319:RU524319 ABP524319:ABQ524319 ALL524319:ALM524319 AVH524319:AVI524319 BFD524319:BFE524319 BOZ524319:BPA524319 BYV524319:BYW524319 CIR524319:CIS524319 CSN524319:CSO524319 DCJ524319:DCK524319 DMF524319:DMG524319 DWB524319:DWC524319 EFX524319:EFY524319 EPT524319:EPU524319 EZP524319:EZQ524319 FJL524319:FJM524319 FTH524319:FTI524319 GDD524319:GDE524319 GMZ524319:GNA524319 GWV524319:GWW524319 HGR524319:HGS524319 HQN524319:HQO524319 IAJ524319:IAK524319 IKF524319:IKG524319 IUB524319:IUC524319 JDX524319:JDY524319 JNT524319:JNU524319 JXP524319:JXQ524319 KHL524319:KHM524319 KRH524319:KRI524319 LBD524319:LBE524319 LKZ524319:LLA524319 LUV524319:LUW524319 MER524319:MES524319 MON524319:MOO524319 MYJ524319:MYK524319 NIF524319:NIG524319 NSB524319:NSC524319 OBX524319:OBY524319 OLT524319:OLU524319 OVP524319:OVQ524319 PFL524319:PFM524319 PPH524319:PPI524319 PZD524319:PZE524319 QIZ524319:QJA524319 QSV524319:QSW524319 RCR524319:RCS524319 RMN524319:RMO524319 RWJ524319:RWK524319 SGF524319:SGG524319 SQB524319:SQC524319 SZX524319:SZY524319 TJT524319:TJU524319 TTP524319:TTQ524319 UDL524319:UDM524319 UNH524319:UNI524319 UXD524319:UXE524319 VGZ524319:VHA524319 VQV524319:VQW524319 WAR524319:WAS524319 WKN524319:WKO524319 WUJ524319:WUK524319 HX589855:HY589855 RT589855:RU589855 ABP589855:ABQ589855 ALL589855:ALM589855 AVH589855:AVI589855 BFD589855:BFE589855 BOZ589855:BPA589855 BYV589855:BYW589855 CIR589855:CIS589855 CSN589855:CSO589855 DCJ589855:DCK589855 DMF589855:DMG589855 DWB589855:DWC589855 EFX589855:EFY589855 EPT589855:EPU589855 EZP589855:EZQ589855 FJL589855:FJM589855 FTH589855:FTI589855 GDD589855:GDE589855 GMZ589855:GNA589855 GWV589855:GWW589855 HGR589855:HGS589855 HQN589855:HQO589855 IAJ589855:IAK589855 IKF589855:IKG589855 IUB589855:IUC589855 JDX589855:JDY589855 JNT589855:JNU589855 JXP589855:JXQ589855 KHL589855:KHM589855 KRH589855:KRI589855 LBD589855:LBE589855 LKZ589855:LLA589855 LUV589855:LUW589855 MER589855:MES589855 MON589855:MOO589855 MYJ589855:MYK589855 NIF589855:NIG589855 NSB589855:NSC589855 OBX589855:OBY589855 OLT589855:OLU589855 OVP589855:OVQ589855 PFL589855:PFM589855 PPH589855:PPI589855 PZD589855:PZE589855 QIZ589855:QJA589855 QSV589855:QSW589855 RCR589855:RCS589855 RMN589855:RMO589855 RWJ589855:RWK589855 SGF589855:SGG589855 SQB589855:SQC589855 SZX589855:SZY589855 TJT589855:TJU589855 TTP589855:TTQ589855 UDL589855:UDM589855 UNH589855:UNI589855 UXD589855:UXE589855 VGZ589855:VHA589855 VQV589855:VQW589855 WAR589855:WAS589855 WKN589855:WKO589855 WUJ589855:WUK589855 HX655391:HY655391 RT655391:RU655391 ABP655391:ABQ655391 ALL655391:ALM655391 AVH655391:AVI655391 BFD655391:BFE655391 BOZ655391:BPA655391 BYV655391:BYW655391 CIR655391:CIS655391 CSN655391:CSO655391 DCJ655391:DCK655391 DMF655391:DMG655391 DWB655391:DWC655391 EFX655391:EFY655391 EPT655391:EPU655391 EZP655391:EZQ655391 FJL655391:FJM655391 FTH655391:FTI655391 GDD655391:GDE655391 GMZ655391:GNA655391 GWV655391:GWW655391 HGR655391:HGS655391 HQN655391:HQO655391 IAJ655391:IAK655391 IKF655391:IKG655391 IUB655391:IUC655391 JDX655391:JDY655391 JNT655391:JNU655391 JXP655391:JXQ655391 KHL655391:KHM655391 KRH655391:KRI655391 LBD655391:LBE655391 LKZ655391:LLA655391 LUV655391:LUW655391 MER655391:MES655391 MON655391:MOO655391 MYJ655391:MYK655391 NIF655391:NIG655391 NSB655391:NSC655391 OBX655391:OBY655391 OLT655391:OLU655391 OVP655391:OVQ655391 PFL655391:PFM655391 PPH655391:PPI655391 PZD655391:PZE655391 QIZ655391:QJA655391 QSV655391:QSW655391 RCR655391:RCS655391 RMN655391:RMO655391 RWJ655391:RWK655391 SGF655391:SGG655391 SQB655391:SQC655391 SZX655391:SZY655391 TJT655391:TJU655391 TTP655391:TTQ655391 UDL655391:UDM655391 UNH655391:UNI655391 UXD655391:UXE655391 VGZ655391:VHA655391 VQV655391:VQW655391 WAR655391:WAS655391 WKN655391:WKO655391 WUJ655391:WUK655391 HX720927:HY720927 RT720927:RU720927 ABP720927:ABQ720927 ALL720927:ALM720927 AVH720927:AVI720927 BFD720927:BFE720927 BOZ720927:BPA720927 BYV720927:BYW720927 CIR720927:CIS720927 CSN720927:CSO720927 DCJ720927:DCK720927 DMF720927:DMG720927 DWB720927:DWC720927 EFX720927:EFY720927 EPT720927:EPU720927 EZP720927:EZQ720927 FJL720927:FJM720927 FTH720927:FTI720927 GDD720927:GDE720927 GMZ720927:GNA720927 GWV720927:GWW720927 HGR720927:HGS720927 HQN720927:HQO720927 IAJ720927:IAK720927 IKF720927:IKG720927 IUB720927:IUC720927 JDX720927:JDY720927 JNT720927:JNU720927 JXP720927:JXQ720927 KHL720927:KHM720927 KRH720927:KRI720927 LBD720927:LBE720927 LKZ720927:LLA720927 LUV720927:LUW720927 MER720927:MES720927 MON720927:MOO720927 MYJ720927:MYK720927 NIF720927:NIG720927 NSB720927:NSC720927 OBX720927:OBY720927 OLT720927:OLU720927 OVP720927:OVQ720927 PFL720927:PFM720927 PPH720927:PPI720927 PZD720927:PZE720927 QIZ720927:QJA720927 QSV720927:QSW720927 RCR720927:RCS720927 RMN720927:RMO720927 RWJ720927:RWK720927 SGF720927:SGG720927 SQB720927:SQC720927 SZX720927:SZY720927 TJT720927:TJU720927 TTP720927:TTQ720927 UDL720927:UDM720927 UNH720927:UNI720927 UXD720927:UXE720927 VGZ720927:VHA720927 VQV720927:VQW720927 WAR720927:WAS720927 WKN720927:WKO720927 WUJ720927:WUK720927 HX786463:HY786463 RT786463:RU786463 ABP786463:ABQ786463 ALL786463:ALM786463 AVH786463:AVI786463 BFD786463:BFE786463 BOZ786463:BPA786463 BYV786463:BYW786463 CIR786463:CIS786463 CSN786463:CSO786463 DCJ786463:DCK786463 DMF786463:DMG786463 DWB786463:DWC786463 EFX786463:EFY786463 EPT786463:EPU786463 EZP786463:EZQ786463 FJL786463:FJM786463 FTH786463:FTI786463 GDD786463:GDE786463 GMZ786463:GNA786463 GWV786463:GWW786463 HGR786463:HGS786463 HQN786463:HQO786463 IAJ786463:IAK786463 IKF786463:IKG786463 IUB786463:IUC786463 JDX786463:JDY786463 JNT786463:JNU786463 JXP786463:JXQ786463 KHL786463:KHM786463 KRH786463:KRI786463 LBD786463:LBE786463 LKZ786463:LLA786463 LUV786463:LUW786463 MER786463:MES786463 MON786463:MOO786463 MYJ786463:MYK786463 NIF786463:NIG786463 NSB786463:NSC786463 OBX786463:OBY786463 OLT786463:OLU786463 OVP786463:OVQ786463 PFL786463:PFM786463 PPH786463:PPI786463 PZD786463:PZE786463 QIZ786463:QJA786463 QSV786463:QSW786463 RCR786463:RCS786463 RMN786463:RMO786463 RWJ786463:RWK786463 SGF786463:SGG786463 SQB786463:SQC786463 SZX786463:SZY786463 TJT786463:TJU786463 TTP786463:TTQ786463 UDL786463:UDM786463 UNH786463:UNI786463 UXD786463:UXE786463 VGZ786463:VHA786463 VQV786463:VQW786463 WAR786463:WAS786463 WKN786463:WKO786463 WUJ786463:WUK786463 HX851999:HY851999 RT851999:RU851999 ABP851999:ABQ851999 ALL851999:ALM851999 AVH851999:AVI851999 BFD851999:BFE851999 BOZ851999:BPA851999 BYV851999:BYW851999 CIR851999:CIS851999 CSN851999:CSO851999 DCJ851999:DCK851999 DMF851999:DMG851999 DWB851999:DWC851999 EFX851999:EFY851999 EPT851999:EPU851999 EZP851999:EZQ851999 FJL851999:FJM851999 FTH851999:FTI851999 GDD851999:GDE851999 GMZ851999:GNA851999 GWV851999:GWW851999 HGR851999:HGS851999 HQN851999:HQO851999 IAJ851999:IAK851999 IKF851999:IKG851999 IUB851999:IUC851999 JDX851999:JDY851999 JNT851999:JNU851999 JXP851999:JXQ851999 KHL851999:KHM851999 KRH851999:KRI851999 LBD851999:LBE851999 LKZ851999:LLA851999 LUV851999:LUW851999 MER851999:MES851999 MON851999:MOO851999 MYJ851999:MYK851999 NIF851999:NIG851999 NSB851999:NSC851999 OBX851999:OBY851999 OLT851999:OLU851999 OVP851999:OVQ851999 PFL851999:PFM851999 PPH851999:PPI851999 PZD851999:PZE851999 QIZ851999:QJA851999 QSV851999:QSW851999 RCR851999:RCS851999 RMN851999:RMO851999 RWJ851999:RWK851999 SGF851999:SGG851999 SQB851999:SQC851999 SZX851999:SZY851999 TJT851999:TJU851999 TTP851999:TTQ851999 UDL851999:UDM851999 UNH851999:UNI851999 UXD851999:UXE851999 VGZ851999:VHA851999 VQV851999:VQW851999 WAR851999:WAS851999 WKN851999:WKO851999 WUJ851999:WUK851999 HX917535:HY917535 RT917535:RU917535 ABP917535:ABQ917535 ALL917535:ALM917535 AVH917535:AVI917535 BFD917535:BFE917535 BOZ917535:BPA917535 BYV917535:BYW917535 CIR917535:CIS917535 CSN917535:CSO917535 DCJ917535:DCK917535 DMF917535:DMG917535 DWB917535:DWC917535 EFX917535:EFY917535 EPT917535:EPU917535 EZP917535:EZQ917535 FJL917535:FJM917535 FTH917535:FTI917535 GDD917535:GDE917535 GMZ917535:GNA917535 GWV917535:GWW917535 HGR917535:HGS917535 HQN917535:HQO917535 IAJ917535:IAK917535 IKF917535:IKG917535 IUB917535:IUC917535 JDX917535:JDY917535 JNT917535:JNU917535 JXP917535:JXQ917535 KHL917535:KHM917535 KRH917535:KRI917535 LBD917535:LBE917535 LKZ917535:LLA917535 LUV917535:LUW917535 MER917535:MES917535 MON917535:MOO917535 MYJ917535:MYK917535 NIF917535:NIG917535 NSB917535:NSC917535 OBX917535:OBY917535 OLT917535:OLU917535 OVP917535:OVQ917535 PFL917535:PFM917535 PPH917535:PPI917535 PZD917535:PZE917535 QIZ917535:QJA917535 QSV917535:QSW917535 RCR917535:RCS917535 RMN917535:RMO917535 RWJ917535:RWK917535 SGF917535:SGG917535 SQB917535:SQC917535 SZX917535:SZY917535 TJT917535:TJU917535 TTP917535:TTQ917535 UDL917535:UDM917535 UNH917535:UNI917535 UXD917535:UXE917535 VGZ917535:VHA917535 VQV917535:VQW917535 WAR917535:WAS917535 WKN917535:WKO917535 WUJ917535:WUK917535 HX983071:HY983071 RT983071:RU983071 ABP983071:ABQ983071 ALL983071:ALM983071 AVH983071:AVI983071 BFD983071:BFE983071 BOZ983071:BPA983071 BYV983071:BYW983071 CIR983071:CIS983071 CSN983071:CSO983071 DCJ983071:DCK983071 DMF983071:DMG983071 DWB983071:DWC983071 EFX983071:EFY983071 EPT983071:EPU983071 EZP983071:EZQ983071 FJL983071:FJM983071 FTH983071:FTI983071 GDD983071:GDE983071 GMZ983071:GNA983071 GWV983071:GWW983071 HGR983071:HGS983071 HQN983071:HQO983071 IAJ983071:IAK983071 IKF983071:IKG983071 IUB983071:IUC983071 JDX983071:JDY983071 JNT983071:JNU983071 JXP983071:JXQ983071 KHL983071:KHM983071 KRH983071:KRI983071 LBD983071:LBE983071 LKZ983071:LLA983071 LUV983071:LUW983071 MER983071:MES983071 MON983071:MOO983071 MYJ983071:MYK983071 NIF983071:NIG983071 NSB983071:NSC983071 OBX983071:OBY983071 OLT983071:OLU983071 OVP983071:OVQ983071 PFL983071:PFM983071 PPH983071:PPI983071 PZD983071:PZE983071 QIZ983071:QJA983071 QSV983071:QSW983071 RCR983071:RCS983071 RMN983071:RMO983071 RWJ983071:RWK983071 SGF983071:SGG983071 SQB983071:SQC983071 SZX983071:SZY983071 TJT983071:TJU983071 TTP983071:TTQ983071 UDL983071:UDM983071 UNH983071:UNI983071 UXD983071:UXE983071 VGZ983071:VHA983071 VQV983071:VQW983071 WAR983071:WAS983071 WKN983071:WKO983071 WUJ983071:WUK983071 IA65567:IB65567 RW65567:RX65567 ABS65567:ABT65567 ALO65567:ALP65567 AVK65567:AVL65567 BFG65567:BFH65567 BPC65567:BPD65567 BYY65567:BYZ65567 CIU65567:CIV65567 CSQ65567:CSR65567 DCM65567:DCN65567 DMI65567:DMJ65567 DWE65567:DWF65567 EGA65567:EGB65567 EPW65567:EPX65567 EZS65567:EZT65567 FJO65567:FJP65567 FTK65567:FTL65567 GDG65567:GDH65567 GNC65567:GND65567 GWY65567:GWZ65567 HGU65567:HGV65567 HQQ65567:HQR65567 IAM65567:IAN65567 IKI65567:IKJ65567 IUE65567:IUF65567 JEA65567:JEB65567 JNW65567:JNX65567 JXS65567:JXT65567 KHO65567:KHP65567 KRK65567:KRL65567 LBG65567:LBH65567 LLC65567:LLD65567 LUY65567:LUZ65567 MEU65567:MEV65567 MOQ65567:MOR65567 MYM65567:MYN65567 NII65567:NIJ65567 NSE65567:NSF65567 OCA65567:OCB65567 OLW65567:OLX65567 OVS65567:OVT65567 PFO65567:PFP65567 PPK65567:PPL65567 PZG65567:PZH65567 QJC65567:QJD65567 QSY65567:QSZ65567 RCU65567:RCV65567 RMQ65567:RMR65567 RWM65567:RWN65567 SGI65567:SGJ65567 SQE65567:SQF65567 TAA65567:TAB65567 TJW65567:TJX65567 TTS65567:TTT65567 UDO65567:UDP65567 UNK65567:UNL65567 UXG65567:UXH65567 VHC65567:VHD65567 VQY65567:VQZ65567 WAU65567:WAV65567 WKQ65567:WKR65567 WUM65567:WUN65567 IA131103:IB131103 RW131103:RX131103 ABS131103:ABT131103 ALO131103:ALP131103 AVK131103:AVL131103 BFG131103:BFH131103 BPC131103:BPD131103 BYY131103:BYZ131103 CIU131103:CIV131103 CSQ131103:CSR131103 DCM131103:DCN131103 DMI131103:DMJ131103 DWE131103:DWF131103 EGA131103:EGB131103 EPW131103:EPX131103 EZS131103:EZT131103 FJO131103:FJP131103 FTK131103:FTL131103 GDG131103:GDH131103 GNC131103:GND131103 GWY131103:GWZ131103 HGU131103:HGV131103 HQQ131103:HQR131103 IAM131103:IAN131103 IKI131103:IKJ131103 IUE131103:IUF131103 JEA131103:JEB131103 JNW131103:JNX131103 JXS131103:JXT131103 KHO131103:KHP131103 KRK131103:KRL131103 LBG131103:LBH131103 LLC131103:LLD131103 LUY131103:LUZ131103 MEU131103:MEV131103 MOQ131103:MOR131103 MYM131103:MYN131103 NII131103:NIJ131103 NSE131103:NSF131103 OCA131103:OCB131103 OLW131103:OLX131103 OVS131103:OVT131103 PFO131103:PFP131103 PPK131103:PPL131103 PZG131103:PZH131103 QJC131103:QJD131103 QSY131103:QSZ131103 RCU131103:RCV131103 RMQ131103:RMR131103 RWM131103:RWN131103 SGI131103:SGJ131103 SQE131103:SQF131103 TAA131103:TAB131103 TJW131103:TJX131103 TTS131103:TTT131103 UDO131103:UDP131103 UNK131103:UNL131103 UXG131103:UXH131103 VHC131103:VHD131103 VQY131103:VQZ131103 WAU131103:WAV131103 WKQ131103:WKR131103 WUM131103:WUN131103 IA196639:IB196639 RW196639:RX196639 ABS196639:ABT196639 ALO196639:ALP196639 AVK196639:AVL196639 BFG196639:BFH196639 BPC196639:BPD196639 BYY196639:BYZ196639 CIU196639:CIV196639 CSQ196639:CSR196639 DCM196639:DCN196639 DMI196639:DMJ196639 DWE196639:DWF196639 EGA196639:EGB196639 EPW196639:EPX196639 EZS196639:EZT196639 FJO196639:FJP196639 FTK196639:FTL196639 GDG196639:GDH196639 GNC196639:GND196639 GWY196639:GWZ196639 HGU196639:HGV196639 HQQ196639:HQR196639 IAM196639:IAN196639 IKI196639:IKJ196639 IUE196639:IUF196639 JEA196639:JEB196639 JNW196639:JNX196639 JXS196639:JXT196639 KHO196639:KHP196639 KRK196639:KRL196639 LBG196639:LBH196639 LLC196639:LLD196639 LUY196639:LUZ196639 MEU196639:MEV196639 MOQ196639:MOR196639 MYM196639:MYN196639 NII196639:NIJ196639 NSE196639:NSF196639 OCA196639:OCB196639 OLW196639:OLX196639 OVS196639:OVT196639 PFO196639:PFP196639 PPK196639:PPL196639 PZG196639:PZH196639 QJC196639:QJD196639 QSY196639:QSZ196639 RCU196639:RCV196639 RMQ196639:RMR196639 RWM196639:RWN196639 SGI196639:SGJ196639 SQE196639:SQF196639 TAA196639:TAB196639 TJW196639:TJX196639 TTS196639:TTT196639 UDO196639:UDP196639 UNK196639:UNL196639 UXG196639:UXH196639 VHC196639:VHD196639 VQY196639:VQZ196639 WAU196639:WAV196639 WKQ196639:WKR196639 WUM196639:WUN196639 IA262175:IB262175 RW262175:RX262175 ABS262175:ABT262175 ALO262175:ALP262175 AVK262175:AVL262175 BFG262175:BFH262175 BPC262175:BPD262175 BYY262175:BYZ262175 CIU262175:CIV262175 CSQ262175:CSR262175 DCM262175:DCN262175 DMI262175:DMJ262175 DWE262175:DWF262175 EGA262175:EGB262175 EPW262175:EPX262175 EZS262175:EZT262175 FJO262175:FJP262175 FTK262175:FTL262175 GDG262175:GDH262175 GNC262175:GND262175 GWY262175:GWZ262175 HGU262175:HGV262175 HQQ262175:HQR262175 IAM262175:IAN262175 IKI262175:IKJ262175 IUE262175:IUF262175 JEA262175:JEB262175 JNW262175:JNX262175 JXS262175:JXT262175 KHO262175:KHP262175 KRK262175:KRL262175 LBG262175:LBH262175 LLC262175:LLD262175 LUY262175:LUZ262175 MEU262175:MEV262175 MOQ262175:MOR262175 MYM262175:MYN262175 NII262175:NIJ262175 NSE262175:NSF262175 OCA262175:OCB262175 OLW262175:OLX262175 OVS262175:OVT262175 PFO262175:PFP262175 PPK262175:PPL262175 PZG262175:PZH262175 QJC262175:QJD262175 QSY262175:QSZ262175 RCU262175:RCV262175 RMQ262175:RMR262175 RWM262175:RWN262175 SGI262175:SGJ262175 SQE262175:SQF262175 TAA262175:TAB262175 TJW262175:TJX262175 TTS262175:TTT262175 UDO262175:UDP262175 UNK262175:UNL262175 UXG262175:UXH262175 VHC262175:VHD262175 VQY262175:VQZ262175 WAU262175:WAV262175 WKQ262175:WKR262175 WUM262175:WUN262175 IA327711:IB327711 RW327711:RX327711 ABS327711:ABT327711 ALO327711:ALP327711 AVK327711:AVL327711 BFG327711:BFH327711 BPC327711:BPD327711 BYY327711:BYZ327711 CIU327711:CIV327711 CSQ327711:CSR327711 DCM327711:DCN327711 DMI327711:DMJ327711 DWE327711:DWF327711 EGA327711:EGB327711 EPW327711:EPX327711 EZS327711:EZT327711 FJO327711:FJP327711 FTK327711:FTL327711 GDG327711:GDH327711 GNC327711:GND327711 GWY327711:GWZ327711 HGU327711:HGV327711 HQQ327711:HQR327711 IAM327711:IAN327711 IKI327711:IKJ327711 IUE327711:IUF327711 JEA327711:JEB327711 JNW327711:JNX327711 JXS327711:JXT327711 KHO327711:KHP327711 KRK327711:KRL327711 LBG327711:LBH327711 LLC327711:LLD327711 LUY327711:LUZ327711 MEU327711:MEV327711 MOQ327711:MOR327711 MYM327711:MYN327711 NII327711:NIJ327711 NSE327711:NSF327711 OCA327711:OCB327711 OLW327711:OLX327711 OVS327711:OVT327711 PFO327711:PFP327711 PPK327711:PPL327711 PZG327711:PZH327711 QJC327711:QJD327711 QSY327711:QSZ327711 RCU327711:RCV327711 RMQ327711:RMR327711 RWM327711:RWN327711 SGI327711:SGJ327711 SQE327711:SQF327711 TAA327711:TAB327711 TJW327711:TJX327711 TTS327711:TTT327711 UDO327711:UDP327711 UNK327711:UNL327711 UXG327711:UXH327711 VHC327711:VHD327711 VQY327711:VQZ327711 WAU327711:WAV327711 WKQ327711:WKR327711 WUM327711:WUN327711 IA393247:IB393247 RW393247:RX393247 ABS393247:ABT393247 ALO393247:ALP393247 AVK393247:AVL393247 BFG393247:BFH393247 BPC393247:BPD393247 BYY393247:BYZ393247 CIU393247:CIV393247 CSQ393247:CSR393247 DCM393247:DCN393247 DMI393247:DMJ393247 DWE393247:DWF393247 EGA393247:EGB393247 EPW393247:EPX393247 EZS393247:EZT393247 FJO393247:FJP393247 FTK393247:FTL393247 GDG393247:GDH393247 GNC393247:GND393247 GWY393247:GWZ393247 HGU393247:HGV393247 HQQ393247:HQR393247 IAM393247:IAN393247 IKI393247:IKJ393247 IUE393247:IUF393247 JEA393247:JEB393247 JNW393247:JNX393247 JXS393247:JXT393247 KHO393247:KHP393247 KRK393247:KRL393247 LBG393247:LBH393247 LLC393247:LLD393247 LUY393247:LUZ393247 MEU393247:MEV393247 MOQ393247:MOR393247 MYM393247:MYN393247 NII393247:NIJ393247 NSE393247:NSF393247 OCA393247:OCB393247 OLW393247:OLX393247 OVS393247:OVT393247 PFO393247:PFP393247 PPK393247:PPL393247 PZG393247:PZH393247 QJC393247:QJD393247 QSY393247:QSZ393247 RCU393247:RCV393247 RMQ393247:RMR393247 RWM393247:RWN393247 SGI393247:SGJ393247 SQE393247:SQF393247 TAA393247:TAB393247 TJW393247:TJX393247 TTS393247:TTT393247 UDO393247:UDP393247 UNK393247:UNL393247 UXG393247:UXH393247 VHC393247:VHD393247 VQY393247:VQZ393247 WAU393247:WAV393247 WKQ393247:WKR393247 WUM393247:WUN393247 IA458783:IB458783 RW458783:RX458783 ABS458783:ABT458783 ALO458783:ALP458783 AVK458783:AVL458783 BFG458783:BFH458783 BPC458783:BPD458783 BYY458783:BYZ458783 CIU458783:CIV458783 CSQ458783:CSR458783 DCM458783:DCN458783 DMI458783:DMJ458783 DWE458783:DWF458783 EGA458783:EGB458783 EPW458783:EPX458783 EZS458783:EZT458783 FJO458783:FJP458783 FTK458783:FTL458783 GDG458783:GDH458783 GNC458783:GND458783 GWY458783:GWZ458783 HGU458783:HGV458783 HQQ458783:HQR458783 IAM458783:IAN458783 IKI458783:IKJ458783 IUE458783:IUF458783 JEA458783:JEB458783 JNW458783:JNX458783 JXS458783:JXT458783 KHO458783:KHP458783 KRK458783:KRL458783 LBG458783:LBH458783 LLC458783:LLD458783 LUY458783:LUZ458783 MEU458783:MEV458783 MOQ458783:MOR458783 MYM458783:MYN458783 NII458783:NIJ458783 NSE458783:NSF458783 OCA458783:OCB458783 OLW458783:OLX458783 OVS458783:OVT458783 PFO458783:PFP458783 PPK458783:PPL458783 PZG458783:PZH458783 QJC458783:QJD458783 QSY458783:QSZ458783 RCU458783:RCV458783 RMQ458783:RMR458783 RWM458783:RWN458783 SGI458783:SGJ458783 SQE458783:SQF458783 TAA458783:TAB458783 TJW458783:TJX458783 TTS458783:TTT458783 UDO458783:UDP458783 UNK458783:UNL458783 UXG458783:UXH458783 VHC458783:VHD458783 VQY458783:VQZ458783 WAU458783:WAV458783 WKQ458783:WKR458783 WUM458783:WUN458783 IA524319:IB524319 RW524319:RX524319 ABS524319:ABT524319 ALO524319:ALP524319 AVK524319:AVL524319 BFG524319:BFH524319 BPC524319:BPD524319 BYY524319:BYZ524319 CIU524319:CIV524319 CSQ524319:CSR524319 DCM524319:DCN524319 DMI524319:DMJ524319 DWE524319:DWF524319 EGA524319:EGB524319 EPW524319:EPX524319 EZS524319:EZT524319 FJO524319:FJP524319 FTK524319:FTL524319 GDG524319:GDH524319 GNC524319:GND524319 GWY524319:GWZ524319 HGU524319:HGV524319 HQQ524319:HQR524319 IAM524319:IAN524319 IKI524319:IKJ524319 IUE524319:IUF524319 JEA524319:JEB524319 JNW524319:JNX524319 JXS524319:JXT524319 KHO524319:KHP524319 KRK524319:KRL524319 LBG524319:LBH524319 LLC524319:LLD524319 LUY524319:LUZ524319 MEU524319:MEV524319 MOQ524319:MOR524319 MYM524319:MYN524319 NII524319:NIJ524319 NSE524319:NSF524319 OCA524319:OCB524319 OLW524319:OLX524319 OVS524319:OVT524319 PFO524319:PFP524319 PPK524319:PPL524319 PZG524319:PZH524319 QJC524319:QJD524319 QSY524319:QSZ524319 RCU524319:RCV524319 RMQ524319:RMR524319 RWM524319:RWN524319 SGI524319:SGJ524319 SQE524319:SQF524319 TAA524319:TAB524319 TJW524319:TJX524319 TTS524319:TTT524319 UDO524319:UDP524319 UNK524319:UNL524319 UXG524319:UXH524319 VHC524319:VHD524319 VQY524319:VQZ524319 WAU524319:WAV524319 WKQ524319:WKR524319 WUM524319:WUN524319 IA589855:IB589855 RW589855:RX589855 ABS589855:ABT589855 ALO589855:ALP589855 AVK589855:AVL589855 BFG589855:BFH589855 BPC589855:BPD589855 BYY589855:BYZ589855 CIU589855:CIV589855 CSQ589855:CSR589855 DCM589855:DCN589855 DMI589855:DMJ589855 DWE589855:DWF589855 EGA589855:EGB589855 EPW589855:EPX589855 EZS589855:EZT589855 FJO589855:FJP589855 FTK589855:FTL589855 GDG589855:GDH589855 GNC589855:GND589855 GWY589855:GWZ589855 HGU589855:HGV589855 HQQ589855:HQR589855 IAM589855:IAN589855 IKI589855:IKJ589855 IUE589855:IUF589855 JEA589855:JEB589855 JNW589855:JNX589855 JXS589855:JXT589855 KHO589855:KHP589855 KRK589855:KRL589855 LBG589855:LBH589855 LLC589855:LLD589855 LUY589855:LUZ589855 MEU589855:MEV589855 MOQ589855:MOR589855 MYM589855:MYN589855 NII589855:NIJ589855 NSE589855:NSF589855 OCA589855:OCB589855 OLW589855:OLX589855 OVS589855:OVT589855 PFO589855:PFP589855 PPK589855:PPL589855 PZG589855:PZH589855 QJC589855:QJD589855 QSY589855:QSZ589855 RCU589855:RCV589855 RMQ589855:RMR589855 RWM589855:RWN589855 SGI589855:SGJ589855 SQE589855:SQF589855 TAA589855:TAB589855 TJW589855:TJX589855 TTS589855:TTT589855 UDO589855:UDP589855 UNK589855:UNL589855 UXG589855:UXH589855 VHC589855:VHD589855 VQY589855:VQZ589855 WAU589855:WAV589855 WKQ589855:WKR589855 WUM589855:WUN589855 IA655391:IB655391 RW655391:RX655391 ABS655391:ABT655391 ALO655391:ALP655391 AVK655391:AVL655391 BFG655391:BFH655391 BPC655391:BPD655391 BYY655391:BYZ655391 CIU655391:CIV655391 CSQ655391:CSR655391 DCM655391:DCN655391 DMI655391:DMJ655391 DWE655391:DWF655391 EGA655391:EGB655391 EPW655391:EPX655391 EZS655391:EZT655391 FJO655391:FJP655391 FTK655391:FTL655391 GDG655391:GDH655391 GNC655391:GND655391 GWY655391:GWZ655391 HGU655391:HGV655391 HQQ655391:HQR655391 IAM655391:IAN655391 IKI655391:IKJ655391 IUE655391:IUF655391 JEA655391:JEB655391 JNW655391:JNX655391 JXS655391:JXT655391 KHO655391:KHP655391 KRK655391:KRL655391 LBG655391:LBH655391 LLC655391:LLD655391 LUY655391:LUZ655391 MEU655391:MEV655391 MOQ655391:MOR655391 MYM655391:MYN655391 NII655391:NIJ655391 NSE655391:NSF655391 OCA655391:OCB655391 OLW655391:OLX655391 OVS655391:OVT655391 PFO655391:PFP655391 PPK655391:PPL655391 PZG655391:PZH655391 QJC655391:QJD655391 QSY655391:QSZ655391 RCU655391:RCV655391 RMQ655391:RMR655391 RWM655391:RWN655391 SGI655391:SGJ655391 SQE655391:SQF655391 TAA655391:TAB655391 TJW655391:TJX655391 TTS655391:TTT655391 UDO655391:UDP655391 UNK655391:UNL655391 UXG655391:UXH655391 VHC655391:VHD655391 VQY655391:VQZ655391 WAU655391:WAV655391 WKQ655391:WKR655391 WUM655391:WUN655391 IA720927:IB720927 RW720927:RX720927 ABS720927:ABT720927 ALO720927:ALP720927 AVK720927:AVL720927 BFG720927:BFH720927 BPC720927:BPD720927 BYY720927:BYZ720927 CIU720927:CIV720927 CSQ720927:CSR720927 DCM720927:DCN720927 DMI720927:DMJ720927 DWE720927:DWF720927 EGA720927:EGB720927 EPW720927:EPX720927 EZS720927:EZT720927 FJO720927:FJP720927 FTK720927:FTL720927 GDG720927:GDH720927 GNC720927:GND720927 GWY720927:GWZ720927 HGU720927:HGV720927 HQQ720927:HQR720927 IAM720927:IAN720927 IKI720927:IKJ720927 IUE720927:IUF720927 JEA720927:JEB720927 JNW720927:JNX720927 JXS720927:JXT720927 KHO720927:KHP720927 KRK720927:KRL720927 LBG720927:LBH720927 LLC720927:LLD720927 LUY720927:LUZ720927 MEU720927:MEV720927 MOQ720927:MOR720927 MYM720927:MYN720927 NII720927:NIJ720927 NSE720927:NSF720927 OCA720927:OCB720927 OLW720927:OLX720927 OVS720927:OVT720927 PFO720927:PFP720927 PPK720927:PPL720927 PZG720927:PZH720927 QJC720927:QJD720927 QSY720927:QSZ720927 RCU720927:RCV720927 RMQ720927:RMR720927 RWM720927:RWN720927 SGI720927:SGJ720927 SQE720927:SQF720927 TAA720927:TAB720927 TJW720927:TJX720927 TTS720927:TTT720927 UDO720927:UDP720927 UNK720927:UNL720927 UXG720927:UXH720927 VHC720927:VHD720927 VQY720927:VQZ720927 WAU720927:WAV720927 WKQ720927:WKR720927 WUM720927:WUN720927 IA786463:IB786463 RW786463:RX786463 ABS786463:ABT786463 ALO786463:ALP786463 AVK786463:AVL786463 BFG786463:BFH786463 BPC786463:BPD786463 BYY786463:BYZ786463 CIU786463:CIV786463 CSQ786463:CSR786463 DCM786463:DCN786463 DMI786463:DMJ786463 DWE786463:DWF786463 EGA786463:EGB786463 EPW786463:EPX786463 EZS786463:EZT786463 FJO786463:FJP786463 FTK786463:FTL786463 GDG786463:GDH786463 GNC786463:GND786463 GWY786463:GWZ786463 HGU786463:HGV786463 HQQ786463:HQR786463 IAM786463:IAN786463 IKI786463:IKJ786463 IUE786463:IUF786463 JEA786463:JEB786463 JNW786463:JNX786463 JXS786463:JXT786463 KHO786463:KHP786463 KRK786463:KRL786463 LBG786463:LBH786463 LLC786463:LLD786463 LUY786463:LUZ786463 MEU786463:MEV786463 MOQ786463:MOR786463 MYM786463:MYN786463 NII786463:NIJ786463 NSE786463:NSF786463 OCA786463:OCB786463 OLW786463:OLX786463 OVS786463:OVT786463 PFO786463:PFP786463 PPK786463:PPL786463 PZG786463:PZH786463 QJC786463:QJD786463 QSY786463:QSZ786463 RCU786463:RCV786463 RMQ786463:RMR786463 RWM786463:RWN786463 SGI786463:SGJ786463 SQE786463:SQF786463 TAA786463:TAB786463 TJW786463:TJX786463 TTS786463:TTT786463 UDO786463:UDP786463 UNK786463:UNL786463 UXG786463:UXH786463 VHC786463:VHD786463 VQY786463:VQZ786463 WAU786463:WAV786463 WKQ786463:WKR786463 WUM786463:WUN786463 IA851999:IB851999 RW851999:RX851999 ABS851999:ABT851999 ALO851999:ALP851999 AVK851999:AVL851999 BFG851999:BFH851999 BPC851999:BPD851999 BYY851999:BYZ851999 CIU851999:CIV851999 CSQ851999:CSR851999 DCM851999:DCN851999 DMI851999:DMJ851999 DWE851999:DWF851999 EGA851999:EGB851999 EPW851999:EPX851999 EZS851999:EZT851999 FJO851999:FJP851999 FTK851999:FTL851999 GDG851999:GDH851999 GNC851999:GND851999 GWY851999:GWZ851999 HGU851999:HGV851999 HQQ851999:HQR851999 IAM851999:IAN851999 IKI851999:IKJ851999 IUE851999:IUF851999 JEA851999:JEB851999 JNW851999:JNX851999 JXS851999:JXT851999 KHO851999:KHP851999 KRK851999:KRL851999 LBG851999:LBH851999 LLC851999:LLD851999 LUY851999:LUZ851999 MEU851999:MEV851999 MOQ851999:MOR851999 MYM851999:MYN851999 NII851999:NIJ851999 NSE851999:NSF851999 OCA851999:OCB851999 OLW851999:OLX851999 OVS851999:OVT851999 PFO851999:PFP851999 PPK851999:PPL851999 PZG851999:PZH851999 QJC851999:QJD851999 QSY851999:QSZ851999 RCU851999:RCV851999 RMQ851999:RMR851999 RWM851999:RWN851999 SGI851999:SGJ851999 SQE851999:SQF851999 TAA851999:TAB851999 TJW851999:TJX851999 TTS851999:TTT851999 UDO851999:UDP851999 UNK851999:UNL851999 UXG851999:UXH851999 VHC851999:VHD851999 VQY851999:VQZ851999 WAU851999:WAV851999 WKQ851999:WKR851999 WUM851999:WUN851999 IA917535:IB917535 RW917535:RX917535 ABS917535:ABT917535 ALO917535:ALP917535 AVK917535:AVL917535 BFG917535:BFH917535 BPC917535:BPD917535 BYY917535:BYZ917535 CIU917535:CIV917535 CSQ917535:CSR917535 DCM917535:DCN917535 DMI917535:DMJ917535 DWE917535:DWF917535 EGA917535:EGB917535 EPW917535:EPX917535 EZS917535:EZT917535 FJO917535:FJP917535 FTK917535:FTL917535 GDG917535:GDH917535 GNC917535:GND917535 GWY917535:GWZ917535 HGU917535:HGV917535 HQQ917535:HQR917535 IAM917535:IAN917535 IKI917535:IKJ917535 IUE917535:IUF917535 JEA917535:JEB917535 JNW917535:JNX917535 JXS917535:JXT917535 KHO917535:KHP917535 KRK917535:KRL917535 LBG917535:LBH917535 LLC917535:LLD917535 LUY917535:LUZ917535 MEU917535:MEV917535 MOQ917535:MOR917535 MYM917535:MYN917535 NII917535:NIJ917535 NSE917535:NSF917535 OCA917535:OCB917535 OLW917535:OLX917535 OVS917535:OVT917535 PFO917535:PFP917535 PPK917535:PPL917535 PZG917535:PZH917535 QJC917535:QJD917535 QSY917535:QSZ917535 RCU917535:RCV917535 RMQ917535:RMR917535 RWM917535:RWN917535 SGI917535:SGJ917535 SQE917535:SQF917535 TAA917535:TAB917535 TJW917535:TJX917535 TTS917535:TTT917535 UDO917535:UDP917535 UNK917535:UNL917535 UXG917535:UXH917535 VHC917535:VHD917535 VQY917535:VQZ917535 WAU917535:WAV917535 WKQ917535:WKR917535 WUM917535:WUN917535 IA983071:IB983071 RW983071:RX983071 ABS983071:ABT983071 ALO983071:ALP983071 AVK983071:AVL983071 BFG983071:BFH983071 BPC983071:BPD983071 BYY983071:BYZ983071 CIU983071:CIV983071 CSQ983071:CSR983071 DCM983071:DCN983071 DMI983071:DMJ983071 DWE983071:DWF983071 EGA983071:EGB983071 EPW983071:EPX983071 EZS983071:EZT983071 FJO983071:FJP983071 FTK983071:FTL983071 GDG983071:GDH983071 GNC983071:GND983071 GWY983071:GWZ983071 HGU983071:HGV983071 HQQ983071:HQR983071 IAM983071:IAN983071 IKI983071:IKJ983071 IUE983071:IUF983071 JEA983071:JEB983071 JNW983071:JNX983071 JXS983071:JXT983071 KHO983071:KHP983071 KRK983071:KRL983071 LBG983071:LBH983071 LLC983071:LLD983071 LUY983071:LUZ983071 MEU983071:MEV983071 MOQ983071:MOR983071 MYM983071:MYN983071 NII983071:NIJ983071 NSE983071:NSF983071 OCA983071:OCB983071 OLW983071:OLX983071 OVS983071:OVT983071 PFO983071:PFP983071 PPK983071:PPL983071 PZG983071:PZH983071 QJC983071:QJD983071 QSY983071:QSZ983071 RCU983071:RCV983071 RMQ983071:RMR983071 RWM983071:RWN983071 SGI983071:SGJ983071 SQE983071:SQF983071 TAA983071:TAB983071 TJW983071:TJX983071 TTS983071:TTT983071 UDO983071:UDP983071 UNK983071:UNL983071 UXG983071:UXH983071 VHC983071:VHD983071 VQY983071:VQZ983071 WAU983071:WAV983071 WKQ983071:WKR983071 WUM983071:WUN983071 IG65567:IH65567 SC65567:SD65567 ABY65567:ABZ65567 ALU65567:ALV65567 AVQ65567:AVR65567 BFM65567:BFN65567 BPI65567:BPJ65567 BZE65567:BZF65567 CJA65567:CJB65567 CSW65567:CSX65567 DCS65567:DCT65567 DMO65567:DMP65567 DWK65567:DWL65567 EGG65567:EGH65567 EQC65567:EQD65567 EZY65567:EZZ65567 FJU65567:FJV65567 FTQ65567:FTR65567 GDM65567:GDN65567 GNI65567:GNJ65567 GXE65567:GXF65567 HHA65567:HHB65567 HQW65567:HQX65567 IAS65567:IAT65567 IKO65567:IKP65567 IUK65567:IUL65567 JEG65567:JEH65567 JOC65567:JOD65567 JXY65567:JXZ65567 KHU65567:KHV65567 KRQ65567:KRR65567 LBM65567:LBN65567 LLI65567:LLJ65567 LVE65567:LVF65567 MFA65567:MFB65567 MOW65567:MOX65567 MYS65567:MYT65567 NIO65567:NIP65567 NSK65567:NSL65567 OCG65567:OCH65567 OMC65567:OMD65567 OVY65567:OVZ65567 PFU65567:PFV65567 PPQ65567:PPR65567 PZM65567:PZN65567 QJI65567:QJJ65567 QTE65567:QTF65567 RDA65567:RDB65567 RMW65567:RMX65567 RWS65567:RWT65567 SGO65567:SGP65567 SQK65567:SQL65567 TAG65567:TAH65567 TKC65567:TKD65567 TTY65567:TTZ65567 UDU65567:UDV65567 UNQ65567:UNR65567 UXM65567:UXN65567 VHI65567:VHJ65567 VRE65567:VRF65567 WBA65567:WBB65567 WKW65567:WKX65567 WUS65567:WUT65567 IG131103:IH131103 SC131103:SD131103 ABY131103:ABZ131103 ALU131103:ALV131103 AVQ131103:AVR131103 BFM131103:BFN131103 BPI131103:BPJ131103 BZE131103:BZF131103 CJA131103:CJB131103 CSW131103:CSX131103 DCS131103:DCT131103 DMO131103:DMP131103 DWK131103:DWL131103 EGG131103:EGH131103 EQC131103:EQD131103 EZY131103:EZZ131103 FJU131103:FJV131103 FTQ131103:FTR131103 GDM131103:GDN131103 GNI131103:GNJ131103 GXE131103:GXF131103 HHA131103:HHB131103 HQW131103:HQX131103 IAS131103:IAT131103 IKO131103:IKP131103 IUK131103:IUL131103 JEG131103:JEH131103 JOC131103:JOD131103 JXY131103:JXZ131103 KHU131103:KHV131103 KRQ131103:KRR131103 LBM131103:LBN131103 LLI131103:LLJ131103 LVE131103:LVF131103 MFA131103:MFB131103 MOW131103:MOX131103 MYS131103:MYT131103 NIO131103:NIP131103 NSK131103:NSL131103 OCG131103:OCH131103 OMC131103:OMD131103 OVY131103:OVZ131103 PFU131103:PFV131103 PPQ131103:PPR131103 PZM131103:PZN131103 QJI131103:QJJ131103 QTE131103:QTF131103 RDA131103:RDB131103 RMW131103:RMX131103 RWS131103:RWT131103 SGO131103:SGP131103 SQK131103:SQL131103 TAG131103:TAH131103 TKC131103:TKD131103 TTY131103:TTZ131103 UDU131103:UDV131103 UNQ131103:UNR131103 UXM131103:UXN131103 VHI131103:VHJ131103 VRE131103:VRF131103 WBA131103:WBB131103 WKW131103:WKX131103 WUS131103:WUT131103 IG196639:IH196639 SC196639:SD196639 ABY196639:ABZ196639 ALU196639:ALV196639 AVQ196639:AVR196639 BFM196639:BFN196639 BPI196639:BPJ196639 BZE196639:BZF196639 CJA196639:CJB196639 CSW196639:CSX196639 DCS196639:DCT196639 DMO196639:DMP196639 DWK196639:DWL196639 EGG196639:EGH196639 EQC196639:EQD196639 EZY196639:EZZ196639 FJU196639:FJV196639 FTQ196639:FTR196639 GDM196639:GDN196639 GNI196639:GNJ196639 GXE196639:GXF196639 HHA196639:HHB196639 HQW196639:HQX196639 IAS196639:IAT196639 IKO196639:IKP196639 IUK196639:IUL196639 JEG196639:JEH196639 JOC196639:JOD196639 JXY196639:JXZ196639 KHU196639:KHV196639 KRQ196639:KRR196639 LBM196639:LBN196639 LLI196639:LLJ196639 LVE196639:LVF196639 MFA196639:MFB196639 MOW196639:MOX196639 MYS196639:MYT196639 NIO196639:NIP196639 NSK196639:NSL196639 OCG196639:OCH196639 OMC196639:OMD196639 OVY196639:OVZ196639 PFU196639:PFV196639 PPQ196639:PPR196639 PZM196639:PZN196639 QJI196639:QJJ196639 QTE196639:QTF196639 RDA196639:RDB196639 RMW196639:RMX196639 RWS196639:RWT196639 SGO196639:SGP196639 SQK196639:SQL196639 TAG196639:TAH196639 TKC196639:TKD196639 TTY196639:TTZ196639 UDU196639:UDV196639 UNQ196639:UNR196639 UXM196639:UXN196639 VHI196639:VHJ196639 VRE196639:VRF196639 WBA196639:WBB196639 WKW196639:WKX196639 WUS196639:WUT196639 IG262175:IH262175 SC262175:SD262175 ABY262175:ABZ262175 ALU262175:ALV262175 AVQ262175:AVR262175 BFM262175:BFN262175 BPI262175:BPJ262175 BZE262175:BZF262175 CJA262175:CJB262175 CSW262175:CSX262175 DCS262175:DCT262175 DMO262175:DMP262175 DWK262175:DWL262175 EGG262175:EGH262175 EQC262175:EQD262175 EZY262175:EZZ262175 FJU262175:FJV262175 FTQ262175:FTR262175 GDM262175:GDN262175 GNI262175:GNJ262175 GXE262175:GXF262175 HHA262175:HHB262175 HQW262175:HQX262175 IAS262175:IAT262175 IKO262175:IKP262175 IUK262175:IUL262175 JEG262175:JEH262175 JOC262175:JOD262175 JXY262175:JXZ262175 KHU262175:KHV262175 KRQ262175:KRR262175 LBM262175:LBN262175 LLI262175:LLJ262175 LVE262175:LVF262175 MFA262175:MFB262175 MOW262175:MOX262175 MYS262175:MYT262175 NIO262175:NIP262175 NSK262175:NSL262175 OCG262175:OCH262175 OMC262175:OMD262175 OVY262175:OVZ262175 PFU262175:PFV262175 PPQ262175:PPR262175 PZM262175:PZN262175 QJI262175:QJJ262175 QTE262175:QTF262175 RDA262175:RDB262175 RMW262175:RMX262175 RWS262175:RWT262175 SGO262175:SGP262175 SQK262175:SQL262175 TAG262175:TAH262175 TKC262175:TKD262175 TTY262175:TTZ262175 UDU262175:UDV262175 UNQ262175:UNR262175 UXM262175:UXN262175 VHI262175:VHJ262175 VRE262175:VRF262175 WBA262175:WBB262175 WKW262175:WKX262175 WUS262175:WUT262175 IG327711:IH327711 SC327711:SD327711 ABY327711:ABZ327711 ALU327711:ALV327711 AVQ327711:AVR327711 BFM327711:BFN327711 BPI327711:BPJ327711 BZE327711:BZF327711 CJA327711:CJB327711 CSW327711:CSX327711 DCS327711:DCT327711 DMO327711:DMP327711 DWK327711:DWL327711 EGG327711:EGH327711 EQC327711:EQD327711 EZY327711:EZZ327711 FJU327711:FJV327711 FTQ327711:FTR327711 GDM327711:GDN327711 GNI327711:GNJ327711 GXE327711:GXF327711 HHA327711:HHB327711 HQW327711:HQX327711 IAS327711:IAT327711 IKO327711:IKP327711 IUK327711:IUL327711 JEG327711:JEH327711 JOC327711:JOD327711 JXY327711:JXZ327711 KHU327711:KHV327711 KRQ327711:KRR327711 LBM327711:LBN327711 LLI327711:LLJ327711 LVE327711:LVF327711 MFA327711:MFB327711 MOW327711:MOX327711 MYS327711:MYT327711 NIO327711:NIP327711 NSK327711:NSL327711 OCG327711:OCH327711 OMC327711:OMD327711 OVY327711:OVZ327711 PFU327711:PFV327711 PPQ327711:PPR327711 PZM327711:PZN327711 QJI327711:QJJ327711 QTE327711:QTF327711 RDA327711:RDB327711 RMW327711:RMX327711 RWS327711:RWT327711 SGO327711:SGP327711 SQK327711:SQL327711 TAG327711:TAH327711 TKC327711:TKD327711 TTY327711:TTZ327711 UDU327711:UDV327711 UNQ327711:UNR327711 UXM327711:UXN327711 VHI327711:VHJ327711 VRE327711:VRF327711 WBA327711:WBB327711 WKW327711:WKX327711 WUS327711:WUT327711 IG393247:IH393247 SC393247:SD393247 ABY393247:ABZ393247 ALU393247:ALV393247 AVQ393247:AVR393247 BFM393247:BFN393247 BPI393247:BPJ393247 BZE393247:BZF393247 CJA393247:CJB393247 CSW393247:CSX393247 DCS393247:DCT393247 DMO393247:DMP393247 DWK393247:DWL393247 EGG393247:EGH393247 EQC393247:EQD393247 EZY393247:EZZ393247 FJU393247:FJV393247 FTQ393247:FTR393247 GDM393247:GDN393247 GNI393247:GNJ393247 GXE393247:GXF393247 HHA393247:HHB393247 HQW393247:HQX393247 IAS393247:IAT393247 IKO393247:IKP393247 IUK393247:IUL393247 JEG393247:JEH393247 JOC393247:JOD393247 JXY393247:JXZ393247 KHU393247:KHV393247 KRQ393247:KRR393247 LBM393247:LBN393247 LLI393247:LLJ393247 LVE393247:LVF393247 MFA393247:MFB393247 MOW393247:MOX393247 MYS393247:MYT393247 NIO393247:NIP393247 NSK393247:NSL393247 OCG393247:OCH393247 OMC393247:OMD393247 OVY393247:OVZ393247 PFU393247:PFV393247 PPQ393247:PPR393247 PZM393247:PZN393247 QJI393247:QJJ393247 QTE393247:QTF393247 RDA393247:RDB393247 RMW393247:RMX393247 RWS393247:RWT393247 SGO393247:SGP393247 SQK393247:SQL393247 TAG393247:TAH393247 TKC393247:TKD393247 TTY393247:TTZ393247 UDU393247:UDV393247 UNQ393247:UNR393247 UXM393247:UXN393247 VHI393247:VHJ393247 VRE393247:VRF393247 WBA393247:WBB393247 WKW393247:WKX393247 WUS393247:WUT393247 IG458783:IH458783 SC458783:SD458783 ABY458783:ABZ458783 ALU458783:ALV458783 AVQ458783:AVR458783 BFM458783:BFN458783 BPI458783:BPJ458783 BZE458783:BZF458783 CJA458783:CJB458783 CSW458783:CSX458783 DCS458783:DCT458783 DMO458783:DMP458783 DWK458783:DWL458783 EGG458783:EGH458783 EQC458783:EQD458783 EZY458783:EZZ458783 FJU458783:FJV458783 FTQ458783:FTR458783 GDM458783:GDN458783 GNI458783:GNJ458783 GXE458783:GXF458783 HHA458783:HHB458783 HQW458783:HQX458783 IAS458783:IAT458783 IKO458783:IKP458783 IUK458783:IUL458783 JEG458783:JEH458783 JOC458783:JOD458783 JXY458783:JXZ458783 KHU458783:KHV458783 KRQ458783:KRR458783 LBM458783:LBN458783 LLI458783:LLJ458783 LVE458783:LVF458783 MFA458783:MFB458783 MOW458783:MOX458783 MYS458783:MYT458783 NIO458783:NIP458783 NSK458783:NSL458783 OCG458783:OCH458783 OMC458783:OMD458783 OVY458783:OVZ458783 PFU458783:PFV458783 PPQ458783:PPR458783 PZM458783:PZN458783 QJI458783:QJJ458783 QTE458783:QTF458783 RDA458783:RDB458783 RMW458783:RMX458783 RWS458783:RWT458783 SGO458783:SGP458783 SQK458783:SQL458783 TAG458783:TAH458783 TKC458783:TKD458783 TTY458783:TTZ458783 UDU458783:UDV458783 UNQ458783:UNR458783 UXM458783:UXN458783 VHI458783:VHJ458783 VRE458783:VRF458783 WBA458783:WBB458783 WKW458783:WKX458783 WUS458783:WUT458783 IG524319:IH524319 SC524319:SD524319 ABY524319:ABZ524319 ALU524319:ALV524319 AVQ524319:AVR524319 BFM524319:BFN524319 BPI524319:BPJ524319 BZE524319:BZF524319 CJA524319:CJB524319 CSW524319:CSX524319 DCS524319:DCT524319 DMO524319:DMP524319 DWK524319:DWL524319 EGG524319:EGH524319 EQC524319:EQD524319 EZY524319:EZZ524319 FJU524319:FJV524319 FTQ524319:FTR524319 GDM524319:GDN524319 GNI524319:GNJ524319 GXE524319:GXF524319 HHA524319:HHB524319 HQW524319:HQX524319 IAS524319:IAT524319 IKO524319:IKP524319 IUK524319:IUL524319 JEG524319:JEH524319 JOC524319:JOD524319 JXY524319:JXZ524319 KHU524319:KHV524319 KRQ524319:KRR524319 LBM524319:LBN524319 LLI524319:LLJ524319 LVE524319:LVF524319 MFA524319:MFB524319 MOW524319:MOX524319 MYS524319:MYT524319 NIO524319:NIP524319 NSK524319:NSL524319 OCG524319:OCH524319 OMC524319:OMD524319 OVY524319:OVZ524319 PFU524319:PFV524319 PPQ524319:PPR524319 PZM524319:PZN524319 QJI524319:QJJ524319 QTE524319:QTF524319 RDA524319:RDB524319 RMW524319:RMX524319 RWS524319:RWT524319 SGO524319:SGP524319 SQK524319:SQL524319 TAG524319:TAH524319 TKC524319:TKD524319 TTY524319:TTZ524319 UDU524319:UDV524319 UNQ524319:UNR524319 UXM524319:UXN524319 VHI524319:VHJ524319 VRE524319:VRF524319 WBA524319:WBB524319 WKW524319:WKX524319 WUS524319:WUT524319 IG589855:IH589855 SC589855:SD589855 ABY589855:ABZ589855 ALU589855:ALV589855 AVQ589855:AVR589855 BFM589855:BFN589855 BPI589855:BPJ589855 BZE589855:BZF589855 CJA589855:CJB589855 CSW589855:CSX589855 DCS589855:DCT589855 DMO589855:DMP589855 DWK589855:DWL589855 EGG589855:EGH589855 EQC589855:EQD589855 EZY589855:EZZ589855 FJU589855:FJV589855 FTQ589855:FTR589855 GDM589855:GDN589855 GNI589855:GNJ589855 GXE589855:GXF589855 HHA589855:HHB589855 HQW589855:HQX589855 IAS589855:IAT589855 IKO589855:IKP589855 IUK589855:IUL589855 JEG589855:JEH589855 JOC589855:JOD589855 JXY589855:JXZ589855 KHU589855:KHV589855 KRQ589855:KRR589855 LBM589855:LBN589855 LLI589855:LLJ589855 LVE589855:LVF589855 MFA589855:MFB589855 MOW589855:MOX589855 MYS589855:MYT589855 NIO589855:NIP589855 NSK589855:NSL589855 OCG589855:OCH589855 OMC589855:OMD589855 OVY589855:OVZ589855 PFU589855:PFV589855 PPQ589855:PPR589855 PZM589855:PZN589855 QJI589855:QJJ589855 QTE589855:QTF589855 RDA589855:RDB589855 RMW589855:RMX589855 RWS589855:RWT589855 SGO589855:SGP589855 SQK589855:SQL589855 TAG589855:TAH589855 TKC589855:TKD589855 TTY589855:TTZ589855 UDU589855:UDV589855 UNQ589855:UNR589855 UXM589855:UXN589855 VHI589855:VHJ589855 VRE589855:VRF589855 WBA589855:WBB589855 WKW589855:WKX589855 WUS589855:WUT589855 IG655391:IH655391 SC655391:SD655391 ABY655391:ABZ655391 ALU655391:ALV655391 AVQ655391:AVR655391 BFM655391:BFN655391 BPI655391:BPJ655391 BZE655391:BZF655391 CJA655391:CJB655391 CSW655391:CSX655391 DCS655391:DCT655391 DMO655391:DMP655391 DWK655391:DWL655391 EGG655391:EGH655391 EQC655391:EQD655391 EZY655391:EZZ655391 FJU655391:FJV655391 FTQ655391:FTR655391 GDM655391:GDN655391 GNI655391:GNJ655391 GXE655391:GXF655391 HHA655391:HHB655391 HQW655391:HQX655391 IAS655391:IAT655391 IKO655391:IKP655391 IUK655391:IUL655391 JEG655391:JEH655391 JOC655391:JOD655391 JXY655391:JXZ655391 KHU655391:KHV655391 KRQ655391:KRR655391 LBM655391:LBN655391 LLI655391:LLJ655391 LVE655391:LVF655391 MFA655391:MFB655391 MOW655391:MOX655391 MYS655391:MYT655391 NIO655391:NIP655391 NSK655391:NSL655391 OCG655391:OCH655391 OMC655391:OMD655391 OVY655391:OVZ655391 PFU655391:PFV655391 PPQ655391:PPR655391 PZM655391:PZN655391 QJI655391:QJJ655391 QTE655391:QTF655391 RDA655391:RDB655391 RMW655391:RMX655391 RWS655391:RWT655391 SGO655391:SGP655391 SQK655391:SQL655391 TAG655391:TAH655391 TKC655391:TKD655391 TTY655391:TTZ655391 UDU655391:UDV655391 UNQ655391:UNR655391 UXM655391:UXN655391 VHI655391:VHJ655391 VRE655391:VRF655391 WBA655391:WBB655391 WKW655391:WKX655391 WUS655391:WUT655391 IG720927:IH720927 SC720927:SD720927 ABY720927:ABZ720927 ALU720927:ALV720927 AVQ720927:AVR720927 BFM720927:BFN720927 BPI720927:BPJ720927 BZE720927:BZF720927 CJA720927:CJB720927 CSW720927:CSX720927 DCS720927:DCT720927 DMO720927:DMP720927 DWK720927:DWL720927 EGG720927:EGH720927 EQC720927:EQD720927 EZY720927:EZZ720927 FJU720927:FJV720927 FTQ720927:FTR720927 GDM720927:GDN720927 GNI720927:GNJ720927 GXE720927:GXF720927 HHA720927:HHB720927 HQW720927:HQX720927 IAS720927:IAT720927 IKO720927:IKP720927 IUK720927:IUL720927 JEG720927:JEH720927 JOC720927:JOD720927 JXY720927:JXZ720927 KHU720927:KHV720927 KRQ720927:KRR720927 LBM720927:LBN720927 LLI720927:LLJ720927 LVE720927:LVF720927 MFA720927:MFB720927 MOW720927:MOX720927 MYS720927:MYT720927 NIO720927:NIP720927 NSK720927:NSL720927 OCG720927:OCH720927 OMC720927:OMD720927 OVY720927:OVZ720927 PFU720927:PFV720927 PPQ720927:PPR720927 PZM720927:PZN720927 QJI720927:QJJ720927 QTE720927:QTF720927 RDA720927:RDB720927 RMW720927:RMX720927 RWS720927:RWT720927 SGO720927:SGP720927 SQK720927:SQL720927 TAG720927:TAH720927 TKC720927:TKD720927 TTY720927:TTZ720927 UDU720927:UDV720927 UNQ720927:UNR720927 UXM720927:UXN720927 VHI720927:VHJ720927 VRE720927:VRF720927 WBA720927:WBB720927 WKW720927:WKX720927 WUS720927:WUT720927 IG786463:IH786463 SC786463:SD786463 ABY786463:ABZ786463 ALU786463:ALV786463 AVQ786463:AVR786463 BFM786463:BFN786463 BPI786463:BPJ786463 BZE786463:BZF786463 CJA786463:CJB786463 CSW786463:CSX786463 DCS786463:DCT786463 DMO786463:DMP786463 DWK786463:DWL786463 EGG786463:EGH786463 EQC786463:EQD786463 EZY786463:EZZ786463 FJU786463:FJV786463 FTQ786463:FTR786463 GDM786463:GDN786463 GNI786463:GNJ786463 GXE786463:GXF786463 HHA786463:HHB786463 HQW786463:HQX786463 IAS786463:IAT786463 IKO786463:IKP786463 IUK786463:IUL786463 JEG786463:JEH786463 JOC786463:JOD786463 JXY786463:JXZ786463 KHU786463:KHV786463 KRQ786463:KRR786463 LBM786463:LBN786463 LLI786463:LLJ786463 LVE786463:LVF786463 MFA786463:MFB786463 MOW786463:MOX786463 MYS786463:MYT786463 NIO786463:NIP786463 NSK786463:NSL786463 OCG786463:OCH786463 OMC786463:OMD786463 OVY786463:OVZ786463 PFU786463:PFV786463 PPQ786463:PPR786463 PZM786463:PZN786463 QJI786463:QJJ786463 QTE786463:QTF786463 RDA786463:RDB786463 RMW786463:RMX786463 RWS786463:RWT786463 SGO786463:SGP786463 SQK786463:SQL786463 TAG786463:TAH786463 TKC786463:TKD786463 TTY786463:TTZ786463 UDU786463:UDV786463 UNQ786463:UNR786463 UXM786463:UXN786463 VHI786463:VHJ786463 VRE786463:VRF786463 WBA786463:WBB786463 WKW786463:WKX786463 WUS786463:WUT786463 IG851999:IH851999 SC851999:SD851999 ABY851999:ABZ851999 ALU851999:ALV851999 AVQ851999:AVR851999 BFM851999:BFN851999 BPI851999:BPJ851999 BZE851999:BZF851999 CJA851999:CJB851999 CSW851999:CSX851999 DCS851999:DCT851999 DMO851999:DMP851999 DWK851999:DWL851999 EGG851999:EGH851999 EQC851999:EQD851999 EZY851999:EZZ851999 FJU851999:FJV851999 FTQ851999:FTR851999 GDM851999:GDN851999 GNI851999:GNJ851999 GXE851999:GXF851999 HHA851999:HHB851999 HQW851999:HQX851999 IAS851999:IAT851999 IKO851999:IKP851999 IUK851999:IUL851999 JEG851999:JEH851999 JOC851999:JOD851999 JXY851999:JXZ851999 KHU851999:KHV851999 KRQ851999:KRR851999 LBM851999:LBN851999 LLI851999:LLJ851999 LVE851999:LVF851999 MFA851999:MFB851999 MOW851999:MOX851999 MYS851999:MYT851999 NIO851999:NIP851999 NSK851999:NSL851999 OCG851999:OCH851999 OMC851999:OMD851999 OVY851999:OVZ851999 PFU851999:PFV851999 PPQ851999:PPR851999 PZM851999:PZN851999 QJI851999:QJJ851999 QTE851999:QTF851999 RDA851999:RDB851999 RMW851999:RMX851999 RWS851999:RWT851999 SGO851999:SGP851999 SQK851999:SQL851999 TAG851999:TAH851999 TKC851999:TKD851999 TTY851999:TTZ851999 UDU851999:UDV851999 UNQ851999:UNR851999 UXM851999:UXN851999 VHI851999:VHJ851999 VRE851999:VRF851999 WBA851999:WBB851999 WKW851999:WKX851999 WUS851999:WUT851999 IG917535:IH917535 SC917535:SD917535 ABY917535:ABZ917535 ALU917535:ALV917535 AVQ917535:AVR917535 BFM917535:BFN917535 BPI917535:BPJ917535 BZE917535:BZF917535 CJA917535:CJB917535 CSW917535:CSX917535 DCS917535:DCT917535 DMO917535:DMP917535 DWK917535:DWL917535 EGG917535:EGH917535 EQC917535:EQD917535 EZY917535:EZZ917535 FJU917535:FJV917535 FTQ917535:FTR917535 GDM917535:GDN917535 GNI917535:GNJ917535 GXE917535:GXF917535 HHA917535:HHB917535 HQW917535:HQX917535 IAS917535:IAT917535 IKO917535:IKP917535 IUK917535:IUL917535 JEG917535:JEH917535 JOC917535:JOD917535 JXY917535:JXZ917535 KHU917535:KHV917535 KRQ917535:KRR917535 LBM917535:LBN917535 LLI917535:LLJ917535 LVE917535:LVF917535 MFA917535:MFB917535 MOW917535:MOX917535 MYS917535:MYT917535 NIO917535:NIP917535 NSK917535:NSL917535 OCG917535:OCH917535 OMC917535:OMD917535 OVY917535:OVZ917535 PFU917535:PFV917535 PPQ917535:PPR917535 PZM917535:PZN917535 QJI917535:QJJ917535 QTE917535:QTF917535 RDA917535:RDB917535 RMW917535:RMX917535 RWS917535:RWT917535 SGO917535:SGP917535 SQK917535:SQL917535 TAG917535:TAH917535 TKC917535:TKD917535 TTY917535:TTZ917535 UDU917535:UDV917535 UNQ917535:UNR917535 UXM917535:UXN917535 VHI917535:VHJ917535 VRE917535:VRF917535 WBA917535:WBB917535 WKW917535:WKX917535 WUS917535:WUT917535 IG983071:IH983071 SC983071:SD983071 ABY983071:ABZ983071 ALU983071:ALV983071 AVQ983071:AVR983071 BFM983071:BFN983071 BPI983071:BPJ983071 BZE983071:BZF983071 CJA983071:CJB983071 CSW983071:CSX983071 DCS983071:DCT983071 DMO983071:DMP983071 DWK983071:DWL983071 EGG983071:EGH983071 EQC983071:EQD983071 EZY983071:EZZ983071 FJU983071:FJV983071 FTQ983071:FTR983071 GDM983071:GDN983071 GNI983071:GNJ983071 GXE983071:GXF983071 HHA983071:HHB983071 HQW983071:HQX983071 IAS983071:IAT983071 IKO983071:IKP983071 IUK983071:IUL983071 JEG983071:JEH983071 JOC983071:JOD983071 JXY983071:JXZ983071 KHU983071:KHV983071 KRQ983071:KRR983071 LBM983071:LBN983071 LLI983071:LLJ983071 LVE983071:LVF983071 MFA983071:MFB983071 MOW983071:MOX983071 MYS983071:MYT983071 NIO983071:NIP983071 NSK983071:NSL983071 OCG983071:OCH983071 OMC983071:OMD983071 OVY983071:OVZ983071 PFU983071:PFV983071 PPQ983071:PPR983071 PZM983071:PZN983071 QJI983071:QJJ983071 QTE983071:QTF983071 RDA983071:RDB983071 RMW983071:RMX983071 RWS983071:RWT983071 SGO983071:SGP983071 SQK983071:SQL983071 TAG983071:TAH983071 TKC983071:TKD983071 TTY983071:TTZ983071 UDU983071:UDV983071 UNQ983071:UNR983071 UXM983071:UXN983071 VHI983071:VHJ983071 VRE983071:VRF983071 WBA983071:WBB983071 WKW983071:WKX983071 WUS983071:WUT983071 IJ65567:IK65567 SF65567:SG65567 ACB65567:ACC65567 ALX65567:ALY65567 AVT65567:AVU65567 BFP65567:BFQ65567 BPL65567:BPM65567 BZH65567:BZI65567 CJD65567:CJE65567 CSZ65567:CTA65567 DCV65567:DCW65567 DMR65567:DMS65567 DWN65567:DWO65567 EGJ65567:EGK65567 EQF65567:EQG65567 FAB65567:FAC65567 FJX65567:FJY65567 FTT65567:FTU65567 GDP65567:GDQ65567 GNL65567:GNM65567 GXH65567:GXI65567 HHD65567:HHE65567 HQZ65567:HRA65567 IAV65567:IAW65567 IKR65567:IKS65567 IUN65567:IUO65567 JEJ65567:JEK65567 JOF65567:JOG65567 JYB65567:JYC65567 KHX65567:KHY65567 KRT65567:KRU65567 LBP65567:LBQ65567 LLL65567:LLM65567 LVH65567:LVI65567 MFD65567:MFE65567 MOZ65567:MPA65567 MYV65567:MYW65567 NIR65567:NIS65567 NSN65567:NSO65567 OCJ65567:OCK65567 OMF65567:OMG65567 OWB65567:OWC65567 PFX65567:PFY65567 PPT65567:PPU65567 PZP65567:PZQ65567 QJL65567:QJM65567 QTH65567:QTI65567 RDD65567:RDE65567 RMZ65567:RNA65567 RWV65567:RWW65567 SGR65567:SGS65567 SQN65567:SQO65567 TAJ65567:TAK65567 TKF65567:TKG65567 TUB65567:TUC65567 UDX65567:UDY65567 UNT65567:UNU65567 UXP65567:UXQ65567 VHL65567:VHM65567 VRH65567:VRI65567 WBD65567:WBE65567 WKZ65567:WLA65567 WUV65567:WUW65567 IJ131103:IK131103 SF131103:SG131103 ACB131103:ACC131103 ALX131103:ALY131103 AVT131103:AVU131103 BFP131103:BFQ131103 BPL131103:BPM131103 BZH131103:BZI131103 CJD131103:CJE131103 CSZ131103:CTA131103 DCV131103:DCW131103 DMR131103:DMS131103 DWN131103:DWO131103 EGJ131103:EGK131103 EQF131103:EQG131103 FAB131103:FAC131103 FJX131103:FJY131103 FTT131103:FTU131103 GDP131103:GDQ131103 GNL131103:GNM131103 GXH131103:GXI131103 HHD131103:HHE131103 HQZ131103:HRA131103 IAV131103:IAW131103 IKR131103:IKS131103 IUN131103:IUO131103 JEJ131103:JEK131103 JOF131103:JOG131103 JYB131103:JYC131103 KHX131103:KHY131103 KRT131103:KRU131103 LBP131103:LBQ131103 LLL131103:LLM131103 LVH131103:LVI131103 MFD131103:MFE131103 MOZ131103:MPA131103 MYV131103:MYW131103 NIR131103:NIS131103 NSN131103:NSO131103 OCJ131103:OCK131103 OMF131103:OMG131103 OWB131103:OWC131103 PFX131103:PFY131103 PPT131103:PPU131103 PZP131103:PZQ131103 QJL131103:QJM131103 QTH131103:QTI131103 RDD131103:RDE131103 RMZ131103:RNA131103 RWV131103:RWW131103 SGR131103:SGS131103 SQN131103:SQO131103 TAJ131103:TAK131103 TKF131103:TKG131103 TUB131103:TUC131103 UDX131103:UDY131103 UNT131103:UNU131103 UXP131103:UXQ131103 VHL131103:VHM131103 VRH131103:VRI131103 WBD131103:WBE131103 WKZ131103:WLA131103 WUV131103:WUW131103 IJ196639:IK196639 SF196639:SG196639 ACB196639:ACC196639 ALX196639:ALY196639 AVT196639:AVU196639 BFP196639:BFQ196639 BPL196639:BPM196639 BZH196639:BZI196639 CJD196639:CJE196639 CSZ196639:CTA196639 DCV196639:DCW196639 DMR196639:DMS196639 DWN196639:DWO196639 EGJ196639:EGK196639 EQF196639:EQG196639 FAB196639:FAC196639 FJX196639:FJY196639 FTT196639:FTU196639 GDP196639:GDQ196639 GNL196639:GNM196639 GXH196639:GXI196639 HHD196639:HHE196639 HQZ196639:HRA196639 IAV196639:IAW196639 IKR196639:IKS196639 IUN196639:IUO196639 JEJ196639:JEK196639 JOF196639:JOG196639 JYB196639:JYC196639 KHX196639:KHY196639 KRT196639:KRU196639 LBP196639:LBQ196639 LLL196639:LLM196639 LVH196639:LVI196639 MFD196639:MFE196639 MOZ196639:MPA196639 MYV196639:MYW196639 NIR196639:NIS196639 NSN196639:NSO196639 OCJ196639:OCK196639 OMF196639:OMG196639 OWB196639:OWC196639 PFX196639:PFY196639 PPT196639:PPU196639 PZP196639:PZQ196639 QJL196639:QJM196639 QTH196639:QTI196639 RDD196639:RDE196639 RMZ196639:RNA196639 RWV196639:RWW196639 SGR196639:SGS196639 SQN196639:SQO196639 TAJ196639:TAK196639 TKF196639:TKG196639 TUB196639:TUC196639 UDX196639:UDY196639 UNT196639:UNU196639 UXP196639:UXQ196639 VHL196639:VHM196639 VRH196639:VRI196639 WBD196639:WBE196639 WKZ196639:WLA196639 WUV196639:WUW196639 IJ262175:IK262175 SF262175:SG262175 ACB262175:ACC262175 ALX262175:ALY262175 AVT262175:AVU262175 BFP262175:BFQ262175 BPL262175:BPM262175 BZH262175:BZI262175 CJD262175:CJE262175 CSZ262175:CTA262175 DCV262175:DCW262175 DMR262175:DMS262175 DWN262175:DWO262175 EGJ262175:EGK262175 EQF262175:EQG262175 FAB262175:FAC262175 FJX262175:FJY262175 FTT262175:FTU262175 GDP262175:GDQ262175 GNL262175:GNM262175 GXH262175:GXI262175 HHD262175:HHE262175 HQZ262175:HRA262175 IAV262175:IAW262175 IKR262175:IKS262175 IUN262175:IUO262175 JEJ262175:JEK262175 JOF262175:JOG262175 JYB262175:JYC262175 KHX262175:KHY262175 KRT262175:KRU262175 LBP262175:LBQ262175 LLL262175:LLM262175 LVH262175:LVI262175 MFD262175:MFE262175 MOZ262175:MPA262175 MYV262175:MYW262175 NIR262175:NIS262175 NSN262175:NSO262175 OCJ262175:OCK262175 OMF262175:OMG262175 OWB262175:OWC262175 PFX262175:PFY262175 PPT262175:PPU262175 PZP262175:PZQ262175 QJL262175:QJM262175 QTH262175:QTI262175 RDD262175:RDE262175 RMZ262175:RNA262175 RWV262175:RWW262175 SGR262175:SGS262175 SQN262175:SQO262175 TAJ262175:TAK262175 TKF262175:TKG262175 TUB262175:TUC262175 UDX262175:UDY262175 UNT262175:UNU262175 UXP262175:UXQ262175 VHL262175:VHM262175 VRH262175:VRI262175 WBD262175:WBE262175 WKZ262175:WLA262175 WUV262175:WUW262175 IJ327711:IK327711 SF327711:SG327711 ACB327711:ACC327711 ALX327711:ALY327711 AVT327711:AVU327711 BFP327711:BFQ327711 BPL327711:BPM327711 BZH327711:BZI327711 CJD327711:CJE327711 CSZ327711:CTA327711 DCV327711:DCW327711 DMR327711:DMS327711 DWN327711:DWO327711 EGJ327711:EGK327711 EQF327711:EQG327711 FAB327711:FAC327711 FJX327711:FJY327711 FTT327711:FTU327711 GDP327711:GDQ327711 GNL327711:GNM327711 GXH327711:GXI327711 HHD327711:HHE327711 HQZ327711:HRA327711 IAV327711:IAW327711 IKR327711:IKS327711 IUN327711:IUO327711 JEJ327711:JEK327711 JOF327711:JOG327711 JYB327711:JYC327711 KHX327711:KHY327711 KRT327711:KRU327711 LBP327711:LBQ327711 LLL327711:LLM327711 LVH327711:LVI327711 MFD327711:MFE327711 MOZ327711:MPA327711 MYV327711:MYW327711 NIR327711:NIS327711 NSN327711:NSO327711 OCJ327711:OCK327711 OMF327711:OMG327711 OWB327711:OWC327711 PFX327711:PFY327711 PPT327711:PPU327711 PZP327711:PZQ327711 QJL327711:QJM327711 QTH327711:QTI327711 RDD327711:RDE327711 RMZ327711:RNA327711 RWV327711:RWW327711 SGR327711:SGS327711 SQN327711:SQO327711 TAJ327711:TAK327711 TKF327711:TKG327711 TUB327711:TUC327711 UDX327711:UDY327711 UNT327711:UNU327711 UXP327711:UXQ327711 VHL327711:VHM327711 VRH327711:VRI327711 WBD327711:WBE327711 WKZ327711:WLA327711 WUV327711:WUW327711 IJ393247:IK393247 SF393247:SG393247 ACB393247:ACC393247 ALX393247:ALY393247 AVT393247:AVU393247 BFP393247:BFQ393247 BPL393247:BPM393247 BZH393247:BZI393247 CJD393247:CJE393247 CSZ393247:CTA393247 DCV393247:DCW393247 DMR393247:DMS393247 DWN393247:DWO393247 EGJ393247:EGK393247 EQF393247:EQG393247 FAB393247:FAC393247 FJX393247:FJY393247 FTT393247:FTU393247 GDP393247:GDQ393247 GNL393247:GNM393247 GXH393247:GXI393247 HHD393247:HHE393247 HQZ393247:HRA393247 IAV393247:IAW393247 IKR393247:IKS393247 IUN393247:IUO393247 JEJ393247:JEK393247 JOF393247:JOG393247 JYB393247:JYC393247 KHX393247:KHY393247 KRT393247:KRU393247 LBP393247:LBQ393247 LLL393247:LLM393247 LVH393247:LVI393247 MFD393247:MFE393247 MOZ393247:MPA393247 MYV393247:MYW393247 NIR393247:NIS393247 NSN393247:NSO393247 OCJ393247:OCK393247 OMF393247:OMG393247 OWB393247:OWC393247 PFX393247:PFY393247 PPT393247:PPU393247 PZP393247:PZQ393247 QJL393247:QJM393247 QTH393247:QTI393247 RDD393247:RDE393247 RMZ393247:RNA393247 RWV393247:RWW393247 SGR393247:SGS393247 SQN393247:SQO393247 TAJ393247:TAK393247 TKF393247:TKG393247 TUB393247:TUC393247 UDX393247:UDY393247 UNT393247:UNU393247 UXP393247:UXQ393247 VHL393247:VHM393247 VRH393247:VRI393247 WBD393247:WBE393247 WKZ393247:WLA393247 WUV393247:WUW393247 IJ458783:IK458783 SF458783:SG458783 ACB458783:ACC458783 ALX458783:ALY458783 AVT458783:AVU458783 BFP458783:BFQ458783 BPL458783:BPM458783 BZH458783:BZI458783 CJD458783:CJE458783 CSZ458783:CTA458783 DCV458783:DCW458783 DMR458783:DMS458783 DWN458783:DWO458783 EGJ458783:EGK458783 EQF458783:EQG458783 FAB458783:FAC458783 FJX458783:FJY458783 FTT458783:FTU458783 GDP458783:GDQ458783 GNL458783:GNM458783 GXH458783:GXI458783 HHD458783:HHE458783 HQZ458783:HRA458783 IAV458783:IAW458783 IKR458783:IKS458783 IUN458783:IUO458783 JEJ458783:JEK458783 JOF458783:JOG458783 JYB458783:JYC458783 KHX458783:KHY458783 KRT458783:KRU458783 LBP458783:LBQ458783 LLL458783:LLM458783 LVH458783:LVI458783 MFD458783:MFE458783 MOZ458783:MPA458783 MYV458783:MYW458783 NIR458783:NIS458783 NSN458783:NSO458783 OCJ458783:OCK458783 OMF458783:OMG458783 OWB458783:OWC458783 PFX458783:PFY458783 PPT458783:PPU458783 PZP458783:PZQ458783 QJL458783:QJM458783 QTH458783:QTI458783 RDD458783:RDE458783 RMZ458783:RNA458783 RWV458783:RWW458783 SGR458783:SGS458783 SQN458783:SQO458783 TAJ458783:TAK458783 TKF458783:TKG458783 TUB458783:TUC458783 UDX458783:UDY458783 UNT458783:UNU458783 UXP458783:UXQ458783 VHL458783:VHM458783 VRH458783:VRI458783 WBD458783:WBE458783 WKZ458783:WLA458783 WUV458783:WUW458783 IJ524319:IK524319 SF524319:SG524319 ACB524319:ACC524319 ALX524319:ALY524319 AVT524319:AVU524319 BFP524319:BFQ524319 BPL524319:BPM524319 BZH524319:BZI524319 CJD524319:CJE524319 CSZ524319:CTA524319 DCV524319:DCW524319 DMR524319:DMS524319 DWN524319:DWO524319 EGJ524319:EGK524319 EQF524319:EQG524319 FAB524319:FAC524319 FJX524319:FJY524319 FTT524319:FTU524319 GDP524319:GDQ524319 GNL524319:GNM524319 GXH524319:GXI524319 HHD524319:HHE524319 HQZ524319:HRA524319 IAV524319:IAW524319 IKR524319:IKS524319 IUN524319:IUO524319 JEJ524319:JEK524319 JOF524319:JOG524319 JYB524319:JYC524319 KHX524319:KHY524319 KRT524319:KRU524319 LBP524319:LBQ524319 LLL524319:LLM524319 LVH524319:LVI524319 MFD524319:MFE524319 MOZ524319:MPA524319 MYV524319:MYW524319 NIR524319:NIS524319 NSN524319:NSO524319 OCJ524319:OCK524319 OMF524319:OMG524319 OWB524319:OWC524319 PFX524319:PFY524319 PPT524319:PPU524319 PZP524319:PZQ524319 QJL524319:QJM524319 QTH524319:QTI524319 RDD524319:RDE524319 RMZ524319:RNA524319 RWV524319:RWW524319 SGR524319:SGS524319 SQN524319:SQO524319 TAJ524319:TAK524319 TKF524319:TKG524319 TUB524319:TUC524319 UDX524319:UDY524319 UNT524319:UNU524319 UXP524319:UXQ524319 VHL524319:VHM524319 VRH524319:VRI524319 WBD524319:WBE524319 WKZ524319:WLA524319 WUV524319:WUW524319 IJ589855:IK589855 SF589855:SG589855 ACB589855:ACC589855 ALX589855:ALY589855 AVT589855:AVU589855 BFP589855:BFQ589855 BPL589855:BPM589855 BZH589855:BZI589855 CJD589855:CJE589855 CSZ589855:CTA589855 DCV589855:DCW589855 DMR589855:DMS589855 DWN589855:DWO589855 EGJ589855:EGK589855 EQF589855:EQG589855 FAB589855:FAC589855 FJX589855:FJY589855 FTT589855:FTU589855 GDP589855:GDQ589855 GNL589855:GNM589855 GXH589855:GXI589855 HHD589855:HHE589855 HQZ589855:HRA589855 IAV589855:IAW589855 IKR589855:IKS589855 IUN589855:IUO589855 JEJ589855:JEK589855 JOF589855:JOG589855 JYB589855:JYC589855 KHX589855:KHY589855 KRT589855:KRU589855 LBP589855:LBQ589855 LLL589855:LLM589855 LVH589855:LVI589855 MFD589855:MFE589855 MOZ589855:MPA589855 MYV589855:MYW589855 NIR589855:NIS589855 NSN589855:NSO589855 OCJ589855:OCK589855 OMF589855:OMG589855 OWB589855:OWC589855 PFX589855:PFY589855 PPT589855:PPU589855 PZP589855:PZQ589855 QJL589855:QJM589855 QTH589855:QTI589855 RDD589855:RDE589855 RMZ589855:RNA589855 RWV589855:RWW589855 SGR589855:SGS589855 SQN589855:SQO589855 TAJ589855:TAK589855 TKF589855:TKG589855 TUB589855:TUC589855 UDX589855:UDY589855 UNT589855:UNU589855 UXP589855:UXQ589855 VHL589855:VHM589855 VRH589855:VRI589855 WBD589855:WBE589855 WKZ589855:WLA589855 WUV589855:WUW589855 IJ655391:IK655391 SF655391:SG655391 ACB655391:ACC655391 ALX655391:ALY655391 AVT655391:AVU655391 BFP655391:BFQ655391 BPL655391:BPM655391 BZH655391:BZI655391 CJD655391:CJE655391 CSZ655391:CTA655391 DCV655391:DCW655391 DMR655391:DMS655391 DWN655391:DWO655391 EGJ655391:EGK655391 EQF655391:EQG655391 FAB655391:FAC655391 FJX655391:FJY655391 FTT655391:FTU655391 GDP655391:GDQ655391 GNL655391:GNM655391 GXH655391:GXI655391 HHD655391:HHE655391 HQZ655391:HRA655391 IAV655391:IAW655391 IKR655391:IKS655391 IUN655391:IUO655391 JEJ655391:JEK655391 JOF655391:JOG655391 JYB655391:JYC655391 KHX655391:KHY655391 KRT655391:KRU655391 LBP655391:LBQ655391 LLL655391:LLM655391 LVH655391:LVI655391 MFD655391:MFE655391 MOZ655391:MPA655391 MYV655391:MYW655391 NIR655391:NIS655391 NSN655391:NSO655391 OCJ655391:OCK655391 OMF655391:OMG655391 OWB655391:OWC655391 PFX655391:PFY655391 PPT655391:PPU655391 PZP655391:PZQ655391 QJL655391:QJM655391 QTH655391:QTI655391 RDD655391:RDE655391 RMZ655391:RNA655391 RWV655391:RWW655391 SGR655391:SGS655391 SQN655391:SQO655391 TAJ655391:TAK655391 TKF655391:TKG655391 TUB655391:TUC655391 UDX655391:UDY655391 UNT655391:UNU655391 UXP655391:UXQ655391 VHL655391:VHM655391 VRH655391:VRI655391 WBD655391:WBE655391 WKZ655391:WLA655391 WUV655391:WUW655391 IJ720927:IK720927 SF720927:SG720927 ACB720927:ACC720927 ALX720927:ALY720927 AVT720927:AVU720927 BFP720927:BFQ720927 BPL720927:BPM720927 BZH720927:BZI720927 CJD720927:CJE720927 CSZ720927:CTA720927 DCV720927:DCW720927 DMR720927:DMS720927 DWN720927:DWO720927 EGJ720927:EGK720927 EQF720927:EQG720927 FAB720927:FAC720927 FJX720927:FJY720927 FTT720927:FTU720927 GDP720927:GDQ720927 GNL720927:GNM720927 GXH720927:GXI720927 HHD720927:HHE720927 HQZ720927:HRA720927 IAV720927:IAW720927 IKR720927:IKS720927 IUN720927:IUO720927 JEJ720927:JEK720927 JOF720927:JOG720927 JYB720927:JYC720927 KHX720927:KHY720927 KRT720927:KRU720927 LBP720927:LBQ720927 LLL720927:LLM720927 LVH720927:LVI720927 MFD720927:MFE720927 MOZ720927:MPA720927 MYV720927:MYW720927 NIR720927:NIS720927 NSN720927:NSO720927 OCJ720927:OCK720927 OMF720927:OMG720927 OWB720927:OWC720927 PFX720927:PFY720927 PPT720927:PPU720927 PZP720927:PZQ720927 QJL720927:QJM720927 QTH720927:QTI720927 RDD720927:RDE720927 RMZ720927:RNA720927 RWV720927:RWW720927 SGR720927:SGS720927 SQN720927:SQO720927 TAJ720927:TAK720927 TKF720927:TKG720927 TUB720927:TUC720927 UDX720927:UDY720927 UNT720927:UNU720927 UXP720927:UXQ720927 VHL720927:VHM720927 VRH720927:VRI720927 WBD720927:WBE720927 WKZ720927:WLA720927 WUV720927:WUW720927 IJ786463:IK786463 SF786463:SG786463 ACB786463:ACC786463 ALX786463:ALY786463 AVT786463:AVU786463 BFP786463:BFQ786463 BPL786463:BPM786463 BZH786463:BZI786463 CJD786463:CJE786463 CSZ786463:CTA786463 DCV786463:DCW786463 DMR786463:DMS786463 DWN786463:DWO786463 EGJ786463:EGK786463 EQF786463:EQG786463 FAB786463:FAC786463 FJX786463:FJY786463 FTT786463:FTU786463 GDP786463:GDQ786463 GNL786463:GNM786463 GXH786463:GXI786463 HHD786463:HHE786463 HQZ786463:HRA786463 IAV786463:IAW786463 IKR786463:IKS786463 IUN786463:IUO786463 JEJ786463:JEK786463 JOF786463:JOG786463 JYB786463:JYC786463 KHX786463:KHY786463 KRT786463:KRU786463 LBP786463:LBQ786463 LLL786463:LLM786463 LVH786463:LVI786463 MFD786463:MFE786463 MOZ786463:MPA786463 MYV786463:MYW786463 NIR786463:NIS786463 NSN786463:NSO786463 OCJ786463:OCK786463 OMF786463:OMG786463 OWB786463:OWC786463 PFX786463:PFY786463 PPT786463:PPU786463 PZP786463:PZQ786463 QJL786463:QJM786463 QTH786463:QTI786463 RDD786463:RDE786463 RMZ786463:RNA786463 RWV786463:RWW786463 SGR786463:SGS786463 SQN786463:SQO786463 TAJ786463:TAK786463 TKF786463:TKG786463 TUB786463:TUC786463 UDX786463:UDY786463 UNT786463:UNU786463 UXP786463:UXQ786463 VHL786463:VHM786463 VRH786463:VRI786463 WBD786463:WBE786463 WKZ786463:WLA786463 WUV786463:WUW786463 IJ851999:IK851999 SF851999:SG851999 ACB851999:ACC851999 ALX851999:ALY851999 AVT851999:AVU851999 BFP851999:BFQ851999 BPL851999:BPM851999 BZH851999:BZI851999 CJD851999:CJE851999 CSZ851999:CTA851999 DCV851999:DCW851999 DMR851999:DMS851999 DWN851999:DWO851999 EGJ851999:EGK851999 EQF851999:EQG851999 FAB851999:FAC851999 FJX851999:FJY851999 FTT851999:FTU851999 GDP851999:GDQ851999 GNL851999:GNM851999 GXH851999:GXI851999 HHD851999:HHE851999 HQZ851999:HRA851999 IAV851999:IAW851999 IKR851999:IKS851999 IUN851999:IUO851999 JEJ851999:JEK851999 JOF851999:JOG851999 JYB851999:JYC851999 KHX851999:KHY851999 KRT851999:KRU851999 LBP851999:LBQ851999 LLL851999:LLM851999 LVH851999:LVI851999 MFD851999:MFE851999 MOZ851999:MPA851999 MYV851999:MYW851999 NIR851999:NIS851999 NSN851999:NSO851999 OCJ851999:OCK851999 OMF851999:OMG851999 OWB851999:OWC851999 PFX851999:PFY851999 PPT851999:PPU851999 PZP851999:PZQ851999 QJL851999:QJM851999 QTH851999:QTI851999 RDD851999:RDE851999 RMZ851999:RNA851999 RWV851999:RWW851999 SGR851999:SGS851999 SQN851999:SQO851999 TAJ851999:TAK851999 TKF851999:TKG851999 TUB851999:TUC851999 UDX851999:UDY851999 UNT851999:UNU851999 UXP851999:UXQ851999 VHL851999:VHM851999 VRH851999:VRI851999 WBD851999:WBE851999 WKZ851999:WLA851999 WUV851999:WUW851999 IJ917535:IK917535 SF917535:SG917535 ACB917535:ACC917535 ALX917535:ALY917535 AVT917535:AVU917535 BFP917535:BFQ917535 BPL917535:BPM917535 BZH917535:BZI917535 CJD917535:CJE917535 CSZ917535:CTA917535 DCV917535:DCW917535 DMR917535:DMS917535 DWN917535:DWO917535 EGJ917535:EGK917535 EQF917535:EQG917535 FAB917535:FAC917535 FJX917535:FJY917535 FTT917535:FTU917535 GDP917535:GDQ917535 GNL917535:GNM917535 GXH917535:GXI917535 HHD917535:HHE917535 HQZ917535:HRA917535 IAV917535:IAW917535 IKR917535:IKS917535 IUN917535:IUO917535 JEJ917535:JEK917535 JOF917535:JOG917535 JYB917535:JYC917535 KHX917535:KHY917535 KRT917535:KRU917535 LBP917535:LBQ917535 LLL917535:LLM917535 LVH917535:LVI917535 MFD917535:MFE917535 MOZ917535:MPA917535 MYV917535:MYW917535 NIR917535:NIS917535 NSN917535:NSO917535 OCJ917535:OCK917535 OMF917535:OMG917535 OWB917535:OWC917535 PFX917535:PFY917535 PPT917535:PPU917535 PZP917535:PZQ917535 QJL917535:QJM917535 QTH917535:QTI917535 RDD917535:RDE917535 RMZ917535:RNA917535 RWV917535:RWW917535 SGR917535:SGS917535 SQN917535:SQO917535 TAJ917535:TAK917535 TKF917535:TKG917535 TUB917535:TUC917535 UDX917535:UDY917535 UNT917535:UNU917535 UXP917535:UXQ917535 VHL917535:VHM917535 VRH917535:VRI917535 WBD917535:WBE917535 WKZ917535:WLA917535 WUV917535:WUW917535 IJ983071:IK983071 SF983071:SG983071 ACB983071:ACC983071 ALX983071:ALY983071 AVT983071:AVU983071 BFP983071:BFQ983071 BPL983071:BPM983071 BZH983071:BZI983071 CJD983071:CJE983071 CSZ983071:CTA983071 DCV983071:DCW983071 DMR983071:DMS983071 DWN983071:DWO983071 EGJ983071:EGK983071 EQF983071:EQG983071 FAB983071:FAC983071 FJX983071:FJY983071 FTT983071:FTU983071 GDP983071:GDQ983071 GNL983071:GNM983071 GXH983071:GXI983071 HHD983071:HHE983071 HQZ983071:HRA983071 IAV983071:IAW983071 IKR983071:IKS983071 IUN983071:IUO983071 JEJ983071:JEK983071 JOF983071:JOG983071 JYB983071:JYC983071 KHX983071:KHY983071 KRT983071:KRU983071 LBP983071:LBQ983071 LLL983071:LLM983071 LVH983071:LVI983071 MFD983071:MFE983071 MOZ983071:MPA983071 MYV983071:MYW983071 NIR983071:NIS983071 NSN983071:NSO983071 OCJ983071:OCK983071 OMF983071:OMG983071 OWB983071:OWC983071 PFX983071:PFY983071 PPT983071:PPU983071 PZP983071:PZQ983071 QJL983071:QJM983071 QTH983071:QTI983071 RDD983071:RDE983071 RMZ983071:RNA983071 RWV983071:RWW983071 SGR983071:SGS983071 SQN983071:SQO983071 TAJ983071:TAK983071 TKF983071:TKG983071 TUB983071:TUC983071 UDX983071:UDY983071 UNT983071:UNU983071 UXP983071:UXQ983071 VHL983071:VHM983071 VRH983071:VRI983071 WBD983071:WBE983071 WKZ983071:WLA983071 WUV983071:WUW983071 IM65567:IN65567 SI65567:SJ65567 ACE65567:ACF65567 AMA65567:AMB65567 AVW65567:AVX65567 BFS65567:BFT65567 BPO65567:BPP65567 BZK65567:BZL65567 CJG65567:CJH65567 CTC65567:CTD65567 DCY65567:DCZ65567 DMU65567:DMV65567 DWQ65567:DWR65567 EGM65567:EGN65567 EQI65567:EQJ65567 FAE65567:FAF65567 FKA65567:FKB65567 FTW65567:FTX65567 GDS65567:GDT65567 GNO65567:GNP65567 GXK65567:GXL65567 HHG65567:HHH65567 HRC65567:HRD65567 IAY65567:IAZ65567 IKU65567:IKV65567 IUQ65567:IUR65567 JEM65567:JEN65567 JOI65567:JOJ65567 JYE65567:JYF65567 KIA65567:KIB65567 KRW65567:KRX65567 LBS65567:LBT65567 LLO65567:LLP65567 LVK65567:LVL65567 MFG65567:MFH65567 MPC65567:MPD65567 MYY65567:MYZ65567 NIU65567:NIV65567 NSQ65567:NSR65567 OCM65567:OCN65567 OMI65567:OMJ65567 OWE65567:OWF65567 PGA65567:PGB65567 PPW65567:PPX65567 PZS65567:PZT65567 QJO65567:QJP65567 QTK65567:QTL65567 RDG65567:RDH65567 RNC65567:RND65567 RWY65567:RWZ65567 SGU65567:SGV65567 SQQ65567:SQR65567 TAM65567:TAN65567 TKI65567:TKJ65567 TUE65567:TUF65567 UEA65567:UEB65567 UNW65567:UNX65567 UXS65567:UXT65567 VHO65567:VHP65567 VRK65567:VRL65567 WBG65567:WBH65567 WLC65567:WLD65567 WUY65567:WUZ65567 IM131103:IN131103 SI131103:SJ131103 ACE131103:ACF131103 AMA131103:AMB131103 AVW131103:AVX131103 BFS131103:BFT131103 BPO131103:BPP131103 BZK131103:BZL131103 CJG131103:CJH131103 CTC131103:CTD131103 DCY131103:DCZ131103 DMU131103:DMV131103 DWQ131103:DWR131103 EGM131103:EGN131103 EQI131103:EQJ131103 FAE131103:FAF131103 FKA131103:FKB131103 FTW131103:FTX131103 GDS131103:GDT131103 GNO131103:GNP131103 GXK131103:GXL131103 HHG131103:HHH131103 HRC131103:HRD131103 IAY131103:IAZ131103 IKU131103:IKV131103 IUQ131103:IUR131103 JEM131103:JEN131103 JOI131103:JOJ131103 JYE131103:JYF131103 KIA131103:KIB131103 KRW131103:KRX131103 LBS131103:LBT131103 LLO131103:LLP131103 LVK131103:LVL131103 MFG131103:MFH131103 MPC131103:MPD131103 MYY131103:MYZ131103 NIU131103:NIV131103 NSQ131103:NSR131103 OCM131103:OCN131103 OMI131103:OMJ131103 OWE131103:OWF131103 PGA131103:PGB131103 PPW131103:PPX131103 PZS131103:PZT131103 QJO131103:QJP131103 QTK131103:QTL131103 RDG131103:RDH131103 RNC131103:RND131103 RWY131103:RWZ131103 SGU131103:SGV131103 SQQ131103:SQR131103 TAM131103:TAN131103 TKI131103:TKJ131103 TUE131103:TUF131103 UEA131103:UEB131103 UNW131103:UNX131103 UXS131103:UXT131103 VHO131103:VHP131103 VRK131103:VRL131103 WBG131103:WBH131103 WLC131103:WLD131103 WUY131103:WUZ131103 IM196639:IN196639 SI196639:SJ196639 ACE196639:ACF196639 AMA196639:AMB196639 AVW196639:AVX196639 BFS196639:BFT196639 BPO196639:BPP196639 BZK196639:BZL196639 CJG196639:CJH196639 CTC196639:CTD196639 DCY196639:DCZ196639 DMU196639:DMV196639 DWQ196639:DWR196639 EGM196639:EGN196639 EQI196639:EQJ196639 FAE196639:FAF196639 FKA196639:FKB196639 FTW196639:FTX196639 GDS196639:GDT196639 GNO196639:GNP196639 GXK196639:GXL196639 HHG196639:HHH196639 HRC196639:HRD196639 IAY196639:IAZ196639 IKU196639:IKV196639 IUQ196639:IUR196639 JEM196639:JEN196639 JOI196639:JOJ196639 JYE196639:JYF196639 KIA196639:KIB196639 KRW196639:KRX196639 LBS196639:LBT196639 LLO196639:LLP196639 LVK196639:LVL196639 MFG196639:MFH196639 MPC196639:MPD196639 MYY196639:MYZ196639 NIU196639:NIV196639 NSQ196639:NSR196639 OCM196639:OCN196639 OMI196639:OMJ196639 OWE196639:OWF196639 PGA196639:PGB196639 PPW196639:PPX196639 PZS196639:PZT196639 QJO196639:QJP196639 QTK196639:QTL196639 RDG196639:RDH196639 RNC196639:RND196639 RWY196639:RWZ196639 SGU196639:SGV196639 SQQ196639:SQR196639 TAM196639:TAN196639 TKI196639:TKJ196639 TUE196639:TUF196639 UEA196639:UEB196639 UNW196639:UNX196639 UXS196639:UXT196639 VHO196639:VHP196639 VRK196639:VRL196639 WBG196639:WBH196639 WLC196639:WLD196639 WUY196639:WUZ196639 IM262175:IN262175 SI262175:SJ262175 ACE262175:ACF262175 AMA262175:AMB262175 AVW262175:AVX262175 BFS262175:BFT262175 BPO262175:BPP262175 BZK262175:BZL262175 CJG262175:CJH262175 CTC262175:CTD262175 DCY262175:DCZ262175 DMU262175:DMV262175 DWQ262175:DWR262175 EGM262175:EGN262175 EQI262175:EQJ262175 FAE262175:FAF262175 FKA262175:FKB262175 FTW262175:FTX262175 GDS262175:GDT262175 GNO262175:GNP262175 GXK262175:GXL262175 HHG262175:HHH262175 HRC262175:HRD262175 IAY262175:IAZ262175 IKU262175:IKV262175 IUQ262175:IUR262175 JEM262175:JEN262175 JOI262175:JOJ262175 JYE262175:JYF262175 KIA262175:KIB262175 KRW262175:KRX262175 LBS262175:LBT262175 LLO262175:LLP262175 LVK262175:LVL262175 MFG262175:MFH262175 MPC262175:MPD262175 MYY262175:MYZ262175 NIU262175:NIV262175 NSQ262175:NSR262175 OCM262175:OCN262175 OMI262175:OMJ262175 OWE262175:OWF262175 PGA262175:PGB262175 PPW262175:PPX262175 PZS262175:PZT262175 QJO262175:QJP262175 QTK262175:QTL262175 RDG262175:RDH262175 RNC262175:RND262175 RWY262175:RWZ262175 SGU262175:SGV262175 SQQ262175:SQR262175 TAM262175:TAN262175 TKI262175:TKJ262175 TUE262175:TUF262175 UEA262175:UEB262175 UNW262175:UNX262175 UXS262175:UXT262175 VHO262175:VHP262175 VRK262175:VRL262175 WBG262175:WBH262175 WLC262175:WLD262175 WUY262175:WUZ262175 IM327711:IN327711 SI327711:SJ327711 ACE327711:ACF327711 AMA327711:AMB327711 AVW327711:AVX327711 BFS327711:BFT327711 BPO327711:BPP327711 BZK327711:BZL327711 CJG327711:CJH327711 CTC327711:CTD327711 DCY327711:DCZ327711 DMU327711:DMV327711 DWQ327711:DWR327711 EGM327711:EGN327711 EQI327711:EQJ327711 FAE327711:FAF327711 FKA327711:FKB327711 FTW327711:FTX327711 GDS327711:GDT327711 GNO327711:GNP327711 GXK327711:GXL327711 HHG327711:HHH327711 HRC327711:HRD327711 IAY327711:IAZ327711 IKU327711:IKV327711 IUQ327711:IUR327711 JEM327711:JEN327711 JOI327711:JOJ327711 JYE327711:JYF327711 KIA327711:KIB327711 KRW327711:KRX327711 LBS327711:LBT327711 LLO327711:LLP327711 LVK327711:LVL327711 MFG327711:MFH327711 MPC327711:MPD327711 MYY327711:MYZ327711 NIU327711:NIV327711 NSQ327711:NSR327711 OCM327711:OCN327711 OMI327711:OMJ327711 OWE327711:OWF327711 PGA327711:PGB327711 PPW327711:PPX327711 PZS327711:PZT327711 QJO327711:QJP327711 QTK327711:QTL327711 RDG327711:RDH327711 RNC327711:RND327711 RWY327711:RWZ327711 SGU327711:SGV327711 SQQ327711:SQR327711 TAM327711:TAN327711 TKI327711:TKJ327711 TUE327711:TUF327711 UEA327711:UEB327711 UNW327711:UNX327711 UXS327711:UXT327711 VHO327711:VHP327711 VRK327711:VRL327711 WBG327711:WBH327711 WLC327711:WLD327711 WUY327711:WUZ327711 IM393247:IN393247 SI393247:SJ393247 ACE393247:ACF393247 AMA393247:AMB393247 AVW393247:AVX393247 BFS393247:BFT393247 BPO393247:BPP393247 BZK393247:BZL393247 CJG393247:CJH393247 CTC393247:CTD393247 DCY393247:DCZ393247 DMU393247:DMV393247 DWQ393247:DWR393247 EGM393247:EGN393247 EQI393247:EQJ393247 FAE393247:FAF393247 FKA393247:FKB393247 FTW393247:FTX393247 GDS393247:GDT393247 GNO393247:GNP393247 GXK393247:GXL393247 HHG393247:HHH393247 HRC393247:HRD393247 IAY393247:IAZ393247 IKU393247:IKV393247 IUQ393247:IUR393247 JEM393247:JEN393247 JOI393247:JOJ393247 JYE393247:JYF393247 KIA393247:KIB393247 KRW393247:KRX393247 LBS393247:LBT393247 LLO393247:LLP393247 LVK393247:LVL393247 MFG393247:MFH393247 MPC393247:MPD393247 MYY393247:MYZ393247 NIU393247:NIV393247 NSQ393247:NSR393247 OCM393247:OCN393247 OMI393247:OMJ393247 OWE393247:OWF393247 PGA393247:PGB393247 PPW393247:PPX393247 PZS393247:PZT393247 QJO393247:QJP393247 QTK393247:QTL393247 RDG393247:RDH393247 RNC393247:RND393247 RWY393247:RWZ393247 SGU393247:SGV393247 SQQ393247:SQR393247 TAM393247:TAN393247 TKI393247:TKJ393247 TUE393247:TUF393247 UEA393247:UEB393247 UNW393247:UNX393247 UXS393247:UXT393247 VHO393247:VHP393247 VRK393247:VRL393247 WBG393247:WBH393247 WLC393247:WLD393247 WUY393247:WUZ393247 IM458783:IN458783 SI458783:SJ458783 ACE458783:ACF458783 AMA458783:AMB458783 AVW458783:AVX458783 BFS458783:BFT458783 BPO458783:BPP458783 BZK458783:BZL458783 CJG458783:CJH458783 CTC458783:CTD458783 DCY458783:DCZ458783 DMU458783:DMV458783 DWQ458783:DWR458783 EGM458783:EGN458783 EQI458783:EQJ458783 FAE458783:FAF458783 FKA458783:FKB458783 FTW458783:FTX458783 GDS458783:GDT458783 GNO458783:GNP458783 GXK458783:GXL458783 HHG458783:HHH458783 HRC458783:HRD458783 IAY458783:IAZ458783 IKU458783:IKV458783 IUQ458783:IUR458783 JEM458783:JEN458783 JOI458783:JOJ458783 JYE458783:JYF458783 KIA458783:KIB458783 KRW458783:KRX458783 LBS458783:LBT458783 LLO458783:LLP458783 LVK458783:LVL458783 MFG458783:MFH458783 MPC458783:MPD458783 MYY458783:MYZ458783 NIU458783:NIV458783 NSQ458783:NSR458783 OCM458783:OCN458783 OMI458783:OMJ458783 OWE458783:OWF458783 PGA458783:PGB458783 PPW458783:PPX458783 PZS458783:PZT458783 QJO458783:QJP458783 QTK458783:QTL458783 RDG458783:RDH458783 RNC458783:RND458783 RWY458783:RWZ458783 SGU458783:SGV458783 SQQ458783:SQR458783 TAM458783:TAN458783 TKI458783:TKJ458783 TUE458783:TUF458783 UEA458783:UEB458783 UNW458783:UNX458783 UXS458783:UXT458783 VHO458783:VHP458783 VRK458783:VRL458783 WBG458783:WBH458783 WLC458783:WLD458783 WUY458783:WUZ458783 IM524319:IN524319 SI524319:SJ524319 ACE524319:ACF524319 AMA524319:AMB524319 AVW524319:AVX524319 BFS524319:BFT524319 BPO524319:BPP524319 BZK524319:BZL524319 CJG524319:CJH524319 CTC524319:CTD524319 DCY524319:DCZ524319 DMU524319:DMV524319 DWQ524319:DWR524319 EGM524319:EGN524319 EQI524319:EQJ524319 FAE524319:FAF524319 FKA524319:FKB524319 FTW524319:FTX524319 GDS524319:GDT524319 GNO524319:GNP524319 GXK524319:GXL524319 HHG524319:HHH524319 HRC524319:HRD524319 IAY524319:IAZ524319 IKU524319:IKV524319 IUQ524319:IUR524319 JEM524319:JEN524319 JOI524319:JOJ524319 JYE524319:JYF524319 KIA524319:KIB524319 KRW524319:KRX524319 LBS524319:LBT524319 LLO524319:LLP524319 LVK524319:LVL524319 MFG524319:MFH524319 MPC524319:MPD524319 MYY524319:MYZ524319 NIU524319:NIV524319 NSQ524319:NSR524319 OCM524319:OCN524319 OMI524319:OMJ524319 OWE524319:OWF524319 PGA524319:PGB524319 PPW524319:PPX524319 PZS524319:PZT524319 QJO524319:QJP524319 QTK524319:QTL524319 RDG524319:RDH524319 RNC524319:RND524319 RWY524319:RWZ524319 SGU524319:SGV524319 SQQ524319:SQR524319 TAM524319:TAN524319 TKI524319:TKJ524319 TUE524319:TUF524319 UEA524319:UEB524319 UNW524319:UNX524319 UXS524319:UXT524319 VHO524319:VHP524319 VRK524319:VRL524319 WBG524319:WBH524319 WLC524319:WLD524319 WUY524319:WUZ524319 IM589855:IN589855 SI589855:SJ589855 ACE589855:ACF589855 AMA589855:AMB589855 AVW589855:AVX589855 BFS589855:BFT589855 BPO589855:BPP589855 BZK589855:BZL589855 CJG589855:CJH589855 CTC589855:CTD589855 DCY589855:DCZ589855 DMU589855:DMV589855 DWQ589855:DWR589855 EGM589855:EGN589855 EQI589855:EQJ589855 FAE589855:FAF589855 FKA589855:FKB589855 FTW589855:FTX589855 GDS589855:GDT589855 GNO589855:GNP589855 GXK589855:GXL589855 HHG589855:HHH589855 HRC589855:HRD589855 IAY589855:IAZ589855 IKU589855:IKV589855 IUQ589855:IUR589855 JEM589855:JEN589855 JOI589855:JOJ589855 JYE589855:JYF589855 KIA589855:KIB589855 KRW589855:KRX589855 LBS589855:LBT589855 LLO589855:LLP589855 LVK589855:LVL589855 MFG589855:MFH589855 MPC589855:MPD589855 MYY589855:MYZ589855 NIU589855:NIV589855 NSQ589855:NSR589855 OCM589855:OCN589855 OMI589855:OMJ589855 OWE589855:OWF589855 PGA589855:PGB589855 PPW589855:PPX589855 PZS589855:PZT589855 QJO589855:QJP589855 QTK589855:QTL589855 RDG589855:RDH589855 RNC589855:RND589855 RWY589855:RWZ589855 SGU589855:SGV589855 SQQ589855:SQR589855 TAM589855:TAN589855 TKI589855:TKJ589855 TUE589855:TUF589855 UEA589855:UEB589855 UNW589855:UNX589855 UXS589855:UXT589855 VHO589855:VHP589855 VRK589855:VRL589855 WBG589855:WBH589855 WLC589855:WLD589855 WUY589855:WUZ589855 IM655391:IN655391 SI655391:SJ655391 ACE655391:ACF655391 AMA655391:AMB655391 AVW655391:AVX655391 BFS655391:BFT655391 BPO655391:BPP655391 BZK655391:BZL655391 CJG655391:CJH655391 CTC655391:CTD655391 DCY655391:DCZ655391 DMU655391:DMV655391 DWQ655391:DWR655391 EGM655391:EGN655391 EQI655391:EQJ655391 FAE655391:FAF655391 FKA655391:FKB655391 FTW655391:FTX655391 GDS655391:GDT655391 GNO655391:GNP655391 GXK655391:GXL655391 HHG655391:HHH655391 HRC655391:HRD655391 IAY655391:IAZ655391 IKU655391:IKV655391 IUQ655391:IUR655391 JEM655391:JEN655391 JOI655391:JOJ655391 JYE655391:JYF655391 KIA655391:KIB655391 KRW655391:KRX655391 LBS655391:LBT655391 LLO655391:LLP655391 LVK655391:LVL655391 MFG655391:MFH655391 MPC655391:MPD655391 MYY655391:MYZ655391 NIU655391:NIV655391 NSQ655391:NSR655391 OCM655391:OCN655391 OMI655391:OMJ655391 OWE655391:OWF655391 PGA655391:PGB655391 PPW655391:PPX655391 PZS655391:PZT655391 QJO655391:QJP655391 QTK655391:QTL655391 RDG655391:RDH655391 RNC655391:RND655391 RWY655391:RWZ655391 SGU655391:SGV655391 SQQ655391:SQR655391 TAM655391:TAN655391 TKI655391:TKJ655391 TUE655391:TUF655391 UEA655391:UEB655391 UNW655391:UNX655391 UXS655391:UXT655391 VHO655391:VHP655391 VRK655391:VRL655391 WBG655391:WBH655391 WLC655391:WLD655391 WUY655391:WUZ655391 IM720927:IN720927 SI720927:SJ720927 ACE720927:ACF720927 AMA720927:AMB720927 AVW720927:AVX720927 BFS720927:BFT720927 BPO720927:BPP720927 BZK720927:BZL720927 CJG720927:CJH720927 CTC720927:CTD720927 DCY720927:DCZ720927 DMU720927:DMV720927 DWQ720927:DWR720927 EGM720927:EGN720927 EQI720927:EQJ720927 FAE720927:FAF720927 FKA720927:FKB720927 FTW720927:FTX720927 GDS720927:GDT720927 GNO720927:GNP720927 GXK720927:GXL720927 HHG720927:HHH720927 HRC720927:HRD720927 IAY720927:IAZ720927 IKU720927:IKV720927 IUQ720927:IUR720927 JEM720927:JEN720927 JOI720927:JOJ720927 JYE720927:JYF720927 KIA720927:KIB720927 KRW720927:KRX720927 LBS720927:LBT720927 LLO720927:LLP720927 LVK720927:LVL720927 MFG720927:MFH720927 MPC720927:MPD720927 MYY720927:MYZ720927 NIU720927:NIV720927 NSQ720927:NSR720927 OCM720927:OCN720927 OMI720927:OMJ720927 OWE720927:OWF720927 PGA720927:PGB720927 PPW720927:PPX720927 PZS720927:PZT720927 QJO720927:QJP720927 QTK720927:QTL720927 RDG720927:RDH720927 RNC720927:RND720927 RWY720927:RWZ720927 SGU720927:SGV720927 SQQ720927:SQR720927 TAM720927:TAN720927 TKI720927:TKJ720927 TUE720927:TUF720927 UEA720927:UEB720927 UNW720927:UNX720927 UXS720927:UXT720927 VHO720927:VHP720927 VRK720927:VRL720927 WBG720927:WBH720927 WLC720927:WLD720927 WUY720927:WUZ720927 IM786463:IN786463 SI786463:SJ786463 ACE786463:ACF786463 AMA786463:AMB786463 AVW786463:AVX786463 BFS786463:BFT786463 BPO786463:BPP786463 BZK786463:BZL786463 CJG786463:CJH786463 CTC786463:CTD786463 DCY786463:DCZ786463 DMU786463:DMV786463 DWQ786463:DWR786463 EGM786463:EGN786463 EQI786463:EQJ786463 FAE786463:FAF786463 FKA786463:FKB786463 FTW786463:FTX786463 GDS786463:GDT786463 GNO786463:GNP786463 GXK786463:GXL786463 HHG786463:HHH786463 HRC786463:HRD786463 IAY786463:IAZ786463 IKU786463:IKV786463 IUQ786463:IUR786463 JEM786463:JEN786463 JOI786463:JOJ786463 JYE786463:JYF786463 KIA786463:KIB786463 KRW786463:KRX786463 LBS786463:LBT786463 LLO786463:LLP786463 LVK786463:LVL786463 MFG786463:MFH786463 MPC786463:MPD786463 MYY786463:MYZ786463 NIU786463:NIV786463 NSQ786463:NSR786463 OCM786463:OCN786463 OMI786463:OMJ786463 OWE786463:OWF786463 PGA786463:PGB786463 PPW786463:PPX786463 PZS786463:PZT786463 QJO786463:QJP786463 QTK786463:QTL786463 RDG786463:RDH786463 RNC786463:RND786463 RWY786463:RWZ786463 SGU786463:SGV786463 SQQ786463:SQR786463 TAM786463:TAN786463 TKI786463:TKJ786463 TUE786463:TUF786463 UEA786463:UEB786463 UNW786463:UNX786463 UXS786463:UXT786463 VHO786463:VHP786463 VRK786463:VRL786463 WBG786463:WBH786463 WLC786463:WLD786463 WUY786463:WUZ786463 IM851999:IN851999 SI851999:SJ851999 ACE851999:ACF851999 AMA851999:AMB851999 AVW851999:AVX851999 BFS851999:BFT851999 BPO851999:BPP851999 BZK851999:BZL851999 CJG851999:CJH851999 CTC851999:CTD851999 DCY851999:DCZ851999 DMU851999:DMV851999 DWQ851999:DWR851999 EGM851999:EGN851999 EQI851999:EQJ851999 FAE851999:FAF851999 FKA851999:FKB851999 FTW851999:FTX851999 GDS851999:GDT851999 GNO851999:GNP851999 GXK851999:GXL851999 HHG851999:HHH851999 HRC851999:HRD851999 IAY851999:IAZ851999 IKU851999:IKV851999 IUQ851999:IUR851999 JEM851999:JEN851999 JOI851999:JOJ851999 JYE851999:JYF851999 KIA851999:KIB851999 KRW851999:KRX851999 LBS851999:LBT851999 LLO851999:LLP851999 LVK851999:LVL851999 MFG851999:MFH851999 MPC851999:MPD851999 MYY851999:MYZ851999 NIU851999:NIV851999 NSQ851999:NSR851999 OCM851999:OCN851999 OMI851999:OMJ851999 OWE851999:OWF851999 PGA851999:PGB851999 PPW851999:PPX851999 PZS851999:PZT851999 QJO851999:QJP851999 QTK851999:QTL851999 RDG851999:RDH851999 RNC851999:RND851999 RWY851999:RWZ851999 SGU851999:SGV851999 SQQ851999:SQR851999 TAM851999:TAN851999 TKI851999:TKJ851999 TUE851999:TUF851999 UEA851999:UEB851999 UNW851999:UNX851999 UXS851999:UXT851999 VHO851999:VHP851999 VRK851999:VRL851999 WBG851999:WBH851999 WLC851999:WLD851999 WUY851999:WUZ851999 IM917535:IN917535 SI917535:SJ917535 ACE917535:ACF917535 AMA917535:AMB917535 AVW917535:AVX917535 BFS917535:BFT917535 BPO917535:BPP917535 BZK917535:BZL917535 CJG917535:CJH917535 CTC917535:CTD917535 DCY917535:DCZ917535 DMU917535:DMV917535 DWQ917535:DWR917535 EGM917535:EGN917535 EQI917535:EQJ917535 FAE917535:FAF917535 FKA917535:FKB917535 FTW917535:FTX917535 GDS917535:GDT917535 GNO917535:GNP917535 GXK917535:GXL917535 HHG917535:HHH917535 HRC917535:HRD917535 IAY917535:IAZ917535 IKU917535:IKV917535 IUQ917535:IUR917535 JEM917535:JEN917535 JOI917535:JOJ917535 JYE917535:JYF917535 KIA917535:KIB917535 KRW917535:KRX917535 LBS917535:LBT917535 LLO917535:LLP917535 LVK917535:LVL917535 MFG917535:MFH917535 MPC917535:MPD917535 MYY917535:MYZ917535 NIU917535:NIV917535 NSQ917535:NSR917535 OCM917535:OCN917535 OMI917535:OMJ917535 OWE917535:OWF917535 PGA917535:PGB917535 PPW917535:PPX917535 PZS917535:PZT917535 QJO917535:QJP917535 QTK917535:QTL917535 RDG917535:RDH917535 RNC917535:RND917535 RWY917535:RWZ917535 SGU917535:SGV917535 SQQ917535:SQR917535 TAM917535:TAN917535 TKI917535:TKJ917535 TUE917535:TUF917535 UEA917535:UEB917535 UNW917535:UNX917535 UXS917535:UXT917535 VHO917535:VHP917535 VRK917535:VRL917535 WBG917535:WBH917535 WLC917535:WLD917535 WUY917535:WUZ917535 IM983071:IN983071 SI983071:SJ983071 ACE983071:ACF983071 AMA983071:AMB983071 AVW983071:AVX983071 BFS983071:BFT983071 BPO983071:BPP983071 BZK983071:BZL983071 CJG983071:CJH983071 CTC983071:CTD983071 DCY983071:DCZ983071 DMU983071:DMV983071 DWQ983071:DWR983071 EGM983071:EGN983071 EQI983071:EQJ983071 FAE983071:FAF983071 FKA983071:FKB983071 FTW983071:FTX983071 GDS983071:GDT983071 GNO983071:GNP983071 GXK983071:GXL983071 HHG983071:HHH983071 HRC983071:HRD983071 IAY983071:IAZ983071 IKU983071:IKV983071 IUQ983071:IUR983071 JEM983071:JEN983071 JOI983071:JOJ983071 JYE983071:JYF983071 KIA983071:KIB983071 KRW983071:KRX983071 LBS983071:LBT983071 LLO983071:LLP983071 LVK983071:LVL983071 MFG983071:MFH983071 MPC983071:MPD983071 MYY983071:MYZ983071 NIU983071:NIV983071 NSQ983071:NSR983071 OCM983071:OCN983071 OMI983071:OMJ983071 OWE983071:OWF983071 PGA983071:PGB983071 PPW983071:PPX983071 PZS983071:PZT983071 QJO983071:QJP983071 QTK983071:QTL983071 RDG983071:RDH983071 RNC983071:RND983071 RWY983071:RWZ983071 SGU983071:SGV983071 SQQ983071:SQR983071 TAM983071:TAN983071 TKI983071:TKJ983071 TUE983071:TUF983071 UEA983071:UEB983071 UNW983071:UNX983071 UXS983071:UXT983071 VHO983071:VHP983071 VRK983071:VRL983071 WBG983071:WBH983071 WLC983071:WLD983071 WUY983071:WUZ983071 HO34:HP34 RK34:RL34 WUY34:WUZ34 WLC34:WLD34 WBG34:WBH34 VRK34:VRL34 VHO34:VHP34 UXS34:UXT34 UNW34:UNX34 UEA34:UEB34 TUE34:TUF34 TKI34:TKJ34 TAM34:TAN34 SQQ34:SQR34 SGU34:SGV34 RWY34:RWZ34 RNC34:RND34 RDG34:RDH34 QTK34:QTL34 QJO34:QJP34 PZS34:PZT34 PPW34:PPX34 PGA34:PGB34 OWE34:OWF34 OMI34:OMJ34 OCM34:OCN34 NSQ34:NSR34 NIU34:NIV34 MYY34:MYZ34 MPC34:MPD34 MFG34:MFH34 LVK34:LVL34 LLO34:LLP34 LBS34:LBT34 KRW34:KRX34 KIA34:KIB34 JYE34:JYF34 JOI34:JOJ34 JEM34:JEN34 IUQ34:IUR34 IKU34:IKV34 IAY34:IAZ34 HRC34:HRD34 HHG34:HHH34 GXK34:GXL34 GNO34:GNP34 GDS34:GDT34 FTW34:FTX34 FKA34:FKB34 FAE34:FAF34 EQI34:EQJ34 EGM34:EGN34 DWQ34:DWR34 DMU34:DMV34 DCY34:DCZ34 CTC34:CTD34 CJG34:CJH34 BZK34:BZL34 BPO34:BPP34 BFS34:BFT34 AVW34:AVX34 AMA34:AMB34 ACE34:ACF34 SI34:SJ34 IM34:IN34 WUV34:WUW34 WKZ34:WLA34 WBD34:WBE34 VRH34:VRI34 VHL34:VHM34 UXP34:UXQ34 UNT34:UNU34 UDX34:UDY34 TUB34:TUC34 TKF34:TKG34 TAJ34:TAK34 SQN34:SQO34 SGR34:SGS34 RWV34:RWW34 RMZ34:RNA34 RDD34:RDE34 QTH34:QTI34 QJL34:QJM34 PZP34:PZQ34 PPT34:PPU34 PFX34:PFY34 OWB34:OWC34 OMF34:OMG34 OCJ34:OCK34 NSN34:NSO34 NIR34:NIS34 MYV34:MYW34 MOZ34:MPA34 MFD34:MFE34 LVH34:LVI34 LLL34:LLM34 LBP34:LBQ34 KRT34:KRU34 KHX34:KHY34 JYB34:JYC34 JOF34:JOG34 JEJ34:JEK34 IUN34:IUO34 IKR34:IKS34 IAV34:IAW34 HQZ34:HRA34 HHD34:HHE34 GXH34:GXI34 GNL34:GNM34 GDP34:GDQ34 FTT34:FTU34 FJX34:FJY34 FAB34:FAC34 EQF34:EQG34 EGJ34:EGK34 DWN34:DWO34 DMR34:DMS34 DCV34:DCW34 CSZ34:CTA34 CJD34:CJE34 BZH34:BZI34 BPL34:BPM34 BFP34:BFQ34 AVT34:AVU34 ALX34:ALY34 ACB34:ACC34 SF34:SG34 IJ34:IK34 WUS34:WUT34 WKW34:WKX34 WBA34:WBB34 VRE34:VRF34 VHI34:VHJ34 UXM34:UXN34 UNQ34:UNR34 UDU34:UDV34 TTY34:TTZ34 TKC34:TKD34 TAG34:TAH34 SQK34:SQL34 SGO34:SGP34 RWS34:RWT34 RMW34:RMX34 RDA34:RDB34 QTE34:QTF34 QJI34:QJJ34 PZM34:PZN34 PPQ34:PPR34 PFU34:PFV34 OVY34:OVZ34 OMC34:OMD34 OCG34:OCH34 NSK34:NSL34 NIO34:NIP34 MYS34:MYT34 MOW34:MOX34 MFA34:MFB34 LVE34:LVF34 LLI34:LLJ34 LBM34:LBN34 KRQ34:KRR34 KHU34:KHV34 JXY34:JXZ34 JOC34:JOD34 JEG34:JEH34 IUK34:IUL34 IKO34:IKP34 IAS34:IAT34 HQW34:HQX34 HHA34:HHB34 GXE34:GXF34 GNI34:GNJ34 GDM34:GDN34 FTQ34:FTR34 FJU34:FJV34 EZY34:EZZ34 EQC34:EQD34 EGG34:EGH34 DWK34:DWL34 DMO34:DMP34 DCS34:DCT34 CSW34:CSX34 CJA34:CJB34 BZE34:BZF34 BPI34:BPJ34 BFM34:BFN34 AVQ34:AVR34 ALU34:ALV34 ABY34:ABZ34 SC34:SD34 IG34:IH34 WUM34:WUN34 WKQ34:WKR34 WAU34:WAV34 VQY34:VQZ34 VHC34:VHD34 UXG34:UXH34 UNK34:UNL34 UDO34:UDP34 TTS34:TTT34 TJW34:TJX34 TAA34:TAB34 SQE34:SQF34 SGI34:SGJ34 RWM34:RWN34 RMQ34:RMR34 RCU34:RCV34 QSY34:QSZ34 QJC34:QJD34 PZG34:PZH34 PPK34:PPL34 PFO34:PFP34 OVS34:OVT34 OLW34:OLX34 OCA34:OCB34 NSE34:NSF34 NII34:NIJ34 MYM34:MYN34 MOQ34:MOR34 MEU34:MEV34 LUY34:LUZ34 LLC34:LLD34 LBG34:LBH34 KRK34:KRL34 KHO34:KHP34 JXS34:JXT34 JNW34:JNX34 JEA34:JEB34 IUE34:IUF34 IKI34:IKJ34 IAM34:IAN34 HQQ34:HQR34 HGU34:HGV34 GWY34:GWZ34 GNC34:GND34 GDG34:GDH34 FTK34:FTL34 FJO34:FJP34 EZS34:EZT34 EPW34:EPX34 EGA34:EGB34 DWE34:DWF34 DMI34:DMJ34 DCM34:DCN34 CSQ34:CSR34 CIU34:CIV34 BYY34:BYZ34 BPC34:BPD34 BFG34:BFH34 AVK34:AVL34 ALO34:ALP34 ABS34:ABT34 RW34:RX34 IA34:IB34 WUJ34:WUK34 WKN34:WKO34 WAR34:WAS34 VQV34:VQW34 VGZ34:VHA34 UXD34:UXE34 UNH34:UNI34 UDL34:UDM34 TTP34:TTQ34 TJT34:TJU34 SZX34:SZY34 SQB34:SQC34 SGF34:SGG34 RWJ34:RWK34 RMN34:RMO34 RCR34:RCS34 QSV34:QSW34 QIZ34:QJA34 PZD34:PZE34 PPH34:PPI34 PFL34:PFM34 OVP34:OVQ34 OLT34:OLU34 OBX34:OBY34 NSB34:NSC34 NIF34:NIG34 MYJ34:MYK34 MON34:MOO34 MER34:MES34 LUV34:LUW34 LKZ34:LLA34 LBD34:LBE34 KRH34:KRI34 KHL34:KHM34 JXP34:JXQ34 JNT34:JNU34 JDX34:JDY34 IUB34:IUC34 IKF34:IKG34 IAJ34:IAK34 HQN34:HQO34 HGR34:HGS34 GWV34:GWW34 GMZ34:GNA34 GDD34:GDE34 FTH34:FTI34 FJL34:FJM34 EZP34:EZQ34 EPT34:EPU34 EFX34:EFY34 DWB34:DWC34 DMF34:DMG34 DCJ34:DCK34 CSN34:CSO34 CIR34:CIS34 BYV34:BYW34 BOZ34:BPA34 BFD34:BFE34 AVH34:AVI34 ALL34:ALM34 ABP34:ABQ34 RT34:RU34 HX34:HY34 WUG34:WUH34 WKK34:WKL34 WAO34:WAP34 VQS34:VQT34 VGW34:VGX34 UXA34:UXB34 UNE34:UNF34 UDI34:UDJ34 TTM34:TTN34 TJQ34:TJR34 SZU34:SZV34 SPY34:SPZ34 SGC34:SGD34 RWG34:RWH34 RMK34:RML34 RCO34:RCP34 QSS34:QST34 QIW34:QIX34 PZA34:PZB34 PPE34:PPF34 PFI34:PFJ34 OVM34:OVN34 OLQ34:OLR34 OBU34:OBV34 NRY34:NRZ34 NIC34:NID34 MYG34:MYH34 MOK34:MOL34 MEO34:MEP34 LUS34:LUT34 LKW34:LKX34 LBA34:LBB34 KRE34:KRF34 KHI34:KHJ34 JXM34:JXN34 JNQ34:JNR34 JDU34:JDV34 ITY34:ITZ34 IKC34:IKD34 IAG34:IAH34 HQK34:HQL34 HGO34:HGP34 GWS34:GWT34 GMW34:GMX34 GDA34:GDB34 FTE34:FTF34 FJI34:FJJ34 EZM34:EZN34 EPQ34:EPR34 EFU34:EFV34 DVY34:DVZ34 DMC34:DMD34 DCG34:DCH34 CSK34:CSL34 CIO34:CIP34 BYS34:BYT34 BOW34:BOX34 BFA34:BFB34 AVE34:AVF34 ALI34:ALJ34 ABM34:ABN34 RQ34:RR34 HU34:HV34 WUD34:WUE34 WKH34:WKI34 WAL34:WAM34 VQP34:VQQ34 VGT34:VGU34 UWX34:UWY34 UNB34:UNC34 UDF34:UDG34 TTJ34:TTK34 TJN34:TJO34 SZR34:SZS34 SPV34:SPW34 SFZ34:SGA34 RWD34:RWE34 RMH34:RMI34 RCL34:RCM34 QSP34:QSQ34 QIT34:QIU34 PYX34:PYY34 PPB34:PPC34 PFF34:PFG34 OVJ34:OVK34 OLN34:OLO34 OBR34:OBS34 NRV34:NRW34 NHZ34:NIA34 MYD34:MYE34 MOH34:MOI34 MEL34:MEM34 LUP34:LUQ34 LKT34:LKU34 LAX34:LAY34 KRB34:KRC34 KHF34:KHG34 JXJ34:JXK34 JNN34:JNO34 JDR34:JDS34 ITV34:ITW34 IJZ34:IKA34 IAD34:IAE34 HQH34:HQI34 HGL34:HGM34 GWP34:GWQ34 GMT34:GMU34 GCX34:GCY34 FTB34:FTC34 FJF34:FJG34 EZJ34:EZK34 EPN34:EPO34 EFR34:EFS34 DVV34:DVW34 DLZ34:DMA34 DCD34:DCE34 CSH34:CSI34 CIL34:CIM34 BYP34:BYQ34 BOT34:BOU34 BEX34:BEY34 AVB34:AVC34 ALF34:ALG34 ABJ34:ABK34 RN34:RO34 HR34:HS34 WUA34:WUB34 WKE34:WKF34 WAI34:WAJ34 VQM34:VQN34 VGQ34:VGR34 UWU34:UWV34 UMY34:UMZ34 UDC34:UDD34 TTG34:TTH34 TJK34:TJL34 SZO34:SZP34 SPS34:SPT34 SFW34:SFX34 RWA34:RWB34 RME34:RMF34 RCI34:RCJ34 QSM34:QSN34 QIQ34:QIR34 PYU34:PYV34 POY34:POZ34 PFC34:PFD34 OVG34:OVH34 OLK34:OLL34 OBO34:OBP34 NRS34:NRT34 NHW34:NHX34 MYA34:MYB34 MOE34:MOF34 MEI34:MEJ34 LUM34:LUN34 LKQ34:LKR34 LAU34:LAV34 KQY34:KQZ34 KHC34:KHD34 JXG34:JXH34 JNK34:JNL34 JDO34:JDP34 ITS34:ITT34 IJW34:IJX34 IAA34:IAB34 HQE34:HQF34 HGI34:HGJ34 GWM34:GWN34 GMQ34:GMR34 GCU34:GCV34 FSY34:FSZ34 FJC34:FJD34 EZG34:EZH34 EPK34:EPL34 EFO34:EFP34 DVS34:DVT34 DLW34:DLX34 DCA34:DCB34 CSE34:CSF34 CII34:CIJ34 BYM34:BYN34 BOQ34:BOR34 BEU34:BEV34 AUY34:AUZ34 ALC34:ALD34 ABG34:ABH34">
      <formula1>HO3</formula1>
    </dataValidation>
    <dataValidation type="whole" operator="lessThanOrEqual" allowBlank="1" showInputMessage="1" showErrorMessage="1" sqref="HO65566:HP65566 RK65566:RL65566 ABG65566:ABH65566 ALC65566:ALD65566 AUY65566:AUZ65566 BEU65566:BEV65566 BOQ65566:BOR65566 BYM65566:BYN65566 CII65566:CIJ65566 CSE65566:CSF65566 DCA65566:DCB65566 DLW65566:DLX65566 DVS65566:DVT65566 EFO65566:EFP65566 EPK65566:EPL65566 EZG65566:EZH65566 FJC65566:FJD65566 FSY65566:FSZ65566 GCU65566:GCV65566 GMQ65566:GMR65566 GWM65566:GWN65566 HGI65566:HGJ65566 HQE65566:HQF65566 IAA65566:IAB65566 IJW65566:IJX65566 ITS65566:ITT65566 JDO65566:JDP65566 JNK65566:JNL65566 JXG65566:JXH65566 KHC65566:KHD65566 KQY65566:KQZ65566 LAU65566:LAV65566 LKQ65566:LKR65566 LUM65566:LUN65566 MEI65566:MEJ65566 MOE65566:MOF65566 MYA65566:MYB65566 NHW65566:NHX65566 NRS65566:NRT65566 OBO65566:OBP65566 OLK65566:OLL65566 OVG65566:OVH65566 PFC65566:PFD65566 POY65566:POZ65566 PYU65566:PYV65566 QIQ65566:QIR65566 QSM65566:QSN65566 RCI65566:RCJ65566 RME65566:RMF65566 RWA65566:RWB65566 SFW65566:SFX65566 SPS65566:SPT65566 SZO65566:SZP65566 TJK65566:TJL65566 TTG65566:TTH65566 UDC65566:UDD65566 UMY65566:UMZ65566 UWU65566:UWV65566 VGQ65566:VGR65566 VQM65566:VQN65566 WAI65566:WAJ65566 WKE65566:WKF65566 WUA65566:WUB65566 HO131102:HP131102 RK131102:RL131102 ABG131102:ABH131102 ALC131102:ALD131102 AUY131102:AUZ131102 BEU131102:BEV131102 BOQ131102:BOR131102 BYM131102:BYN131102 CII131102:CIJ131102 CSE131102:CSF131102 DCA131102:DCB131102 DLW131102:DLX131102 DVS131102:DVT131102 EFO131102:EFP131102 EPK131102:EPL131102 EZG131102:EZH131102 FJC131102:FJD131102 FSY131102:FSZ131102 GCU131102:GCV131102 GMQ131102:GMR131102 GWM131102:GWN131102 HGI131102:HGJ131102 HQE131102:HQF131102 IAA131102:IAB131102 IJW131102:IJX131102 ITS131102:ITT131102 JDO131102:JDP131102 JNK131102:JNL131102 JXG131102:JXH131102 KHC131102:KHD131102 KQY131102:KQZ131102 LAU131102:LAV131102 LKQ131102:LKR131102 LUM131102:LUN131102 MEI131102:MEJ131102 MOE131102:MOF131102 MYA131102:MYB131102 NHW131102:NHX131102 NRS131102:NRT131102 OBO131102:OBP131102 OLK131102:OLL131102 OVG131102:OVH131102 PFC131102:PFD131102 POY131102:POZ131102 PYU131102:PYV131102 QIQ131102:QIR131102 QSM131102:QSN131102 RCI131102:RCJ131102 RME131102:RMF131102 RWA131102:RWB131102 SFW131102:SFX131102 SPS131102:SPT131102 SZO131102:SZP131102 TJK131102:TJL131102 TTG131102:TTH131102 UDC131102:UDD131102 UMY131102:UMZ131102 UWU131102:UWV131102 VGQ131102:VGR131102 VQM131102:VQN131102 WAI131102:WAJ131102 WKE131102:WKF131102 WUA131102:WUB131102 HO196638:HP196638 RK196638:RL196638 ABG196638:ABH196638 ALC196638:ALD196638 AUY196638:AUZ196638 BEU196638:BEV196638 BOQ196638:BOR196638 BYM196638:BYN196638 CII196638:CIJ196638 CSE196638:CSF196638 DCA196638:DCB196638 DLW196638:DLX196638 DVS196638:DVT196638 EFO196638:EFP196638 EPK196638:EPL196638 EZG196638:EZH196638 FJC196638:FJD196638 FSY196638:FSZ196638 GCU196638:GCV196638 GMQ196638:GMR196638 GWM196638:GWN196638 HGI196638:HGJ196638 HQE196638:HQF196638 IAA196638:IAB196638 IJW196638:IJX196638 ITS196638:ITT196638 JDO196638:JDP196638 JNK196638:JNL196638 JXG196638:JXH196638 KHC196638:KHD196638 KQY196638:KQZ196638 LAU196638:LAV196638 LKQ196638:LKR196638 LUM196638:LUN196638 MEI196638:MEJ196638 MOE196638:MOF196638 MYA196638:MYB196638 NHW196638:NHX196638 NRS196638:NRT196638 OBO196638:OBP196638 OLK196638:OLL196638 OVG196638:OVH196638 PFC196638:PFD196638 POY196638:POZ196638 PYU196638:PYV196638 QIQ196638:QIR196638 QSM196638:QSN196638 RCI196638:RCJ196638 RME196638:RMF196638 RWA196638:RWB196638 SFW196638:SFX196638 SPS196638:SPT196638 SZO196638:SZP196638 TJK196638:TJL196638 TTG196638:TTH196638 UDC196638:UDD196638 UMY196638:UMZ196638 UWU196638:UWV196638 VGQ196638:VGR196638 VQM196638:VQN196638 WAI196638:WAJ196638 WKE196638:WKF196638 WUA196638:WUB196638 HO262174:HP262174 RK262174:RL262174 ABG262174:ABH262174 ALC262174:ALD262174 AUY262174:AUZ262174 BEU262174:BEV262174 BOQ262174:BOR262174 BYM262174:BYN262174 CII262174:CIJ262174 CSE262174:CSF262174 DCA262174:DCB262174 DLW262174:DLX262174 DVS262174:DVT262174 EFO262174:EFP262174 EPK262174:EPL262174 EZG262174:EZH262174 FJC262174:FJD262174 FSY262174:FSZ262174 GCU262174:GCV262174 GMQ262174:GMR262174 GWM262174:GWN262174 HGI262174:HGJ262174 HQE262174:HQF262174 IAA262174:IAB262174 IJW262174:IJX262174 ITS262174:ITT262174 JDO262174:JDP262174 JNK262174:JNL262174 JXG262174:JXH262174 KHC262174:KHD262174 KQY262174:KQZ262174 LAU262174:LAV262174 LKQ262174:LKR262174 LUM262174:LUN262174 MEI262174:MEJ262174 MOE262174:MOF262174 MYA262174:MYB262174 NHW262174:NHX262174 NRS262174:NRT262174 OBO262174:OBP262174 OLK262174:OLL262174 OVG262174:OVH262174 PFC262174:PFD262174 POY262174:POZ262174 PYU262174:PYV262174 QIQ262174:QIR262174 QSM262174:QSN262174 RCI262174:RCJ262174 RME262174:RMF262174 RWA262174:RWB262174 SFW262174:SFX262174 SPS262174:SPT262174 SZO262174:SZP262174 TJK262174:TJL262174 TTG262174:TTH262174 UDC262174:UDD262174 UMY262174:UMZ262174 UWU262174:UWV262174 VGQ262174:VGR262174 VQM262174:VQN262174 WAI262174:WAJ262174 WKE262174:WKF262174 WUA262174:WUB262174 HO327710:HP327710 RK327710:RL327710 ABG327710:ABH327710 ALC327710:ALD327710 AUY327710:AUZ327710 BEU327710:BEV327710 BOQ327710:BOR327710 BYM327710:BYN327710 CII327710:CIJ327710 CSE327710:CSF327710 DCA327710:DCB327710 DLW327710:DLX327710 DVS327710:DVT327710 EFO327710:EFP327710 EPK327710:EPL327710 EZG327710:EZH327710 FJC327710:FJD327710 FSY327710:FSZ327710 GCU327710:GCV327710 GMQ327710:GMR327710 GWM327710:GWN327710 HGI327710:HGJ327710 HQE327710:HQF327710 IAA327710:IAB327710 IJW327710:IJX327710 ITS327710:ITT327710 JDO327710:JDP327710 JNK327710:JNL327710 JXG327710:JXH327710 KHC327710:KHD327710 KQY327710:KQZ327710 LAU327710:LAV327710 LKQ327710:LKR327710 LUM327710:LUN327710 MEI327710:MEJ327710 MOE327710:MOF327710 MYA327710:MYB327710 NHW327710:NHX327710 NRS327710:NRT327710 OBO327710:OBP327710 OLK327710:OLL327710 OVG327710:OVH327710 PFC327710:PFD327710 POY327710:POZ327710 PYU327710:PYV327710 QIQ327710:QIR327710 QSM327710:QSN327710 RCI327710:RCJ327710 RME327710:RMF327710 RWA327710:RWB327710 SFW327710:SFX327710 SPS327710:SPT327710 SZO327710:SZP327710 TJK327710:TJL327710 TTG327710:TTH327710 UDC327710:UDD327710 UMY327710:UMZ327710 UWU327710:UWV327710 VGQ327710:VGR327710 VQM327710:VQN327710 WAI327710:WAJ327710 WKE327710:WKF327710 WUA327710:WUB327710 HO393246:HP393246 RK393246:RL393246 ABG393246:ABH393246 ALC393246:ALD393246 AUY393246:AUZ393246 BEU393246:BEV393246 BOQ393246:BOR393246 BYM393246:BYN393246 CII393246:CIJ393246 CSE393246:CSF393246 DCA393246:DCB393246 DLW393246:DLX393246 DVS393246:DVT393246 EFO393246:EFP393246 EPK393246:EPL393246 EZG393246:EZH393246 FJC393246:FJD393246 FSY393246:FSZ393246 GCU393246:GCV393246 GMQ393246:GMR393246 GWM393246:GWN393246 HGI393246:HGJ393246 HQE393246:HQF393246 IAA393246:IAB393246 IJW393246:IJX393246 ITS393246:ITT393246 JDO393246:JDP393246 JNK393246:JNL393246 JXG393246:JXH393246 KHC393246:KHD393246 KQY393246:KQZ393246 LAU393246:LAV393246 LKQ393246:LKR393246 LUM393246:LUN393246 MEI393246:MEJ393246 MOE393246:MOF393246 MYA393246:MYB393246 NHW393246:NHX393246 NRS393246:NRT393246 OBO393246:OBP393246 OLK393246:OLL393246 OVG393246:OVH393246 PFC393246:PFD393246 POY393246:POZ393246 PYU393246:PYV393246 QIQ393246:QIR393246 QSM393246:QSN393246 RCI393246:RCJ393246 RME393246:RMF393246 RWA393246:RWB393246 SFW393246:SFX393246 SPS393246:SPT393246 SZO393246:SZP393246 TJK393246:TJL393246 TTG393246:TTH393246 UDC393246:UDD393246 UMY393246:UMZ393246 UWU393246:UWV393246 VGQ393246:VGR393246 VQM393246:VQN393246 WAI393246:WAJ393246 WKE393246:WKF393246 WUA393246:WUB393246 HO458782:HP458782 RK458782:RL458782 ABG458782:ABH458782 ALC458782:ALD458782 AUY458782:AUZ458782 BEU458782:BEV458782 BOQ458782:BOR458782 BYM458782:BYN458782 CII458782:CIJ458782 CSE458782:CSF458782 DCA458782:DCB458782 DLW458782:DLX458782 DVS458782:DVT458782 EFO458782:EFP458782 EPK458782:EPL458782 EZG458782:EZH458782 FJC458782:FJD458782 FSY458782:FSZ458782 GCU458782:GCV458782 GMQ458782:GMR458782 GWM458782:GWN458782 HGI458782:HGJ458782 HQE458782:HQF458782 IAA458782:IAB458782 IJW458782:IJX458782 ITS458782:ITT458782 JDO458782:JDP458782 JNK458782:JNL458782 JXG458782:JXH458782 KHC458782:KHD458782 KQY458782:KQZ458782 LAU458782:LAV458782 LKQ458782:LKR458782 LUM458782:LUN458782 MEI458782:MEJ458782 MOE458782:MOF458782 MYA458782:MYB458782 NHW458782:NHX458782 NRS458782:NRT458782 OBO458782:OBP458782 OLK458782:OLL458782 OVG458782:OVH458782 PFC458782:PFD458782 POY458782:POZ458782 PYU458782:PYV458782 QIQ458782:QIR458782 QSM458782:QSN458782 RCI458782:RCJ458782 RME458782:RMF458782 RWA458782:RWB458782 SFW458782:SFX458782 SPS458782:SPT458782 SZO458782:SZP458782 TJK458782:TJL458782 TTG458782:TTH458782 UDC458782:UDD458782 UMY458782:UMZ458782 UWU458782:UWV458782 VGQ458782:VGR458782 VQM458782:VQN458782 WAI458782:WAJ458782 WKE458782:WKF458782 WUA458782:WUB458782 HO524318:HP524318 RK524318:RL524318 ABG524318:ABH524318 ALC524318:ALD524318 AUY524318:AUZ524318 BEU524318:BEV524318 BOQ524318:BOR524318 BYM524318:BYN524318 CII524318:CIJ524318 CSE524318:CSF524318 DCA524318:DCB524318 DLW524318:DLX524318 DVS524318:DVT524318 EFO524318:EFP524318 EPK524318:EPL524318 EZG524318:EZH524318 FJC524318:FJD524318 FSY524318:FSZ524318 GCU524318:GCV524318 GMQ524318:GMR524318 GWM524318:GWN524318 HGI524318:HGJ524318 HQE524318:HQF524318 IAA524318:IAB524318 IJW524318:IJX524318 ITS524318:ITT524318 JDO524318:JDP524318 JNK524318:JNL524318 JXG524318:JXH524318 KHC524318:KHD524318 KQY524318:KQZ524318 LAU524318:LAV524318 LKQ524318:LKR524318 LUM524318:LUN524318 MEI524318:MEJ524318 MOE524318:MOF524318 MYA524318:MYB524318 NHW524318:NHX524318 NRS524318:NRT524318 OBO524318:OBP524318 OLK524318:OLL524318 OVG524318:OVH524318 PFC524318:PFD524318 POY524318:POZ524318 PYU524318:PYV524318 QIQ524318:QIR524318 QSM524318:QSN524318 RCI524318:RCJ524318 RME524318:RMF524318 RWA524318:RWB524318 SFW524318:SFX524318 SPS524318:SPT524318 SZO524318:SZP524318 TJK524318:TJL524318 TTG524318:TTH524318 UDC524318:UDD524318 UMY524318:UMZ524318 UWU524318:UWV524318 VGQ524318:VGR524318 VQM524318:VQN524318 WAI524318:WAJ524318 WKE524318:WKF524318 WUA524318:WUB524318 HO589854:HP589854 RK589854:RL589854 ABG589854:ABH589854 ALC589854:ALD589854 AUY589854:AUZ589854 BEU589854:BEV589854 BOQ589854:BOR589854 BYM589854:BYN589854 CII589854:CIJ589854 CSE589854:CSF589854 DCA589854:DCB589854 DLW589854:DLX589854 DVS589854:DVT589854 EFO589854:EFP589854 EPK589854:EPL589854 EZG589854:EZH589854 FJC589854:FJD589854 FSY589854:FSZ589854 GCU589854:GCV589854 GMQ589854:GMR589854 GWM589854:GWN589854 HGI589854:HGJ589854 HQE589854:HQF589854 IAA589854:IAB589854 IJW589854:IJX589854 ITS589854:ITT589854 JDO589854:JDP589854 JNK589854:JNL589854 JXG589854:JXH589854 KHC589854:KHD589854 KQY589854:KQZ589854 LAU589854:LAV589854 LKQ589854:LKR589854 LUM589854:LUN589854 MEI589854:MEJ589854 MOE589854:MOF589854 MYA589854:MYB589854 NHW589854:NHX589854 NRS589854:NRT589854 OBO589854:OBP589854 OLK589854:OLL589854 OVG589854:OVH589854 PFC589854:PFD589854 POY589854:POZ589854 PYU589854:PYV589854 QIQ589854:QIR589854 QSM589854:QSN589854 RCI589854:RCJ589854 RME589854:RMF589854 RWA589854:RWB589854 SFW589854:SFX589854 SPS589854:SPT589854 SZO589854:SZP589854 TJK589854:TJL589854 TTG589854:TTH589854 UDC589854:UDD589854 UMY589854:UMZ589854 UWU589854:UWV589854 VGQ589854:VGR589854 VQM589854:VQN589854 WAI589854:WAJ589854 WKE589854:WKF589854 WUA589854:WUB589854 HO655390:HP655390 RK655390:RL655390 ABG655390:ABH655390 ALC655390:ALD655390 AUY655390:AUZ655390 BEU655390:BEV655390 BOQ655390:BOR655390 BYM655390:BYN655390 CII655390:CIJ655390 CSE655390:CSF655390 DCA655390:DCB655390 DLW655390:DLX655390 DVS655390:DVT655390 EFO655390:EFP655390 EPK655390:EPL655390 EZG655390:EZH655390 FJC655390:FJD655390 FSY655390:FSZ655390 GCU655390:GCV655390 GMQ655390:GMR655390 GWM655390:GWN655390 HGI655390:HGJ655390 HQE655390:HQF655390 IAA655390:IAB655390 IJW655390:IJX655390 ITS655390:ITT655390 JDO655390:JDP655390 JNK655390:JNL655390 JXG655390:JXH655390 KHC655390:KHD655390 KQY655390:KQZ655390 LAU655390:LAV655390 LKQ655390:LKR655390 LUM655390:LUN655390 MEI655390:MEJ655390 MOE655390:MOF655390 MYA655390:MYB655390 NHW655390:NHX655390 NRS655390:NRT655390 OBO655390:OBP655390 OLK655390:OLL655390 OVG655390:OVH655390 PFC655390:PFD655390 POY655390:POZ655390 PYU655390:PYV655390 QIQ655390:QIR655390 QSM655390:QSN655390 RCI655390:RCJ655390 RME655390:RMF655390 RWA655390:RWB655390 SFW655390:SFX655390 SPS655390:SPT655390 SZO655390:SZP655390 TJK655390:TJL655390 TTG655390:TTH655390 UDC655390:UDD655390 UMY655390:UMZ655390 UWU655390:UWV655390 VGQ655390:VGR655390 VQM655390:VQN655390 WAI655390:WAJ655390 WKE655390:WKF655390 WUA655390:WUB655390 HO720926:HP720926 RK720926:RL720926 ABG720926:ABH720926 ALC720926:ALD720926 AUY720926:AUZ720926 BEU720926:BEV720926 BOQ720926:BOR720926 BYM720926:BYN720926 CII720926:CIJ720926 CSE720926:CSF720926 DCA720926:DCB720926 DLW720926:DLX720926 DVS720926:DVT720926 EFO720926:EFP720926 EPK720926:EPL720926 EZG720926:EZH720926 FJC720926:FJD720926 FSY720926:FSZ720926 GCU720926:GCV720926 GMQ720926:GMR720926 GWM720926:GWN720926 HGI720926:HGJ720926 HQE720926:HQF720926 IAA720926:IAB720926 IJW720926:IJX720926 ITS720926:ITT720926 JDO720926:JDP720926 JNK720926:JNL720926 JXG720926:JXH720926 KHC720926:KHD720926 KQY720926:KQZ720926 LAU720926:LAV720926 LKQ720926:LKR720926 LUM720926:LUN720926 MEI720926:MEJ720926 MOE720926:MOF720926 MYA720926:MYB720926 NHW720926:NHX720926 NRS720926:NRT720926 OBO720926:OBP720926 OLK720926:OLL720926 OVG720926:OVH720926 PFC720926:PFD720926 POY720926:POZ720926 PYU720926:PYV720926 QIQ720926:QIR720926 QSM720926:QSN720926 RCI720926:RCJ720926 RME720926:RMF720926 RWA720926:RWB720926 SFW720926:SFX720926 SPS720926:SPT720926 SZO720926:SZP720926 TJK720926:TJL720926 TTG720926:TTH720926 UDC720926:UDD720926 UMY720926:UMZ720926 UWU720926:UWV720926 VGQ720926:VGR720926 VQM720926:VQN720926 WAI720926:WAJ720926 WKE720926:WKF720926 WUA720926:WUB720926 HO786462:HP786462 RK786462:RL786462 ABG786462:ABH786462 ALC786462:ALD786462 AUY786462:AUZ786462 BEU786462:BEV786462 BOQ786462:BOR786462 BYM786462:BYN786462 CII786462:CIJ786462 CSE786462:CSF786462 DCA786462:DCB786462 DLW786462:DLX786462 DVS786462:DVT786462 EFO786462:EFP786462 EPK786462:EPL786462 EZG786462:EZH786462 FJC786462:FJD786462 FSY786462:FSZ786462 GCU786462:GCV786462 GMQ786462:GMR786462 GWM786462:GWN786462 HGI786462:HGJ786462 HQE786462:HQF786462 IAA786462:IAB786462 IJW786462:IJX786462 ITS786462:ITT786462 JDO786462:JDP786462 JNK786462:JNL786462 JXG786462:JXH786462 KHC786462:KHD786462 KQY786462:KQZ786462 LAU786462:LAV786462 LKQ786462:LKR786462 LUM786462:LUN786462 MEI786462:MEJ786462 MOE786462:MOF786462 MYA786462:MYB786462 NHW786462:NHX786462 NRS786462:NRT786462 OBO786462:OBP786462 OLK786462:OLL786462 OVG786462:OVH786462 PFC786462:PFD786462 POY786462:POZ786462 PYU786462:PYV786462 QIQ786462:QIR786462 QSM786462:QSN786462 RCI786462:RCJ786462 RME786462:RMF786462 RWA786462:RWB786462 SFW786462:SFX786462 SPS786462:SPT786462 SZO786462:SZP786462 TJK786462:TJL786462 TTG786462:TTH786462 UDC786462:UDD786462 UMY786462:UMZ786462 UWU786462:UWV786462 VGQ786462:VGR786462 VQM786462:VQN786462 WAI786462:WAJ786462 WKE786462:WKF786462 WUA786462:WUB786462 HO851998:HP851998 RK851998:RL851998 ABG851998:ABH851998 ALC851998:ALD851998 AUY851998:AUZ851998 BEU851998:BEV851998 BOQ851998:BOR851998 BYM851998:BYN851998 CII851998:CIJ851998 CSE851998:CSF851998 DCA851998:DCB851998 DLW851998:DLX851998 DVS851998:DVT851998 EFO851998:EFP851998 EPK851998:EPL851998 EZG851998:EZH851998 FJC851998:FJD851998 FSY851998:FSZ851998 GCU851998:GCV851998 GMQ851998:GMR851998 GWM851998:GWN851998 HGI851998:HGJ851998 HQE851998:HQF851998 IAA851998:IAB851998 IJW851998:IJX851998 ITS851998:ITT851998 JDO851998:JDP851998 JNK851998:JNL851998 JXG851998:JXH851998 KHC851998:KHD851998 KQY851998:KQZ851998 LAU851998:LAV851998 LKQ851998:LKR851998 LUM851998:LUN851998 MEI851998:MEJ851998 MOE851998:MOF851998 MYA851998:MYB851998 NHW851998:NHX851998 NRS851998:NRT851998 OBO851998:OBP851998 OLK851998:OLL851998 OVG851998:OVH851998 PFC851998:PFD851998 POY851998:POZ851998 PYU851998:PYV851998 QIQ851998:QIR851998 QSM851998:QSN851998 RCI851998:RCJ851998 RME851998:RMF851998 RWA851998:RWB851998 SFW851998:SFX851998 SPS851998:SPT851998 SZO851998:SZP851998 TJK851998:TJL851998 TTG851998:TTH851998 UDC851998:UDD851998 UMY851998:UMZ851998 UWU851998:UWV851998 VGQ851998:VGR851998 VQM851998:VQN851998 WAI851998:WAJ851998 WKE851998:WKF851998 WUA851998:WUB851998 HO917534:HP917534 RK917534:RL917534 ABG917534:ABH917534 ALC917534:ALD917534 AUY917534:AUZ917534 BEU917534:BEV917534 BOQ917534:BOR917534 BYM917534:BYN917534 CII917534:CIJ917534 CSE917534:CSF917534 DCA917534:DCB917534 DLW917534:DLX917534 DVS917534:DVT917534 EFO917534:EFP917534 EPK917534:EPL917534 EZG917534:EZH917534 FJC917534:FJD917534 FSY917534:FSZ917534 GCU917534:GCV917534 GMQ917534:GMR917534 GWM917534:GWN917534 HGI917534:HGJ917534 HQE917534:HQF917534 IAA917534:IAB917534 IJW917534:IJX917534 ITS917534:ITT917534 JDO917534:JDP917534 JNK917534:JNL917534 JXG917534:JXH917534 KHC917534:KHD917534 KQY917534:KQZ917534 LAU917534:LAV917534 LKQ917534:LKR917534 LUM917534:LUN917534 MEI917534:MEJ917534 MOE917534:MOF917534 MYA917534:MYB917534 NHW917534:NHX917534 NRS917534:NRT917534 OBO917534:OBP917534 OLK917534:OLL917534 OVG917534:OVH917534 PFC917534:PFD917534 POY917534:POZ917534 PYU917534:PYV917534 QIQ917534:QIR917534 QSM917534:QSN917534 RCI917534:RCJ917534 RME917534:RMF917534 RWA917534:RWB917534 SFW917534:SFX917534 SPS917534:SPT917534 SZO917534:SZP917534 TJK917534:TJL917534 TTG917534:TTH917534 UDC917534:UDD917534 UMY917534:UMZ917534 UWU917534:UWV917534 VGQ917534:VGR917534 VQM917534:VQN917534 WAI917534:WAJ917534 WKE917534:WKF917534 WUA917534:WUB917534 HO983070:HP983070 RK983070:RL983070 ABG983070:ABH983070 ALC983070:ALD983070 AUY983070:AUZ983070 BEU983070:BEV983070 BOQ983070:BOR983070 BYM983070:BYN983070 CII983070:CIJ983070 CSE983070:CSF983070 DCA983070:DCB983070 DLW983070:DLX983070 DVS983070:DVT983070 EFO983070:EFP983070 EPK983070:EPL983070 EZG983070:EZH983070 FJC983070:FJD983070 FSY983070:FSZ983070 GCU983070:GCV983070 GMQ983070:GMR983070 GWM983070:GWN983070 HGI983070:HGJ983070 HQE983070:HQF983070 IAA983070:IAB983070 IJW983070:IJX983070 ITS983070:ITT983070 JDO983070:JDP983070 JNK983070:JNL983070 JXG983070:JXH983070 KHC983070:KHD983070 KQY983070:KQZ983070 LAU983070:LAV983070 LKQ983070:LKR983070 LUM983070:LUN983070 MEI983070:MEJ983070 MOE983070:MOF983070 MYA983070:MYB983070 NHW983070:NHX983070 NRS983070:NRT983070 OBO983070:OBP983070 OLK983070:OLL983070 OVG983070:OVH983070 PFC983070:PFD983070 POY983070:POZ983070 PYU983070:PYV983070 QIQ983070:QIR983070 QSM983070:QSN983070 RCI983070:RCJ983070 RME983070:RMF983070 RWA983070:RWB983070 SFW983070:SFX983070 SPS983070:SPT983070 SZO983070:SZP983070 TJK983070:TJL983070 TTG983070:TTH983070 UDC983070:UDD983070 UMY983070:UMZ983070 UWU983070:UWV983070 VGQ983070:VGR983070 VQM983070:VQN983070 WAI983070:WAJ983070 WKE983070:WKF983070 WUA983070:WUB983070 HR65566:HS65566 RN65566:RO65566 ABJ65566:ABK65566 ALF65566:ALG65566 AVB65566:AVC65566 BEX65566:BEY65566 BOT65566:BOU65566 BYP65566:BYQ65566 CIL65566:CIM65566 CSH65566:CSI65566 DCD65566:DCE65566 DLZ65566:DMA65566 DVV65566:DVW65566 EFR65566:EFS65566 EPN65566:EPO65566 EZJ65566:EZK65566 FJF65566:FJG65566 FTB65566:FTC65566 GCX65566:GCY65566 GMT65566:GMU65566 GWP65566:GWQ65566 HGL65566:HGM65566 HQH65566:HQI65566 IAD65566:IAE65566 IJZ65566:IKA65566 ITV65566:ITW65566 JDR65566:JDS65566 JNN65566:JNO65566 JXJ65566:JXK65566 KHF65566:KHG65566 KRB65566:KRC65566 LAX65566:LAY65566 LKT65566:LKU65566 LUP65566:LUQ65566 MEL65566:MEM65566 MOH65566:MOI65566 MYD65566:MYE65566 NHZ65566:NIA65566 NRV65566:NRW65566 OBR65566:OBS65566 OLN65566:OLO65566 OVJ65566:OVK65566 PFF65566:PFG65566 PPB65566:PPC65566 PYX65566:PYY65566 QIT65566:QIU65566 QSP65566:QSQ65566 RCL65566:RCM65566 RMH65566:RMI65566 RWD65566:RWE65566 SFZ65566:SGA65566 SPV65566:SPW65566 SZR65566:SZS65566 TJN65566:TJO65566 TTJ65566:TTK65566 UDF65566:UDG65566 UNB65566:UNC65566 UWX65566:UWY65566 VGT65566:VGU65566 VQP65566:VQQ65566 WAL65566:WAM65566 WKH65566:WKI65566 WUD65566:WUE65566 HR131102:HS131102 RN131102:RO131102 ABJ131102:ABK131102 ALF131102:ALG131102 AVB131102:AVC131102 BEX131102:BEY131102 BOT131102:BOU131102 BYP131102:BYQ131102 CIL131102:CIM131102 CSH131102:CSI131102 DCD131102:DCE131102 DLZ131102:DMA131102 DVV131102:DVW131102 EFR131102:EFS131102 EPN131102:EPO131102 EZJ131102:EZK131102 FJF131102:FJG131102 FTB131102:FTC131102 GCX131102:GCY131102 GMT131102:GMU131102 GWP131102:GWQ131102 HGL131102:HGM131102 HQH131102:HQI131102 IAD131102:IAE131102 IJZ131102:IKA131102 ITV131102:ITW131102 JDR131102:JDS131102 JNN131102:JNO131102 JXJ131102:JXK131102 KHF131102:KHG131102 KRB131102:KRC131102 LAX131102:LAY131102 LKT131102:LKU131102 LUP131102:LUQ131102 MEL131102:MEM131102 MOH131102:MOI131102 MYD131102:MYE131102 NHZ131102:NIA131102 NRV131102:NRW131102 OBR131102:OBS131102 OLN131102:OLO131102 OVJ131102:OVK131102 PFF131102:PFG131102 PPB131102:PPC131102 PYX131102:PYY131102 QIT131102:QIU131102 QSP131102:QSQ131102 RCL131102:RCM131102 RMH131102:RMI131102 RWD131102:RWE131102 SFZ131102:SGA131102 SPV131102:SPW131102 SZR131102:SZS131102 TJN131102:TJO131102 TTJ131102:TTK131102 UDF131102:UDG131102 UNB131102:UNC131102 UWX131102:UWY131102 VGT131102:VGU131102 VQP131102:VQQ131102 WAL131102:WAM131102 WKH131102:WKI131102 WUD131102:WUE131102 HR196638:HS196638 RN196638:RO196638 ABJ196638:ABK196638 ALF196638:ALG196638 AVB196638:AVC196638 BEX196638:BEY196638 BOT196638:BOU196638 BYP196638:BYQ196638 CIL196638:CIM196638 CSH196638:CSI196638 DCD196638:DCE196638 DLZ196638:DMA196638 DVV196638:DVW196638 EFR196638:EFS196638 EPN196638:EPO196638 EZJ196638:EZK196638 FJF196638:FJG196638 FTB196638:FTC196638 GCX196638:GCY196638 GMT196638:GMU196638 GWP196638:GWQ196638 HGL196638:HGM196638 HQH196638:HQI196638 IAD196638:IAE196638 IJZ196638:IKA196638 ITV196638:ITW196638 JDR196638:JDS196638 JNN196638:JNO196638 JXJ196638:JXK196638 KHF196638:KHG196638 KRB196638:KRC196638 LAX196638:LAY196638 LKT196638:LKU196638 LUP196638:LUQ196638 MEL196638:MEM196638 MOH196638:MOI196638 MYD196638:MYE196638 NHZ196638:NIA196638 NRV196638:NRW196638 OBR196638:OBS196638 OLN196638:OLO196638 OVJ196638:OVK196638 PFF196638:PFG196638 PPB196638:PPC196638 PYX196638:PYY196638 QIT196638:QIU196638 QSP196638:QSQ196638 RCL196638:RCM196638 RMH196638:RMI196638 RWD196638:RWE196638 SFZ196638:SGA196638 SPV196638:SPW196638 SZR196638:SZS196638 TJN196638:TJO196638 TTJ196638:TTK196638 UDF196638:UDG196638 UNB196638:UNC196638 UWX196638:UWY196638 VGT196638:VGU196638 VQP196638:VQQ196638 WAL196638:WAM196638 WKH196638:WKI196638 WUD196638:WUE196638 HR262174:HS262174 RN262174:RO262174 ABJ262174:ABK262174 ALF262174:ALG262174 AVB262174:AVC262174 BEX262174:BEY262174 BOT262174:BOU262174 BYP262174:BYQ262174 CIL262174:CIM262174 CSH262174:CSI262174 DCD262174:DCE262174 DLZ262174:DMA262174 DVV262174:DVW262174 EFR262174:EFS262174 EPN262174:EPO262174 EZJ262174:EZK262174 FJF262174:FJG262174 FTB262174:FTC262174 GCX262174:GCY262174 GMT262174:GMU262174 GWP262174:GWQ262174 HGL262174:HGM262174 HQH262174:HQI262174 IAD262174:IAE262174 IJZ262174:IKA262174 ITV262174:ITW262174 JDR262174:JDS262174 JNN262174:JNO262174 JXJ262174:JXK262174 KHF262174:KHG262174 KRB262174:KRC262174 LAX262174:LAY262174 LKT262174:LKU262174 LUP262174:LUQ262174 MEL262174:MEM262174 MOH262174:MOI262174 MYD262174:MYE262174 NHZ262174:NIA262174 NRV262174:NRW262174 OBR262174:OBS262174 OLN262174:OLO262174 OVJ262174:OVK262174 PFF262174:PFG262174 PPB262174:PPC262174 PYX262174:PYY262174 QIT262174:QIU262174 QSP262174:QSQ262174 RCL262174:RCM262174 RMH262174:RMI262174 RWD262174:RWE262174 SFZ262174:SGA262174 SPV262174:SPW262174 SZR262174:SZS262174 TJN262174:TJO262174 TTJ262174:TTK262174 UDF262174:UDG262174 UNB262174:UNC262174 UWX262174:UWY262174 VGT262174:VGU262174 VQP262174:VQQ262174 WAL262174:WAM262174 WKH262174:WKI262174 WUD262174:WUE262174 HR327710:HS327710 RN327710:RO327710 ABJ327710:ABK327710 ALF327710:ALG327710 AVB327710:AVC327710 BEX327710:BEY327710 BOT327710:BOU327710 BYP327710:BYQ327710 CIL327710:CIM327710 CSH327710:CSI327710 DCD327710:DCE327710 DLZ327710:DMA327710 DVV327710:DVW327710 EFR327710:EFS327710 EPN327710:EPO327710 EZJ327710:EZK327710 FJF327710:FJG327710 FTB327710:FTC327710 GCX327710:GCY327710 GMT327710:GMU327710 GWP327710:GWQ327710 HGL327710:HGM327710 HQH327710:HQI327710 IAD327710:IAE327710 IJZ327710:IKA327710 ITV327710:ITW327710 JDR327710:JDS327710 JNN327710:JNO327710 JXJ327710:JXK327710 KHF327710:KHG327710 KRB327710:KRC327710 LAX327710:LAY327710 LKT327710:LKU327710 LUP327710:LUQ327710 MEL327710:MEM327710 MOH327710:MOI327710 MYD327710:MYE327710 NHZ327710:NIA327710 NRV327710:NRW327710 OBR327710:OBS327710 OLN327710:OLO327710 OVJ327710:OVK327710 PFF327710:PFG327710 PPB327710:PPC327710 PYX327710:PYY327710 QIT327710:QIU327710 QSP327710:QSQ327710 RCL327710:RCM327710 RMH327710:RMI327710 RWD327710:RWE327710 SFZ327710:SGA327710 SPV327710:SPW327710 SZR327710:SZS327710 TJN327710:TJO327710 TTJ327710:TTK327710 UDF327710:UDG327710 UNB327710:UNC327710 UWX327710:UWY327710 VGT327710:VGU327710 VQP327710:VQQ327710 WAL327710:WAM327710 WKH327710:WKI327710 WUD327710:WUE327710 HR393246:HS393246 RN393246:RO393246 ABJ393246:ABK393246 ALF393246:ALG393246 AVB393246:AVC393246 BEX393246:BEY393246 BOT393246:BOU393246 BYP393246:BYQ393246 CIL393246:CIM393246 CSH393246:CSI393246 DCD393246:DCE393246 DLZ393246:DMA393246 DVV393246:DVW393246 EFR393246:EFS393246 EPN393246:EPO393246 EZJ393246:EZK393246 FJF393246:FJG393246 FTB393246:FTC393246 GCX393246:GCY393246 GMT393246:GMU393246 GWP393246:GWQ393246 HGL393246:HGM393246 HQH393246:HQI393246 IAD393246:IAE393246 IJZ393246:IKA393246 ITV393246:ITW393246 JDR393246:JDS393246 JNN393246:JNO393246 JXJ393246:JXK393246 KHF393246:KHG393246 KRB393246:KRC393246 LAX393246:LAY393246 LKT393246:LKU393246 LUP393246:LUQ393246 MEL393246:MEM393246 MOH393246:MOI393246 MYD393246:MYE393246 NHZ393246:NIA393246 NRV393246:NRW393246 OBR393246:OBS393246 OLN393246:OLO393246 OVJ393246:OVK393246 PFF393246:PFG393246 PPB393246:PPC393246 PYX393246:PYY393246 QIT393246:QIU393246 QSP393246:QSQ393246 RCL393246:RCM393246 RMH393246:RMI393246 RWD393246:RWE393246 SFZ393246:SGA393246 SPV393246:SPW393246 SZR393246:SZS393246 TJN393246:TJO393246 TTJ393246:TTK393246 UDF393246:UDG393246 UNB393246:UNC393246 UWX393246:UWY393246 VGT393246:VGU393246 VQP393246:VQQ393246 WAL393246:WAM393246 WKH393246:WKI393246 WUD393246:WUE393246 HR458782:HS458782 RN458782:RO458782 ABJ458782:ABK458782 ALF458782:ALG458782 AVB458782:AVC458782 BEX458782:BEY458782 BOT458782:BOU458782 BYP458782:BYQ458782 CIL458782:CIM458782 CSH458782:CSI458782 DCD458782:DCE458782 DLZ458782:DMA458782 DVV458782:DVW458782 EFR458782:EFS458782 EPN458782:EPO458782 EZJ458782:EZK458782 FJF458782:FJG458782 FTB458782:FTC458782 GCX458782:GCY458782 GMT458782:GMU458782 GWP458782:GWQ458782 HGL458782:HGM458782 HQH458782:HQI458782 IAD458782:IAE458782 IJZ458782:IKA458782 ITV458782:ITW458782 JDR458782:JDS458782 JNN458782:JNO458782 JXJ458782:JXK458782 KHF458782:KHG458782 KRB458782:KRC458782 LAX458782:LAY458782 LKT458782:LKU458782 LUP458782:LUQ458782 MEL458782:MEM458782 MOH458782:MOI458782 MYD458782:MYE458782 NHZ458782:NIA458782 NRV458782:NRW458782 OBR458782:OBS458782 OLN458782:OLO458782 OVJ458782:OVK458782 PFF458782:PFG458782 PPB458782:PPC458782 PYX458782:PYY458782 QIT458782:QIU458782 QSP458782:QSQ458782 RCL458782:RCM458782 RMH458782:RMI458782 RWD458782:RWE458782 SFZ458782:SGA458782 SPV458782:SPW458782 SZR458782:SZS458782 TJN458782:TJO458782 TTJ458782:TTK458782 UDF458782:UDG458782 UNB458782:UNC458782 UWX458782:UWY458782 VGT458782:VGU458782 VQP458782:VQQ458782 WAL458782:WAM458782 WKH458782:WKI458782 WUD458782:WUE458782 HR524318:HS524318 RN524318:RO524318 ABJ524318:ABK524318 ALF524318:ALG524318 AVB524318:AVC524318 BEX524318:BEY524318 BOT524318:BOU524318 BYP524318:BYQ524318 CIL524318:CIM524318 CSH524318:CSI524318 DCD524318:DCE524318 DLZ524318:DMA524318 DVV524318:DVW524318 EFR524318:EFS524318 EPN524318:EPO524318 EZJ524318:EZK524318 FJF524318:FJG524318 FTB524318:FTC524318 GCX524318:GCY524318 GMT524318:GMU524318 GWP524318:GWQ524318 HGL524318:HGM524318 HQH524318:HQI524318 IAD524318:IAE524318 IJZ524318:IKA524318 ITV524318:ITW524318 JDR524318:JDS524318 JNN524318:JNO524318 JXJ524318:JXK524318 KHF524318:KHG524318 KRB524318:KRC524318 LAX524318:LAY524318 LKT524318:LKU524318 LUP524318:LUQ524318 MEL524318:MEM524318 MOH524318:MOI524318 MYD524318:MYE524318 NHZ524318:NIA524318 NRV524318:NRW524318 OBR524318:OBS524318 OLN524318:OLO524318 OVJ524318:OVK524318 PFF524318:PFG524318 PPB524318:PPC524318 PYX524318:PYY524318 QIT524318:QIU524318 QSP524318:QSQ524318 RCL524318:RCM524318 RMH524318:RMI524318 RWD524318:RWE524318 SFZ524318:SGA524318 SPV524318:SPW524318 SZR524318:SZS524318 TJN524318:TJO524318 TTJ524318:TTK524318 UDF524318:UDG524318 UNB524318:UNC524318 UWX524318:UWY524318 VGT524318:VGU524318 VQP524318:VQQ524318 WAL524318:WAM524318 WKH524318:WKI524318 WUD524318:WUE524318 HR589854:HS589854 RN589854:RO589854 ABJ589854:ABK589854 ALF589854:ALG589854 AVB589854:AVC589854 BEX589854:BEY589854 BOT589854:BOU589854 BYP589854:BYQ589854 CIL589854:CIM589854 CSH589854:CSI589854 DCD589854:DCE589854 DLZ589854:DMA589854 DVV589854:DVW589854 EFR589854:EFS589854 EPN589854:EPO589854 EZJ589854:EZK589854 FJF589854:FJG589854 FTB589854:FTC589854 GCX589854:GCY589854 GMT589854:GMU589854 GWP589854:GWQ589854 HGL589854:HGM589854 HQH589854:HQI589854 IAD589854:IAE589854 IJZ589854:IKA589854 ITV589854:ITW589854 JDR589854:JDS589854 JNN589854:JNO589854 JXJ589854:JXK589854 KHF589854:KHG589854 KRB589854:KRC589854 LAX589854:LAY589854 LKT589854:LKU589854 LUP589854:LUQ589854 MEL589854:MEM589854 MOH589854:MOI589854 MYD589854:MYE589854 NHZ589854:NIA589854 NRV589854:NRW589854 OBR589854:OBS589854 OLN589854:OLO589854 OVJ589854:OVK589854 PFF589854:PFG589854 PPB589854:PPC589854 PYX589854:PYY589854 QIT589854:QIU589854 QSP589854:QSQ589854 RCL589854:RCM589854 RMH589854:RMI589854 RWD589854:RWE589854 SFZ589854:SGA589854 SPV589854:SPW589854 SZR589854:SZS589854 TJN589854:TJO589854 TTJ589854:TTK589854 UDF589854:UDG589854 UNB589854:UNC589854 UWX589854:UWY589854 VGT589854:VGU589854 VQP589854:VQQ589854 WAL589854:WAM589854 WKH589854:WKI589854 WUD589854:WUE589854 HR655390:HS655390 RN655390:RO655390 ABJ655390:ABK655390 ALF655390:ALG655390 AVB655390:AVC655390 BEX655390:BEY655390 BOT655390:BOU655390 BYP655390:BYQ655390 CIL655390:CIM655390 CSH655390:CSI655390 DCD655390:DCE655390 DLZ655390:DMA655390 DVV655390:DVW655390 EFR655390:EFS655390 EPN655390:EPO655390 EZJ655390:EZK655390 FJF655390:FJG655390 FTB655390:FTC655390 GCX655390:GCY655390 GMT655390:GMU655390 GWP655390:GWQ655390 HGL655390:HGM655390 HQH655390:HQI655390 IAD655390:IAE655390 IJZ655390:IKA655390 ITV655390:ITW655390 JDR655390:JDS655390 JNN655390:JNO655390 JXJ655390:JXK655390 KHF655390:KHG655390 KRB655390:KRC655390 LAX655390:LAY655390 LKT655390:LKU655390 LUP655390:LUQ655390 MEL655390:MEM655390 MOH655390:MOI655390 MYD655390:MYE655390 NHZ655390:NIA655390 NRV655390:NRW655390 OBR655390:OBS655390 OLN655390:OLO655390 OVJ655390:OVK655390 PFF655390:PFG655390 PPB655390:PPC655390 PYX655390:PYY655390 QIT655390:QIU655390 QSP655390:QSQ655390 RCL655390:RCM655390 RMH655390:RMI655390 RWD655390:RWE655390 SFZ655390:SGA655390 SPV655390:SPW655390 SZR655390:SZS655390 TJN655390:TJO655390 TTJ655390:TTK655390 UDF655390:UDG655390 UNB655390:UNC655390 UWX655390:UWY655390 VGT655390:VGU655390 VQP655390:VQQ655390 WAL655390:WAM655390 WKH655390:WKI655390 WUD655390:WUE655390 HR720926:HS720926 RN720926:RO720926 ABJ720926:ABK720926 ALF720926:ALG720926 AVB720926:AVC720926 BEX720926:BEY720926 BOT720926:BOU720926 BYP720926:BYQ720926 CIL720926:CIM720926 CSH720926:CSI720926 DCD720926:DCE720926 DLZ720926:DMA720926 DVV720926:DVW720926 EFR720926:EFS720926 EPN720926:EPO720926 EZJ720926:EZK720926 FJF720926:FJG720926 FTB720926:FTC720926 GCX720926:GCY720926 GMT720926:GMU720926 GWP720926:GWQ720926 HGL720926:HGM720926 HQH720926:HQI720926 IAD720926:IAE720926 IJZ720926:IKA720926 ITV720926:ITW720926 JDR720926:JDS720926 JNN720926:JNO720926 JXJ720926:JXK720926 KHF720926:KHG720926 KRB720926:KRC720926 LAX720926:LAY720926 LKT720926:LKU720926 LUP720926:LUQ720926 MEL720926:MEM720926 MOH720926:MOI720926 MYD720926:MYE720926 NHZ720926:NIA720926 NRV720926:NRW720926 OBR720926:OBS720926 OLN720926:OLO720926 OVJ720926:OVK720926 PFF720926:PFG720926 PPB720926:PPC720926 PYX720926:PYY720926 QIT720926:QIU720926 QSP720926:QSQ720926 RCL720926:RCM720926 RMH720926:RMI720926 RWD720926:RWE720926 SFZ720926:SGA720926 SPV720926:SPW720926 SZR720926:SZS720926 TJN720926:TJO720926 TTJ720926:TTK720926 UDF720926:UDG720926 UNB720926:UNC720926 UWX720926:UWY720926 VGT720926:VGU720926 VQP720926:VQQ720926 WAL720926:WAM720926 WKH720926:WKI720926 WUD720926:WUE720926 HR786462:HS786462 RN786462:RO786462 ABJ786462:ABK786462 ALF786462:ALG786462 AVB786462:AVC786462 BEX786462:BEY786462 BOT786462:BOU786462 BYP786462:BYQ786462 CIL786462:CIM786462 CSH786462:CSI786462 DCD786462:DCE786462 DLZ786462:DMA786462 DVV786462:DVW786462 EFR786462:EFS786462 EPN786462:EPO786462 EZJ786462:EZK786462 FJF786462:FJG786462 FTB786462:FTC786462 GCX786462:GCY786462 GMT786462:GMU786462 GWP786462:GWQ786462 HGL786462:HGM786462 HQH786462:HQI786462 IAD786462:IAE786462 IJZ786462:IKA786462 ITV786462:ITW786462 JDR786462:JDS786462 JNN786462:JNO786462 JXJ786462:JXK786462 KHF786462:KHG786462 KRB786462:KRC786462 LAX786462:LAY786462 LKT786462:LKU786462 LUP786462:LUQ786462 MEL786462:MEM786462 MOH786462:MOI786462 MYD786462:MYE786462 NHZ786462:NIA786462 NRV786462:NRW786462 OBR786462:OBS786462 OLN786462:OLO786462 OVJ786462:OVK786462 PFF786462:PFG786462 PPB786462:PPC786462 PYX786462:PYY786462 QIT786462:QIU786462 QSP786462:QSQ786462 RCL786462:RCM786462 RMH786462:RMI786462 RWD786462:RWE786462 SFZ786462:SGA786462 SPV786462:SPW786462 SZR786462:SZS786462 TJN786462:TJO786462 TTJ786462:TTK786462 UDF786462:UDG786462 UNB786462:UNC786462 UWX786462:UWY786462 VGT786462:VGU786462 VQP786462:VQQ786462 WAL786462:WAM786462 WKH786462:WKI786462 WUD786462:WUE786462 HR851998:HS851998 RN851998:RO851998 ABJ851998:ABK851998 ALF851998:ALG851998 AVB851998:AVC851998 BEX851998:BEY851998 BOT851998:BOU851998 BYP851998:BYQ851998 CIL851998:CIM851998 CSH851998:CSI851998 DCD851998:DCE851998 DLZ851998:DMA851998 DVV851998:DVW851998 EFR851998:EFS851998 EPN851998:EPO851998 EZJ851998:EZK851998 FJF851998:FJG851998 FTB851998:FTC851998 GCX851998:GCY851998 GMT851998:GMU851998 GWP851998:GWQ851998 HGL851998:HGM851998 HQH851998:HQI851998 IAD851998:IAE851998 IJZ851998:IKA851998 ITV851998:ITW851998 JDR851998:JDS851998 JNN851998:JNO851998 JXJ851998:JXK851998 KHF851998:KHG851998 KRB851998:KRC851998 LAX851998:LAY851998 LKT851998:LKU851998 LUP851998:LUQ851998 MEL851998:MEM851998 MOH851998:MOI851998 MYD851998:MYE851998 NHZ851998:NIA851998 NRV851998:NRW851998 OBR851998:OBS851998 OLN851998:OLO851998 OVJ851998:OVK851998 PFF851998:PFG851998 PPB851998:PPC851998 PYX851998:PYY851998 QIT851998:QIU851998 QSP851998:QSQ851998 RCL851998:RCM851998 RMH851998:RMI851998 RWD851998:RWE851998 SFZ851998:SGA851998 SPV851998:SPW851998 SZR851998:SZS851998 TJN851998:TJO851998 TTJ851998:TTK851998 UDF851998:UDG851998 UNB851998:UNC851998 UWX851998:UWY851998 VGT851998:VGU851998 VQP851998:VQQ851998 WAL851998:WAM851998 WKH851998:WKI851998 WUD851998:WUE851998 HR917534:HS917534 RN917534:RO917534 ABJ917534:ABK917534 ALF917534:ALG917534 AVB917534:AVC917534 BEX917534:BEY917534 BOT917534:BOU917534 BYP917534:BYQ917534 CIL917534:CIM917534 CSH917534:CSI917534 DCD917534:DCE917534 DLZ917534:DMA917534 DVV917534:DVW917534 EFR917534:EFS917534 EPN917534:EPO917534 EZJ917534:EZK917534 FJF917534:FJG917534 FTB917534:FTC917534 GCX917534:GCY917534 GMT917534:GMU917534 GWP917534:GWQ917534 HGL917534:HGM917534 HQH917534:HQI917534 IAD917534:IAE917534 IJZ917534:IKA917534 ITV917534:ITW917534 JDR917534:JDS917534 JNN917534:JNO917534 JXJ917534:JXK917534 KHF917534:KHG917534 KRB917534:KRC917534 LAX917534:LAY917534 LKT917534:LKU917534 LUP917534:LUQ917534 MEL917534:MEM917534 MOH917534:MOI917534 MYD917534:MYE917534 NHZ917534:NIA917534 NRV917534:NRW917534 OBR917534:OBS917534 OLN917534:OLO917534 OVJ917534:OVK917534 PFF917534:PFG917534 PPB917534:PPC917534 PYX917534:PYY917534 QIT917534:QIU917534 QSP917534:QSQ917534 RCL917534:RCM917534 RMH917534:RMI917534 RWD917534:RWE917534 SFZ917534:SGA917534 SPV917534:SPW917534 SZR917534:SZS917534 TJN917534:TJO917534 TTJ917534:TTK917534 UDF917534:UDG917534 UNB917534:UNC917534 UWX917534:UWY917534 VGT917534:VGU917534 VQP917534:VQQ917534 WAL917534:WAM917534 WKH917534:WKI917534 WUD917534:WUE917534 HR983070:HS983070 RN983070:RO983070 ABJ983070:ABK983070 ALF983070:ALG983070 AVB983070:AVC983070 BEX983070:BEY983070 BOT983070:BOU983070 BYP983070:BYQ983070 CIL983070:CIM983070 CSH983070:CSI983070 DCD983070:DCE983070 DLZ983070:DMA983070 DVV983070:DVW983070 EFR983070:EFS983070 EPN983070:EPO983070 EZJ983070:EZK983070 FJF983070:FJG983070 FTB983070:FTC983070 GCX983070:GCY983070 GMT983070:GMU983070 GWP983070:GWQ983070 HGL983070:HGM983070 HQH983070:HQI983070 IAD983070:IAE983070 IJZ983070:IKA983070 ITV983070:ITW983070 JDR983070:JDS983070 JNN983070:JNO983070 JXJ983070:JXK983070 KHF983070:KHG983070 KRB983070:KRC983070 LAX983070:LAY983070 LKT983070:LKU983070 LUP983070:LUQ983070 MEL983070:MEM983070 MOH983070:MOI983070 MYD983070:MYE983070 NHZ983070:NIA983070 NRV983070:NRW983070 OBR983070:OBS983070 OLN983070:OLO983070 OVJ983070:OVK983070 PFF983070:PFG983070 PPB983070:PPC983070 PYX983070:PYY983070 QIT983070:QIU983070 QSP983070:QSQ983070 RCL983070:RCM983070 RMH983070:RMI983070 RWD983070:RWE983070 SFZ983070:SGA983070 SPV983070:SPW983070 SZR983070:SZS983070 TJN983070:TJO983070 TTJ983070:TTK983070 UDF983070:UDG983070 UNB983070:UNC983070 UWX983070:UWY983070 VGT983070:VGU983070 VQP983070:VQQ983070 WAL983070:WAM983070 WKH983070:WKI983070 WUD983070:WUE983070 HU65566:HV65566 RQ65566:RR65566 ABM65566:ABN65566 ALI65566:ALJ65566 AVE65566:AVF65566 BFA65566:BFB65566 BOW65566:BOX65566 BYS65566:BYT65566 CIO65566:CIP65566 CSK65566:CSL65566 DCG65566:DCH65566 DMC65566:DMD65566 DVY65566:DVZ65566 EFU65566:EFV65566 EPQ65566:EPR65566 EZM65566:EZN65566 FJI65566:FJJ65566 FTE65566:FTF65566 GDA65566:GDB65566 GMW65566:GMX65566 GWS65566:GWT65566 HGO65566:HGP65566 HQK65566:HQL65566 IAG65566:IAH65566 IKC65566:IKD65566 ITY65566:ITZ65566 JDU65566:JDV65566 JNQ65566:JNR65566 JXM65566:JXN65566 KHI65566:KHJ65566 KRE65566:KRF65566 LBA65566:LBB65566 LKW65566:LKX65566 LUS65566:LUT65566 MEO65566:MEP65566 MOK65566:MOL65566 MYG65566:MYH65566 NIC65566:NID65566 NRY65566:NRZ65566 OBU65566:OBV65566 OLQ65566:OLR65566 OVM65566:OVN65566 PFI65566:PFJ65566 PPE65566:PPF65566 PZA65566:PZB65566 QIW65566:QIX65566 QSS65566:QST65566 RCO65566:RCP65566 RMK65566:RML65566 RWG65566:RWH65566 SGC65566:SGD65566 SPY65566:SPZ65566 SZU65566:SZV65566 TJQ65566:TJR65566 TTM65566:TTN65566 UDI65566:UDJ65566 UNE65566:UNF65566 UXA65566:UXB65566 VGW65566:VGX65566 VQS65566:VQT65566 WAO65566:WAP65566 WKK65566:WKL65566 WUG65566:WUH65566 HU131102:HV131102 RQ131102:RR131102 ABM131102:ABN131102 ALI131102:ALJ131102 AVE131102:AVF131102 BFA131102:BFB131102 BOW131102:BOX131102 BYS131102:BYT131102 CIO131102:CIP131102 CSK131102:CSL131102 DCG131102:DCH131102 DMC131102:DMD131102 DVY131102:DVZ131102 EFU131102:EFV131102 EPQ131102:EPR131102 EZM131102:EZN131102 FJI131102:FJJ131102 FTE131102:FTF131102 GDA131102:GDB131102 GMW131102:GMX131102 GWS131102:GWT131102 HGO131102:HGP131102 HQK131102:HQL131102 IAG131102:IAH131102 IKC131102:IKD131102 ITY131102:ITZ131102 JDU131102:JDV131102 JNQ131102:JNR131102 JXM131102:JXN131102 KHI131102:KHJ131102 KRE131102:KRF131102 LBA131102:LBB131102 LKW131102:LKX131102 LUS131102:LUT131102 MEO131102:MEP131102 MOK131102:MOL131102 MYG131102:MYH131102 NIC131102:NID131102 NRY131102:NRZ131102 OBU131102:OBV131102 OLQ131102:OLR131102 OVM131102:OVN131102 PFI131102:PFJ131102 PPE131102:PPF131102 PZA131102:PZB131102 QIW131102:QIX131102 QSS131102:QST131102 RCO131102:RCP131102 RMK131102:RML131102 RWG131102:RWH131102 SGC131102:SGD131102 SPY131102:SPZ131102 SZU131102:SZV131102 TJQ131102:TJR131102 TTM131102:TTN131102 UDI131102:UDJ131102 UNE131102:UNF131102 UXA131102:UXB131102 VGW131102:VGX131102 VQS131102:VQT131102 WAO131102:WAP131102 WKK131102:WKL131102 WUG131102:WUH131102 HU196638:HV196638 RQ196638:RR196638 ABM196638:ABN196638 ALI196638:ALJ196638 AVE196638:AVF196638 BFA196638:BFB196638 BOW196638:BOX196638 BYS196638:BYT196638 CIO196638:CIP196638 CSK196638:CSL196638 DCG196638:DCH196638 DMC196638:DMD196638 DVY196638:DVZ196638 EFU196638:EFV196638 EPQ196638:EPR196638 EZM196638:EZN196638 FJI196638:FJJ196638 FTE196638:FTF196638 GDA196638:GDB196638 GMW196638:GMX196638 GWS196638:GWT196638 HGO196638:HGP196638 HQK196638:HQL196638 IAG196638:IAH196638 IKC196638:IKD196638 ITY196638:ITZ196638 JDU196638:JDV196638 JNQ196638:JNR196638 JXM196638:JXN196638 KHI196638:KHJ196638 KRE196638:KRF196638 LBA196638:LBB196638 LKW196638:LKX196638 LUS196638:LUT196638 MEO196638:MEP196638 MOK196638:MOL196638 MYG196638:MYH196638 NIC196638:NID196638 NRY196638:NRZ196638 OBU196638:OBV196638 OLQ196638:OLR196638 OVM196638:OVN196638 PFI196638:PFJ196638 PPE196638:PPF196638 PZA196638:PZB196638 QIW196638:QIX196638 QSS196638:QST196638 RCO196638:RCP196638 RMK196638:RML196638 RWG196638:RWH196638 SGC196638:SGD196638 SPY196638:SPZ196638 SZU196638:SZV196638 TJQ196638:TJR196638 TTM196638:TTN196638 UDI196638:UDJ196638 UNE196638:UNF196638 UXA196638:UXB196638 VGW196638:VGX196638 VQS196638:VQT196638 WAO196638:WAP196638 WKK196638:WKL196638 WUG196638:WUH196638 HU262174:HV262174 RQ262174:RR262174 ABM262174:ABN262174 ALI262174:ALJ262174 AVE262174:AVF262174 BFA262174:BFB262174 BOW262174:BOX262174 BYS262174:BYT262174 CIO262174:CIP262174 CSK262174:CSL262174 DCG262174:DCH262174 DMC262174:DMD262174 DVY262174:DVZ262174 EFU262174:EFV262174 EPQ262174:EPR262174 EZM262174:EZN262174 FJI262174:FJJ262174 FTE262174:FTF262174 GDA262174:GDB262174 GMW262174:GMX262174 GWS262174:GWT262174 HGO262174:HGP262174 HQK262174:HQL262174 IAG262174:IAH262174 IKC262174:IKD262174 ITY262174:ITZ262174 JDU262174:JDV262174 JNQ262174:JNR262174 JXM262174:JXN262174 KHI262174:KHJ262174 KRE262174:KRF262174 LBA262174:LBB262174 LKW262174:LKX262174 LUS262174:LUT262174 MEO262174:MEP262174 MOK262174:MOL262174 MYG262174:MYH262174 NIC262174:NID262174 NRY262174:NRZ262174 OBU262174:OBV262174 OLQ262174:OLR262174 OVM262174:OVN262174 PFI262174:PFJ262174 PPE262174:PPF262174 PZA262174:PZB262174 QIW262174:QIX262174 QSS262174:QST262174 RCO262174:RCP262174 RMK262174:RML262174 RWG262174:RWH262174 SGC262174:SGD262174 SPY262174:SPZ262174 SZU262174:SZV262174 TJQ262174:TJR262174 TTM262174:TTN262174 UDI262174:UDJ262174 UNE262174:UNF262174 UXA262174:UXB262174 VGW262174:VGX262174 VQS262174:VQT262174 WAO262174:WAP262174 WKK262174:WKL262174 WUG262174:WUH262174 HU327710:HV327710 RQ327710:RR327710 ABM327710:ABN327710 ALI327710:ALJ327710 AVE327710:AVF327710 BFA327710:BFB327710 BOW327710:BOX327710 BYS327710:BYT327710 CIO327710:CIP327710 CSK327710:CSL327710 DCG327710:DCH327710 DMC327710:DMD327710 DVY327710:DVZ327710 EFU327710:EFV327710 EPQ327710:EPR327710 EZM327710:EZN327710 FJI327710:FJJ327710 FTE327710:FTF327710 GDA327710:GDB327710 GMW327710:GMX327710 GWS327710:GWT327710 HGO327710:HGP327710 HQK327710:HQL327710 IAG327710:IAH327710 IKC327710:IKD327710 ITY327710:ITZ327710 JDU327710:JDV327710 JNQ327710:JNR327710 JXM327710:JXN327710 KHI327710:KHJ327710 KRE327710:KRF327710 LBA327710:LBB327710 LKW327710:LKX327710 LUS327710:LUT327710 MEO327710:MEP327710 MOK327710:MOL327710 MYG327710:MYH327710 NIC327710:NID327710 NRY327710:NRZ327710 OBU327710:OBV327710 OLQ327710:OLR327710 OVM327710:OVN327710 PFI327710:PFJ327710 PPE327710:PPF327710 PZA327710:PZB327710 QIW327710:QIX327710 QSS327710:QST327710 RCO327710:RCP327710 RMK327710:RML327710 RWG327710:RWH327710 SGC327710:SGD327710 SPY327710:SPZ327710 SZU327710:SZV327710 TJQ327710:TJR327710 TTM327710:TTN327710 UDI327710:UDJ327710 UNE327710:UNF327710 UXA327710:UXB327710 VGW327710:VGX327710 VQS327710:VQT327710 WAO327710:WAP327710 WKK327710:WKL327710 WUG327710:WUH327710 HU393246:HV393246 RQ393246:RR393246 ABM393246:ABN393246 ALI393246:ALJ393246 AVE393246:AVF393246 BFA393246:BFB393246 BOW393246:BOX393246 BYS393246:BYT393246 CIO393246:CIP393246 CSK393246:CSL393246 DCG393246:DCH393246 DMC393246:DMD393246 DVY393246:DVZ393246 EFU393246:EFV393246 EPQ393246:EPR393246 EZM393246:EZN393246 FJI393246:FJJ393246 FTE393246:FTF393246 GDA393246:GDB393246 GMW393246:GMX393246 GWS393246:GWT393246 HGO393246:HGP393246 HQK393246:HQL393246 IAG393246:IAH393246 IKC393246:IKD393246 ITY393246:ITZ393246 JDU393246:JDV393246 JNQ393246:JNR393246 JXM393246:JXN393246 KHI393246:KHJ393246 KRE393246:KRF393246 LBA393246:LBB393246 LKW393246:LKX393246 LUS393246:LUT393246 MEO393246:MEP393246 MOK393246:MOL393246 MYG393246:MYH393246 NIC393246:NID393246 NRY393246:NRZ393246 OBU393246:OBV393246 OLQ393246:OLR393246 OVM393246:OVN393246 PFI393246:PFJ393246 PPE393246:PPF393246 PZA393246:PZB393246 QIW393246:QIX393246 QSS393246:QST393246 RCO393246:RCP393246 RMK393246:RML393246 RWG393246:RWH393246 SGC393246:SGD393246 SPY393246:SPZ393246 SZU393246:SZV393246 TJQ393246:TJR393246 TTM393246:TTN393246 UDI393246:UDJ393246 UNE393246:UNF393246 UXA393246:UXB393246 VGW393246:VGX393246 VQS393246:VQT393246 WAO393246:WAP393246 WKK393246:WKL393246 WUG393246:WUH393246 HU458782:HV458782 RQ458782:RR458782 ABM458782:ABN458782 ALI458782:ALJ458782 AVE458782:AVF458782 BFA458782:BFB458782 BOW458782:BOX458782 BYS458782:BYT458782 CIO458782:CIP458782 CSK458782:CSL458782 DCG458782:DCH458782 DMC458782:DMD458782 DVY458782:DVZ458782 EFU458782:EFV458782 EPQ458782:EPR458782 EZM458782:EZN458782 FJI458782:FJJ458782 FTE458782:FTF458782 GDA458782:GDB458782 GMW458782:GMX458782 GWS458782:GWT458782 HGO458782:HGP458782 HQK458782:HQL458782 IAG458782:IAH458782 IKC458782:IKD458782 ITY458782:ITZ458782 JDU458782:JDV458782 JNQ458782:JNR458782 JXM458782:JXN458782 KHI458782:KHJ458782 KRE458782:KRF458782 LBA458782:LBB458782 LKW458782:LKX458782 LUS458782:LUT458782 MEO458782:MEP458782 MOK458782:MOL458782 MYG458782:MYH458782 NIC458782:NID458782 NRY458782:NRZ458782 OBU458782:OBV458782 OLQ458782:OLR458782 OVM458782:OVN458782 PFI458782:PFJ458782 PPE458782:PPF458782 PZA458782:PZB458782 QIW458782:QIX458782 QSS458782:QST458782 RCO458782:RCP458782 RMK458782:RML458782 RWG458782:RWH458782 SGC458782:SGD458782 SPY458782:SPZ458782 SZU458782:SZV458782 TJQ458782:TJR458782 TTM458782:TTN458782 UDI458782:UDJ458782 UNE458782:UNF458782 UXA458782:UXB458782 VGW458782:VGX458782 VQS458782:VQT458782 WAO458782:WAP458782 WKK458782:WKL458782 WUG458782:WUH458782 HU524318:HV524318 RQ524318:RR524318 ABM524318:ABN524318 ALI524318:ALJ524318 AVE524318:AVF524318 BFA524318:BFB524318 BOW524318:BOX524318 BYS524318:BYT524318 CIO524318:CIP524318 CSK524318:CSL524318 DCG524318:DCH524318 DMC524318:DMD524318 DVY524318:DVZ524318 EFU524318:EFV524318 EPQ524318:EPR524318 EZM524318:EZN524318 FJI524318:FJJ524318 FTE524318:FTF524318 GDA524318:GDB524318 GMW524318:GMX524318 GWS524318:GWT524318 HGO524318:HGP524318 HQK524318:HQL524318 IAG524318:IAH524318 IKC524318:IKD524318 ITY524318:ITZ524318 JDU524318:JDV524318 JNQ524318:JNR524318 JXM524318:JXN524318 KHI524318:KHJ524318 KRE524318:KRF524318 LBA524318:LBB524318 LKW524318:LKX524318 LUS524318:LUT524318 MEO524318:MEP524318 MOK524318:MOL524318 MYG524318:MYH524318 NIC524318:NID524318 NRY524318:NRZ524318 OBU524318:OBV524318 OLQ524318:OLR524318 OVM524318:OVN524318 PFI524318:PFJ524318 PPE524318:PPF524318 PZA524318:PZB524318 QIW524318:QIX524318 QSS524318:QST524318 RCO524318:RCP524318 RMK524318:RML524318 RWG524318:RWH524318 SGC524318:SGD524318 SPY524318:SPZ524318 SZU524318:SZV524318 TJQ524318:TJR524318 TTM524318:TTN524318 UDI524318:UDJ524318 UNE524318:UNF524318 UXA524318:UXB524318 VGW524318:VGX524318 VQS524318:VQT524318 WAO524318:WAP524318 WKK524318:WKL524318 WUG524318:WUH524318 HU589854:HV589854 RQ589854:RR589854 ABM589854:ABN589854 ALI589854:ALJ589854 AVE589854:AVF589854 BFA589854:BFB589854 BOW589854:BOX589854 BYS589854:BYT589854 CIO589854:CIP589854 CSK589854:CSL589854 DCG589854:DCH589854 DMC589854:DMD589854 DVY589854:DVZ589854 EFU589854:EFV589854 EPQ589854:EPR589854 EZM589854:EZN589854 FJI589854:FJJ589854 FTE589854:FTF589854 GDA589854:GDB589854 GMW589854:GMX589854 GWS589854:GWT589854 HGO589854:HGP589854 HQK589854:HQL589854 IAG589854:IAH589854 IKC589854:IKD589854 ITY589854:ITZ589854 JDU589854:JDV589854 JNQ589854:JNR589854 JXM589854:JXN589854 KHI589854:KHJ589854 KRE589854:KRF589854 LBA589854:LBB589854 LKW589854:LKX589854 LUS589854:LUT589854 MEO589854:MEP589854 MOK589854:MOL589854 MYG589854:MYH589854 NIC589854:NID589854 NRY589854:NRZ589854 OBU589854:OBV589854 OLQ589854:OLR589854 OVM589854:OVN589854 PFI589854:PFJ589854 PPE589854:PPF589854 PZA589854:PZB589854 QIW589854:QIX589854 QSS589854:QST589854 RCO589854:RCP589854 RMK589854:RML589854 RWG589854:RWH589854 SGC589854:SGD589854 SPY589854:SPZ589854 SZU589854:SZV589854 TJQ589854:TJR589854 TTM589854:TTN589854 UDI589854:UDJ589854 UNE589854:UNF589854 UXA589854:UXB589854 VGW589854:VGX589854 VQS589854:VQT589854 WAO589854:WAP589854 WKK589854:WKL589854 WUG589854:WUH589854 HU655390:HV655390 RQ655390:RR655390 ABM655390:ABN655390 ALI655390:ALJ655390 AVE655390:AVF655390 BFA655390:BFB655390 BOW655390:BOX655390 BYS655390:BYT655390 CIO655390:CIP655390 CSK655390:CSL655390 DCG655390:DCH655390 DMC655390:DMD655390 DVY655390:DVZ655390 EFU655390:EFV655390 EPQ655390:EPR655390 EZM655390:EZN655390 FJI655390:FJJ655390 FTE655390:FTF655390 GDA655390:GDB655390 GMW655390:GMX655390 GWS655390:GWT655390 HGO655390:HGP655390 HQK655390:HQL655390 IAG655390:IAH655390 IKC655390:IKD655390 ITY655390:ITZ655390 JDU655390:JDV655390 JNQ655390:JNR655390 JXM655390:JXN655390 KHI655390:KHJ655390 KRE655390:KRF655390 LBA655390:LBB655390 LKW655390:LKX655390 LUS655390:LUT655390 MEO655390:MEP655390 MOK655390:MOL655390 MYG655390:MYH655390 NIC655390:NID655390 NRY655390:NRZ655390 OBU655390:OBV655390 OLQ655390:OLR655390 OVM655390:OVN655390 PFI655390:PFJ655390 PPE655390:PPF655390 PZA655390:PZB655390 QIW655390:QIX655390 QSS655390:QST655390 RCO655390:RCP655390 RMK655390:RML655390 RWG655390:RWH655390 SGC655390:SGD655390 SPY655390:SPZ655390 SZU655390:SZV655390 TJQ655390:TJR655390 TTM655390:TTN655390 UDI655390:UDJ655390 UNE655390:UNF655390 UXA655390:UXB655390 VGW655390:VGX655390 VQS655390:VQT655390 WAO655390:WAP655390 WKK655390:WKL655390 WUG655390:WUH655390 HU720926:HV720926 RQ720926:RR720926 ABM720926:ABN720926 ALI720926:ALJ720926 AVE720926:AVF720926 BFA720926:BFB720926 BOW720926:BOX720926 BYS720926:BYT720926 CIO720926:CIP720926 CSK720926:CSL720926 DCG720926:DCH720926 DMC720926:DMD720926 DVY720926:DVZ720926 EFU720926:EFV720926 EPQ720926:EPR720926 EZM720926:EZN720926 FJI720926:FJJ720926 FTE720926:FTF720926 GDA720926:GDB720926 GMW720926:GMX720926 GWS720926:GWT720926 HGO720926:HGP720926 HQK720926:HQL720926 IAG720926:IAH720926 IKC720926:IKD720926 ITY720926:ITZ720926 JDU720926:JDV720926 JNQ720926:JNR720926 JXM720926:JXN720926 KHI720926:KHJ720926 KRE720926:KRF720926 LBA720926:LBB720926 LKW720926:LKX720926 LUS720926:LUT720926 MEO720926:MEP720926 MOK720926:MOL720926 MYG720926:MYH720926 NIC720926:NID720926 NRY720926:NRZ720926 OBU720926:OBV720926 OLQ720926:OLR720926 OVM720926:OVN720926 PFI720926:PFJ720926 PPE720926:PPF720926 PZA720926:PZB720926 QIW720926:QIX720926 QSS720926:QST720926 RCO720926:RCP720926 RMK720926:RML720926 RWG720926:RWH720926 SGC720926:SGD720926 SPY720926:SPZ720926 SZU720926:SZV720926 TJQ720926:TJR720926 TTM720926:TTN720926 UDI720926:UDJ720926 UNE720926:UNF720926 UXA720926:UXB720926 VGW720926:VGX720926 VQS720926:VQT720926 WAO720926:WAP720926 WKK720926:WKL720926 WUG720926:WUH720926 HU786462:HV786462 RQ786462:RR786462 ABM786462:ABN786462 ALI786462:ALJ786462 AVE786462:AVF786462 BFA786462:BFB786462 BOW786462:BOX786462 BYS786462:BYT786462 CIO786462:CIP786462 CSK786462:CSL786462 DCG786462:DCH786462 DMC786462:DMD786462 DVY786462:DVZ786462 EFU786462:EFV786462 EPQ786462:EPR786462 EZM786462:EZN786462 FJI786462:FJJ786462 FTE786462:FTF786462 GDA786462:GDB786462 GMW786462:GMX786462 GWS786462:GWT786462 HGO786462:HGP786462 HQK786462:HQL786462 IAG786462:IAH786462 IKC786462:IKD786462 ITY786462:ITZ786462 JDU786462:JDV786462 JNQ786462:JNR786462 JXM786462:JXN786462 KHI786462:KHJ786462 KRE786462:KRF786462 LBA786462:LBB786462 LKW786462:LKX786462 LUS786462:LUT786462 MEO786462:MEP786462 MOK786462:MOL786462 MYG786462:MYH786462 NIC786462:NID786462 NRY786462:NRZ786462 OBU786462:OBV786462 OLQ786462:OLR786462 OVM786462:OVN786462 PFI786462:PFJ786462 PPE786462:PPF786462 PZA786462:PZB786462 QIW786462:QIX786462 QSS786462:QST786462 RCO786462:RCP786462 RMK786462:RML786462 RWG786462:RWH786462 SGC786462:SGD786462 SPY786462:SPZ786462 SZU786462:SZV786462 TJQ786462:TJR786462 TTM786462:TTN786462 UDI786462:UDJ786462 UNE786462:UNF786462 UXA786462:UXB786462 VGW786462:VGX786462 VQS786462:VQT786462 WAO786462:WAP786462 WKK786462:WKL786462 WUG786462:WUH786462 HU851998:HV851998 RQ851998:RR851998 ABM851998:ABN851998 ALI851998:ALJ851998 AVE851998:AVF851998 BFA851998:BFB851998 BOW851998:BOX851998 BYS851998:BYT851998 CIO851998:CIP851998 CSK851998:CSL851998 DCG851998:DCH851998 DMC851998:DMD851998 DVY851998:DVZ851998 EFU851998:EFV851998 EPQ851998:EPR851998 EZM851998:EZN851998 FJI851998:FJJ851998 FTE851998:FTF851998 GDA851998:GDB851998 GMW851998:GMX851998 GWS851998:GWT851998 HGO851998:HGP851998 HQK851998:HQL851998 IAG851998:IAH851998 IKC851998:IKD851998 ITY851998:ITZ851998 JDU851998:JDV851998 JNQ851998:JNR851998 JXM851998:JXN851998 KHI851998:KHJ851998 KRE851998:KRF851998 LBA851998:LBB851998 LKW851998:LKX851998 LUS851998:LUT851998 MEO851998:MEP851998 MOK851998:MOL851998 MYG851998:MYH851998 NIC851998:NID851998 NRY851998:NRZ851998 OBU851998:OBV851998 OLQ851998:OLR851998 OVM851998:OVN851998 PFI851998:PFJ851998 PPE851998:PPF851998 PZA851998:PZB851998 QIW851998:QIX851998 QSS851998:QST851998 RCO851998:RCP851998 RMK851998:RML851998 RWG851998:RWH851998 SGC851998:SGD851998 SPY851998:SPZ851998 SZU851998:SZV851998 TJQ851998:TJR851998 TTM851998:TTN851998 UDI851998:UDJ851998 UNE851998:UNF851998 UXA851998:UXB851998 VGW851998:VGX851998 VQS851998:VQT851998 WAO851998:WAP851998 WKK851998:WKL851998 WUG851998:WUH851998 HU917534:HV917534 RQ917534:RR917534 ABM917534:ABN917534 ALI917534:ALJ917534 AVE917534:AVF917534 BFA917534:BFB917534 BOW917534:BOX917534 BYS917534:BYT917534 CIO917534:CIP917534 CSK917534:CSL917534 DCG917534:DCH917534 DMC917534:DMD917534 DVY917534:DVZ917534 EFU917534:EFV917534 EPQ917534:EPR917534 EZM917534:EZN917534 FJI917534:FJJ917534 FTE917534:FTF917534 GDA917534:GDB917534 GMW917534:GMX917534 GWS917534:GWT917534 HGO917534:HGP917534 HQK917534:HQL917534 IAG917534:IAH917534 IKC917534:IKD917534 ITY917534:ITZ917534 JDU917534:JDV917534 JNQ917534:JNR917534 JXM917534:JXN917534 KHI917534:KHJ917534 KRE917534:KRF917534 LBA917534:LBB917534 LKW917534:LKX917534 LUS917534:LUT917534 MEO917534:MEP917534 MOK917534:MOL917534 MYG917534:MYH917534 NIC917534:NID917534 NRY917534:NRZ917534 OBU917534:OBV917534 OLQ917534:OLR917534 OVM917534:OVN917534 PFI917534:PFJ917534 PPE917534:PPF917534 PZA917534:PZB917534 QIW917534:QIX917534 QSS917534:QST917534 RCO917534:RCP917534 RMK917534:RML917534 RWG917534:RWH917534 SGC917534:SGD917534 SPY917534:SPZ917534 SZU917534:SZV917534 TJQ917534:TJR917534 TTM917534:TTN917534 UDI917534:UDJ917534 UNE917534:UNF917534 UXA917534:UXB917534 VGW917534:VGX917534 VQS917534:VQT917534 WAO917534:WAP917534 WKK917534:WKL917534 WUG917534:WUH917534 HU983070:HV983070 RQ983070:RR983070 ABM983070:ABN983070 ALI983070:ALJ983070 AVE983070:AVF983070 BFA983070:BFB983070 BOW983070:BOX983070 BYS983070:BYT983070 CIO983070:CIP983070 CSK983070:CSL983070 DCG983070:DCH983070 DMC983070:DMD983070 DVY983070:DVZ983070 EFU983070:EFV983070 EPQ983070:EPR983070 EZM983070:EZN983070 FJI983070:FJJ983070 FTE983070:FTF983070 GDA983070:GDB983070 GMW983070:GMX983070 GWS983070:GWT983070 HGO983070:HGP983070 HQK983070:HQL983070 IAG983070:IAH983070 IKC983070:IKD983070 ITY983070:ITZ983070 JDU983070:JDV983070 JNQ983070:JNR983070 JXM983070:JXN983070 KHI983070:KHJ983070 KRE983070:KRF983070 LBA983070:LBB983070 LKW983070:LKX983070 LUS983070:LUT983070 MEO983070:MEP983070 MOK983070:MOL983070 MYG983070:MYH983070 NIC983070:NID983070 NRY983070:NRZ983070 OBU983070:OBV983070 OLQ983070:OLR983070 OVM983070:OVN983070 PFI983070:PFJ983070 PPE983070:PPF983070 PZA983070:PZB983070 QIW983070:QIX983070 QSS983070:QST983070 RCO983070:RCP983070 RMK983070:RML983070 RWG983070:RWH983070 SGC983070:SGD983070 SPY983070:SPZ983070 SZU983070:SZV983070 TJQ983070:TJR983070 TTM983070:TTN983070 UDI983070:UDJ983070 UNE983070:UNF983070 UXA983070:UXB983070 VGW983070:VGX983070 VQS983070:VQT983070 WAO983070:WAP983070 WKK983070:WKL983070 WUG983070:WUH983070 HX65566:HY65566 RT65566:RU65566 ABP65566:ABQ65566 ALL65566:ALM65566 AVH65566:AVI65566 BFD65566:BFE65566 BOZ65566:BPA65566 BYV65566:BYW65566 CIR65566:CIS65566 CSN65566:CSO65566 DCJ65566:DCK65566 DMF65566:DMG65566 DWB65566:DWC65566 EFX65566:EFY65566 EPT65566:EPU65566 EZP65566:EZQ65566 FJL65566:FJM65566 FTH65566:FTI65566 GDD65566:GDE65566 GMZ65566:GNA65566 GWV65566:GWW65566 HGR65566:HGS65566 HQN65566:HQO65566 IAJ65566:IAK65566 IKF65566:IKG65566 IUB65566:IUC65566 JDX65566:JDY65566 JNT65566:JNU65566 JXP65566:JXQ65566 KHL65566:KHM65566 KRH65566:KRI65566 LBD65566:LBE65566 LKZ65566:LLA65566 LUV65566:LUW65566 MER65566:MES65566 MON65566:MOO65566 MYJ65566:MYK65566 NIF65566:NIG65566 NSB65566:NSC65566 OBX65566:OBY65566 OLT65566:OLU65566 OVP65566:OVQ65566 PFL65566:PFM65566 PPH65566:PPI65566 PZD65566:PZE65566 QIZ65566:QJA65566 QSV65566:QSW65566 RCR65566:RCS65566 RMN65566:RMO65566 RWJ65566:RWK65566 SGF65566:SGG65566 SQB65566:SQC65566 SZX65566:SZY65566 TJT65566:TJU65566 TTP65566:TTQ65566 UDL65566:UDM65566 UNH65566:UNI65566 UXD65566:UXE65566 VGZ65566:VHA65566 VQV65566:VQW65566 WAR65566:WAS65566 WKN65566:WKO65566 WUJ65566:WUK65566 HX131102:HY131102 RT131102:RU131102 ABP131102:ABQ131102 ALL131102:ALM131102 AVH131102:AVI131102 BFD131102:BFE131102 BOZ131102:BPA131102 BYV131102:BYW131102 CIR131102:CIS131102 CSN131102:CSO131102 DCJ131102:DCK131102 DMF131102:DMG131102 DWB131102:DWC131102 EFX131102:EFY131102 EPT131102:EPU131102 EZP131102:EZQ131102 FJL131102:FJM131102 FTH131102:FTI131102 GDD131102:GDE131102 GMZ131102:GNA131102 GWV131102:GWW131102 HGR131102:HGS131102 HQN131102:HQO131102 IAJ131102:IAK131102 IKF131102:IKG131102 IUB131102:IUC131102 JDX131102:JDY131102 JNT131102:JNU131102 JXP131102:JXQ131102 KHL131102:KHM131102 KRH131102:KRI131102 LBD131102:LBE131102 LKZ131102:LLA131102 LUV131102:LUW131102 MER131102:MES131102 MON131102:MOO131102 MYJ131102:MYK131102 NIF131102:NIG131102 NSB131102:NSC131102 OBX131102:OBY131102 OLT131102:OLU131102 OVP131102:OVQ131102 PFL131102:PFM131102 PPH131102:PPI131102 PZD131102:PZE131102 QIZ131102:QJA131102 QSV131102:QSW131102 RCR131102:RCS131102 RMN131102:RMO131102 RWJ131102:RWK131102 SGF131102:SGG131102 SQB131102:SQC131102 SZX131102:SZY131102 TJT131102:TJU131102 TTP131102:TTQ131102 UDL131102:UDM131102 UNH131102:UNI131102 UXD131102:UXE131102 VGZ131102:VHA131102 VQV131102:VQW131102 WAR131102:WAS131102 WKN131102:WKO131102 WUJ131102:WUK131102 HX196638:HY196638 RT196638:RU196638 ABP196638:ABQ196638 ALL196638:ALM196638 AVH196638:AVI196638 BFD196638:BFE196638 BOZ196638:BPA196638 BYV196638:BYW196638 CIR196638:CIS196638 CSN196638:CSO196638 DCJ196638:DCK196638 DMF196638:DMG196638 DWB196638:DWC196638 EFX196638:EFY196638 EPT196638:EPU196638 EZP196638:EZQ196638 FJL196638:FJM196638 FTH196638:FTI196638 GDD196638:GDE196638 GMZ196638:GNA196638 GWV196638:GWW196638 HGR196638:HGS196638 HQN196638:HQO196638 IAJ196638:IAK196638 IKF196638:IKG196638 IUB196638:IUC196638 JDX196638:JDY196638 JNT196638:JNU196638 JXP196638:JXQ196638 KHL196638:KHM196638 KRH196638:KRI196638 LBD196638:LBE196638 LKZ196638:LLA196638 LUV196638:LUW196638 MER196638:MES196638 MON196638:MOO196638 MYJ196638:MYK196638 NIF196638:NIG196638 NSB196638:NSC196638 OBX196638:OBY196638 OLT196638:OLU196638 OVP196638:OVQ196638 PFL196638:PFM196638 PPH196638:PPI196638 PZD196638:PZE196638 QIZ196638:QJA196638 QSV196638:QSW196638 RCR196638:RCS196638 RMN196638:RMO196638 RWJ196638:RWK196638 SGF196638:SGG196638 SQB196638:SQC196638 SZX196638:SZY196638 TJT196638:TJU196638 TTP196638:TTQ196638 UDL196638:UDM196638 UNH196638:UNI196638 UXD196638:UXE196638 VGZ196638:VHA196638 VQV196638:VQW196638 WAR196638:WAS196638 WKN196638:WKO196638 WUJ196638:WUK196638 HX262174:HY262174 RT262174:RU262174 ABP262174:ABQ262174 ALL262174:ALM262174 AVH262174:AVI262174 BFD262174:BFE262174 BOZ262174:BPA262174 BYV262174:BYW262174 CIR262174:CIS262174 CSN262174:CSO262174 DCJ262174:DCK262174 DMF262174:DMG262174 DWB262174:DWC262174 EFX262174:EFY262174 EPT262174:EPU262174 EZP262174:EZQ262174 FJL262174:FJM262174 FTH262174:FTI262174 GDD262174:GDE262174 GMZ262174:GNA262174 GWV262174:GWW262174 HGR262174:HGS262174 HQN262174:HQO262174 IAJ262174:IAK262174 IKF262174:IKG262174 IUB262174:IUC262174 JDX262174:JDY262174 JNT262174:JNU262174 JXP262174:JXQ262174 KHL262174:KHM262174 KRH262174:KRI262174 LBD262174:LBE262174 LKZ262174:LLA262174 LUV262174:LUW262174 MER262174:MES262174 MON262174:MOO262174 MYJ262174:MYK262174 NIF262174:NIG262174 NSB262174:NSC262174 OBX262174:OBY262174 OLT262174:OLU262174 OVP262174:OVQ262174 PFL262174:PFM262174 PPH262174:PPI262174 PZD262174:PZE262174 QIZ262174:QJA262174 QSV262174:QSW262174 RCR262174:RCS262174 RMN262174:RMO262174 RWJ262174:RWK262174 SGF262174:SGG262174 SQB262174:SQC262174 SZX262174:SZY262174 TJT262174:TJU262174 TTP262174:TTQ262174 UDL262174:UDM262174 UNH262174:UNI262174 UXD262174:UXE262174 VGZ262174:VHA262174 VQV262174:VQW262174 WAR262174:WAS262174 WKN262174:WKO262174 WUJ262174:WUK262174 HX327710:HY327710 RT327710:RU327710 ABP327710:ABQ327710 ALL327710:ALM327710 AVH327710:AVI327710 BFD327710:BFE327710 BOZ327710:BPA327710 BYV327710:BYW327710 CIR327710:CIS327710 CSN327710:CSO327710 DCJ327710:DCK327710 DMF327710:DMG327710 DWB327710:DWC327710 EFX327710:EFY327710 EPT327710:EPU327710 EZP327710:EZQ327710 FJL327710:FJM327710 FTH327710:FTI327710 GDD327710:GDE327710 GMZ327710:GNA327710 GWV327710:GWW327710 HGR327710:HGS327710 HQN327710:HQO327710 IAJ327710:IAK327710 IKF327710:IKG327710 IUB327710:IUC327710 JDX327710:JDY327710 JNT327710:JNU327710 JXP327710:JXQ327710 KHL327710:KHM327710 KRH327710:KRI327710 LBD327710:LBE327710 LKZ327710:LLA327710 LUV327710:LUW327710 MER327710:MES327710 MON327710:MOO327710 MYJ327710:MYK327710 NIF327710:NIG327710 NSB327710:NSC327710 OBX327710:OBY327710 OLT327710:OLU327710 OVP327710:OVQ327710 PFL327710:PFM327710 PPH327710:PPI327710 PZD327710:PZE327710 QIZ327710:QJA327710 QSV327710:QSW327710 RCR327710:RCS327710 RMN327710:RMO327710 RWJ327710:RWK327710 SGF327710:SGG327710 SQB327710:SQC327710 SZX327710:SZY327710 TJT327710:TJU327710 TTP327710:TTQ327710 UDL327710:UDM327710 UNH327710:UNI327710 UXD327710:UXE327710 VGZ327710:VHA327710 VQV327710:VQW327710 WAR327710:WAS327710 WKN327710:WKO327710 WUJ327710:WUK327710 HX393246:HY393246 RT393246:RU393246 ABP393246:ABQ393246 ALL393246:ALM393246 AVH393246:AVI393246 BFD393246:BFE393246 BOZ393246:BPA393246 BYV393246:BYW393246 CIR393246:CIS393246 CSN393246:CSO393246 DCJ393246:DCK393246 DMF393246:DMG393246 DWB393246:DWC393246 EFX393246:EFY393246 EPT393246:EPU393246 EZP393246:EZQ393246 FJL393246:FJM393246 FTH393246:FTI393246 GDD393246:GDE393246 GMZ393246:GNA393246 GWV393246:GWW393246 HGR393246:HGS393246 HQN393246:HQO393246 IAJ393246:IAK393246 IKF393246:IKG393246 IUB393246:IUC393246 JDX393246:JDY393246 JNT393246:JNU393246 JXP393246:JXQ393246 KHL393246:KHM393246 KRH393246:KRI393246 LBD393246:LBE393246 LKZ393246:LLA393246 LUV393246:LUW393246 MER393246:MES393246 MON393246:MOO393246 MYJ393246:MYK393246 NIF393246:NIG393246 NSB393246:NSC393246 OBX393246:OBY393246 OLT393246:OLU393246 OVP393246:OVQ393246 PFL393246:PFM393246 PPH393246:PPI393246 PZD393246:PZE393246 QIZ393246:QJA393246 QSV393246:QSW393246 RCR393246:RCS393246 RMN393246:RMO393246 RWJ393246:RWK393246 SGF393246:SGG393246 SQB393246:SQC393246 SZX393246:SZY393246 TJT393246:TJU393246 TTP393246:TTQ393246 UDL393246:UDM393246 UNH393246:UNI393246 UXD393246:UXE393246 VGZ393246:VHA393246 VQV393246:VQW393246 WAR393246:WAS393246 WKN393246:WKO393246 WUJ393246:WUK393246 HX458782:HY458782 RT458782:RU458782 ABP458782:ABQ458782 ALL458782:ALM458782 AVH458782:AVI458782 BFD458782:BFE458782 BOZ458782:BPA458782 BYV458782:BYW458782 CIR458782:CIS458782 CSN458782:CSO458782 DCJ458782:DCK458782 DMF458782:DMG458782 DWB458782:DWC458782 EFX458782:EFY458782 EPT458782:EPU458782 EZP458782:EZQ458782 FJL458782:FJM458782 FTH458782:FTI458782 GDD458782:GDE458782 GMZ458782:GNA458782 GWV458782:GWW458782 HGR458782:HGS458782 HQN458782:HQO458782 IAJ458782:IAK458782 IKF458782:IKG458782 IUB458782:IUC458782 JDX458782:JDY458782 JNT458782:JNU458782 JXP458782:JXQ458782 KHL458782:KHM458782 KRH458782:KRI458782 LBD458782:LBE458782 LKZ458782:LLA458782 LUV458782:LUW458782 MER458782:MES458782 MON458782:MOO458782 MYJ458782:MYK458782 NIF458782:NIG458782 NSB458782:NSC458782 OBX458782:OBY458782 OLT458782:OLU458782 OVP458782:OVQ458782 PFL458782:PFM458782 PPH458782:PPI458782 PZD458782:PZE458782 QIZ458782:QJA458782 QSV458782:QSW458782 RCR458782:RCS458782 RMN458782:RMO458782 RWJ458782:RWK458782 SGF458782:SGG458782 SQB458782:SQC458782 SZX458782:SZY458782 TJT458782:TJU458782 TTP458782:TTQ458782 UDL458782:UDM458782 UNH458782:UNI458782 UXD458782:UXE458782 VGZ458782:VHA458782 VQV458782:VQW458782 WAR458782:WAS458782 WKN458782:WKO458782 WUJ458782:WUK458782 HX524318:HY524318 RT524318:RU524318 ABP524318:ABQ524318 ALL524318:ALM524318 AVH524318:AVI524318 BFD524318:BFE524318 BOZ524318:BPA524318 BYV524318:BYW524318 CIR524318:CIS524318 CSN524318:CSO524318 DCJ524318:DCK524318 DMF524318:DMG524318 DWB524318:DWC524318 EFX524318:EFY524318 EPT524318:EPU524318 EZP524318:EZQ524318 FJL524318:FJM524318 FTH524318:FTI524318 GDD524318:GDE524318 GMZ524318:GNA524318 GWV524318:GWW524318 HGR524318:HGS524318 HQN524318:HQO524318 IAJ524318:IAK524318 IKF524318:IKG524318 IUB524318:IUC524318 JDX524318:JDY524318 JNT524318:JNU524318 JXP524318:JXQ524318 KHL524318:KHM524318 KRH524318:KRI524318 LBD524318:LBE524318 LKZ524318:LLA524318 LUV524318:LUW524318 MER524318:MES524318 MON524318:MOO524318 MYJ524318:MYK524318 NIF524318:NIG524318 NSB524318:NSC524318 OBX524318:OBY524318 OLT524318:OLU524318 OVP524318:OVQ524318 PFL524318:PFM524318 PPH524318:PPI524318 PZD524318:PZE524318 QIZ524318:QJA524318 QSV524318:QSW524318 RCR524318:RCS524318 RMN524318:RMO524318 RWJ524318:RWK524318 SGF524318:SGG524318 SQB524318:SQC524318 SZX524318:SZY524318 TJT524318:TJU524318 TTP524318:TTQ524318 UDL524318:UDM524318 UNH524318:UNI524318 UXD524318:UXE524318 VGZ524318:VHA524318 VQV524318:VQW524318 WAR524318:WAS524318 WKN524318:WKO524318 WUJ524318:WUK524318 HX589854:HY589854 RT589854:RU589854 ABP589854:ABQ589854 ALL589854:ALM589854 AVH589854:AVI589854 BFD589854:BFE589854 BOZ589854:BPA589854 BYV589854:BYW589854 CIR589854:CIS589854 CSN589854:CSO589854 DCJ589854:DCK589854 DMF589854:DMG589854 DWB589854:DWC589854 EFX589854:EFY589854 EPT589854:EPU589854 EZP589854:EZQ589854 FJL589854:FJM589854 FTH589854:FTI589854 GDD589854:GDE589854 GMZ589854:GNA589854 GWV589854:GWW589854 HGR589854:HGS589854 HQN589854:HQO589854 IAJ589854:IAK589854 IKF589854:IKG589854 IUB589854:IUC589854 JDX589854:JDY589854 JNT589854:JNU589854 JXP589854:JXQ589854 KHL589854:KHM589854 KRH589854:KRI589854 LBD589854:LBE589854 LKZ589854:LLA589854 LUV589854:LUW589854 MER589854:MES589854 MON589854:MOO589854 MYJ589854:MYK589854 NIF589854:NIG589854 NSB589854:NSC589854 OBX589854:OBY589854 OLT589854:OLU589854 OVP589854:OVQ589854 PFL589854:PFM589854 PPH589854:PPI589854 PZD589854:PZE589854 QIZ589854:QJA589854 QSV589854:QSW589854 RCR589854:RCS589854 RMN589854:RMO589854 RWJ589854:RWK589854 SGF589854:SGG589854 SQB589854:SQC589854 SZX589854:SZY589854 TJT589854:TJU589854 TTP589854:TTQ589854 UDL589854:UDM589854 UNH589854:UNI589854 UXD589854:UXE589854 VGZ589854:VHA589854 VQV589854:VQW589854 WAR589854:WAS589854 WKN589854:WKO589854 WUJ589854:WUK589854 HX655390:HY655390 RT655390:RU655390 ABP655390:ABQ655390 ALL655390:ALM655390 AVH655390:AVI655390 BFD655390:BFE655390 BOZ655390:BPA655390 BYV655390:BYW655390 CIR655390:CIS655390 CSN655390:CSO655390 DCJ655390:DCK655390 DMF655390:DMG655390 DWB655390:DWC655390 EFX655390:EFY655390 EPT655390:EPU655390 EZP655390:EZQ655390 FJL655390:FJM655390 FTH655390:FTI655390 GDD655390:GDE655390 GMZ655390:GNA655390 GWV655390:GWW655390 HGR655390:HGS655390 HQN655390:HQO655390 IAJ655390:IAK655390 IKF655390:IKG655390 IUB655390:IUC655390 JDX655390:JDY655390 JNT655390:JNU655390 JXP655390:JXQ655390 KHL655390:KHM655390 KRH655390:KRI655390 LBD655390:LBE655390 LKZ655390:LLA655390 LUV655390:LUW655390 MER655390:MES655390 MON655390:MOO655390 MYJ655390:MYK655390 NIF655390:NIG655390 NSB655390:NSC655390 OBX655390:OBY655390 OLT655390:OLU655390 OVP655390:OVQ655390 PFL655390:PFM655390 PPH655390:PPI655390 PZD655390:PZE655390 QIZ655390:QJA655390 QSV655390:QSW655390 RCR655390:RCS655390 RMN655390:RMO655390 RWJ655390:RWK655390 SGF655390:SGG655390 SQB655390:SQC655390 SZX655390:SZY655390 TJT655390:TJU655390 TTP655390:TTQ655390 UDL655390:UDM655390 UNH655390:UNI655390 UXD655390:UXE655390 VGZ655390:VHA655390 VQV655390:VQW655390 WAR655390:WAS655390 WKN655390:WKO655390 WUJ655390:WUK655390 HX720926:HY720926 RT720926:RU720926 ABP720926:ABQ720926 ALL720926:ALM720926 AVH720926:AVI720926 BFD720926:BFE720926 BOZ720926:BPA720926 BYV720926:BYW720926 CIR720926:CIS720926 CSN720926:CSO720926 DCJ720926:DCK720926 DMF720926:DMG720926 DWB720926:DWC720926 EFX720926:EFY720926 EPT720926:EPU720926 EZP720926:EZQ720926 FJL720926:FJM720926 FTH720926:FTI720926 GDD720926:GDE720926 GMZ720926:GNA720926 GWV720926:GWW720926 HGR720926:HGS720926 HQN720926:HQO720926 IAJ720926:IAK720926 IKF720926:IKG720926 IUB720926:IUC720926 JDX720926:JDY720926 JNT720926:JNU720926 JXP720926:JXQ720926 KHL720926:KHM720926 KRH720926:KRI720926 LBD720926:LBE720926 LKZ720926:LLA720926 LUV720926:LUW720926 MER720926:MES720926 MON720926:MOO720926 MYJ720926:MYK720926 NIF720926:NIG720926 NSB720926:NSC720926 OBX720926:OBY720926 OLT720926:OLU720926 OVP720926:OVQ720926 PFL720926:PFM720926 PPH720926:PPI720926 PZD720926:PZE720926 QIZ720926:QJA720926 QSV720926:QSW720926 RCR720926:RCS720926 RMN720926:RMO720926 RWJ720926:RWK720926 SGF720926:SGG720926 SQB720926:SQC720926 SZX720926:SZY720926 TJT720926:TJU720926 TTP720926:TTQ720926 UDL720926:UDM720926 UNH720926:UNI720926 UXD720926:UXE720926 VGZ720926:VHA720926 VQV720926:VQW720926 WAR720926:WAS720926 WKN720926:WKO720926 WUJ720926:WUK720926 HX786462:HY786462 RT786462:RU786462 ABP786462:ABQ786462 ALL786462:ALM786462 AVH786462:AVI786462 BFD786462:BFE786462 BOZ786462:BPA786462 BYV786462:BYW786462 CIR786462:CIS786462 CSN786462:CSO786462 DCJ786462:DCK786462 DMF786462:DMG786462 DWB786462:DWC786462 EFX786462:EFY786462 EPT786462:EPU786462 EZP786462:EZQ786462 FJL786462:FJM786462 FTH786462:FTI786462 GDD786462:GDE786462 GMZ786462:GNA786462 GWV786462:GWW786462 HGR786462:HGS786462 HQN786462:HQO786462 IAJ786462:IAK786462 IKF786462:IKG786462 IUB786462:IUC786462 JDX786462:JDY786462 JNT786462:JNU786462 JXP786462:JXQ786462 KHL786462:KHM786462 KRH786462:KRI786462 LBD786462:LBE786462 LKZ786462:LLA786462 LUV786462:LUW786462 MER786462:MES786462 MON786462:MOO786462 MYJ786462:MYK786462 NIF786462:NIG786462 NSB786462:NSC786462 OBX786462:OBY786462 OLT786462:OLU786462 OVP786462:OVQ786462 PFL786462:PFM786462 PPH786462:PPI786462 PZD786462:PZE786462 QIZ786462:QJA786462 QSV786462:QSW786462 RCR786462:RCS786462 RMN786462:RMO786462 RWJ786462:RWK786462 SGF786462:SGG786462 SQB786462:SQC786462 SZX786462:SZY786462 TJT786462:TJU786462 TTP786462:TTQ786462 UDL786462:UDM786462 UNH786462:UNI786462 UXD786462:UXE786462 VGZ786462:VHA786462 VQV786462:VQW786462 WAR786462:WAS786462 WKN786462:WKO786462 WUJ786462:WUK786462 HX851998:HY851998 RT851998:RU851998 ABP851998:ABQ851998 ALL851998:ALM851998 AVH851998:AVI851998 BFD851998:BFE851998 BOZ851998:BPA851998 BYV851998:BYW851998 CIR851998:CIS851998 CSN851998:CSO851998 DCJ851998:DCK851998 DMF851998:DMG851998 DWB851998:DWC851998 EFX851998:EFY851998 EPT851998:EPU851998 EZP851998:EZQ851998 FJL851998:FJM851998 FTH851998:FTI851998 GDD851998:GDE851998 GMZ851998:GNA851998 GWV851998:GWW851998 HGR851998:HGS851998 HQN851998:HQO851998 IAJ851998:IAK851998 IKF851998:IKG851998 IUB851998:IUC851998 JDX851998:JDY851998 JNT851998:JNU851998 JXP851998:JXQ851998 KHL851998:KHM851998 KRH851998:KRI851998 LBD851998:LBE851998 LKZ851998:LLA851998 LUV851998:LUW851998 MER851998:MES851998 MON851998:MOO851998 MYJ851998:MYK851998 NIF851998:NIG851998 NSB851998:NSC851998 OBX851998:OBY851998 OLT851998:OLU851998 OVP851998:OVQ851998 PFL851998:PFM851998 PPH851998:PPI851998 PZD851998:PZE851998 QIZ851998:QJA851998 QSV851998:QSW851998 RCR851998:RCS851998 RMN851998:RMO851998 RWJ851998:RWK851998 SGF851998:SGG851998 SQB851998:SQC851998 SZX851998:SZY851998 TJT851998:TJU851998 TTP851998:TTQ851998 UDL851998:UDM851998 UNH851998:UNI851998 UXD851998:UXE851998 VGZ851998:VHA851998 VQV851998:VQW851998 WAR851998:WAS851998 WKN851998:WKO851998 WUJ851998:WUK851998 HX917534:HY917534 RT917534:RU917534 ABP917534:ABQ917534 ALL917534:ALM917534 AVH917534:AVI917534 BFD917534:BFE917534 BOZ917534:BPA917534 BYV917534:BYW917534 CIR917534:CIS917534 CSN917534:CSO917534 DCJ917534:DCK917534 DMF917534:DMG917534 DWB917534:DWC917534 EFX917534:EFY917534 EPT917534:EPU917534 EZP917534:EZQ917534 FJL917534:FJM917534 FTH917534:FTI917534 GDD917534:GDE917534 GMZ917534:GNA917534 GWV917534:GWW917534 HGR917534:HGS917534 HQN917534:HQO917534 IAJ917534:IAK917534 IKF917534:IKG917534 IUB917534:IUC917534 JDX917534:JDY917534 JNT917534:JNU917534 JXP917534:JXQ917534 KHL917534:KHM917534 KRH917534:KRI917534 LBD917534:LBE917534 LKZ917534:LLA917534 LUV917534:LUW917534 MER917534:MES917534 MON917534:MOO917534 MYJ917534:MYK917534 NIF917534:NIG917534 NSB917534:NSC917534 OBX917534:OBY917534 OLT917534:OLU917534 OVP917534:OVQ917534 PFL917534:PFM917534 PPH917534:PPI917534 PZD917534:PZE917534 QIZ917534:QJA917534 QSV917534:QSW917534 RCR917534:RCS917534 RMN917534:RMO917534 RWJ917534:RWK917534 SGF917534:SGG917534 SQB917534:SQC917534 SZX917534:SZY917534 TJT917534:TJU917534 TTP917534:TTQ917534 UDL917534:UDM917534 UNH917534:UNI917534 UXD917534:UXE917534 VGZ917534:VHA917534 VQV917534:VQW917534 WAR917534:WAS917534 WKN917534:WKO917534 WUJ917534:WUK917534 HX983070:HY983070 RT983070:RU983070 ABP983070:ABQ983070 ALL983070:ALM983070 AVH983070:AVI983070 BFD983070:BFE983070 BOZ983070:BPA983070 BYV983070:BYW983070 CIR983070:CIS983070 CSN983070:CSO983070 DCJ983070:DCK983070 DMF983070:DMG983070 DWB983070:DWC983070 EFX983070:EFY983070 EPT983070:EPU983070 EZP983070:EZQ983070 FJL983070:FJM983070 FTH983070:FTI983070 GDD983070:GDE983070 GMZ983070:GNA983070 GWV983070:GWW983070 HGR983070:HGS983070 HQN983070:HQO983070 IAJ983070:IAK983070 IKF983070:IKG983070 IUB983070:IUC983070 JDX983070:JDY983070 JNT983070:JNU983070 JXP983070:JXQ983070 KHL983070:KHM983070 KRH983070:KRI983070 LBD983070:LBE983070 LKZ983070:LLA983070 LUV983070:LUW983070 MER983070:MES983070 MON983070:MOO983070 MYJ983070:MYK983070 NIF983070:NIG983070 NSB983070:NSC983070 OBX983070:OBY983070 OLT983070:OLU983070 OVP983070:OVQ983070 PFL983070:PFM983070 PPH983070:PPI983070 PZD983070:PZE983070 QIZ983070:QJA983070 QSV983070:QSW983070 RCR983070:RCS983070 RMN983070:RMO983070 RWJ983070:RWK983070 SGF983070:SGG983070 SQB983070:SQC983070 SZX983070:SZY983070 TJT983070:TJU983070 TTP983070:TTQ983070 UDL983070:UDM983070 UNH983070:UNI983070 UXD983070:UXE983070 VGZ983070:VHA983070 VQV983070:VQW983070 WAR983070:WAS983070 WKN983070:WKO983070 WUJ983070:WUK983070 IA65566:IB65566 RW65566:RX65566 ABS65566:ABT65566 ALO65566:ALP65566 AVK65566:AVL65566 BFG65566:BFH65566 BPC65566:BPD65566 BYY65566:BYZ65566 CIU65566:CIV65566 CSQ65566:CSR65566 DCM65566:DCN65566 DMI65566:DMJ65566 DWE65566:DWF65566 EGA65566:EGB65566 EPW65566:EPX65566 EZS65566:EZT65566 FJO65566:FJP65566 FTK65566:FTL65566 GDG65566:GDH65566 GNC65566:GND65566 GWY65566:GWZ65566 HGU65566:HGV65566 HQQ65566:HQR65566 IAM65566:IAN65566 IKI65566:IKJ65566 IUE65566:IUF65566 JEA65566:JEB65566 JNW65566:JNX65566 JXS65566:JXT65566 KHO65566:KHP65566 KRK65566:KRL65566 LBG65566:LBH65566 LLC65566:LLD65566 LUY65566:LUZ65566 MEU65566:MEV65566 MOQ65566:MOR65566 MYM65566:MYN65566 NII65566:NIJ65566 NSE65566:NSF65566 OCA65566:OCB65566 OLW65566:OLX65566 OVS65566:OVT65566 PFO65566:PFP65566 PPK65566:PPL65566 PZG65566:PZH65566 QJC65566:QJD65566 QSY65566:QSZ65566 RCU65566:RCV65566 RMQ65566:RMR65566 RWM65566:RWN65566 SGI65566:SGJ65566 SQE65566:SQF65566 TAA65566:TAB65566 TJW65566:TJX65566 TTS65566:TTT65566 UDO65566:UDP65566 UNK65566:UNL65566 UXG65566:UXH65566 VHC65566:VHD65566 VQY65566:VQZ65566 WAU65566:WAV65566 WKQ65566:WKR65566 WUM65566:WUN65566 IA131102:IB131102 RW131102:RX131102 ABS131102:ABT131102 ALO131102:ALP131102 AVK131102:AVL131102 BFG131102:BFH131102 BPC131102:BPD131102 BYY131102:BYZ131102 CIU131102:CIV131102 CSQ131102:CSR131102 DCM131102:DCN131102 DMI131102:DMJ131102 DWE131102:DWF131102 EGA131102:EGB131102 EPW131102:EPX131102 EZS131102:EZT131102 FJO131102:FJP131102 FTK131102:FTL131102 GDG131102:GDH131102 GNC131102:GND131102 GWY131102:GWZ131102 HGU131102:HGV131102 HQQ131102:HQR131102 IAM131102:IAN131102 IKI131102:IKJ131102 IUE131102:IUF131102 JEA131102:JEB131102 JNW131102:JNX131102 JXS131102:JXT131102 KHO131102:KHP131102 KRK131102:KRL131102 LBG131102:LBH131102 LLC131102:LLD131102 LUY131102:LUZ131102 MEU131102:MEV131102 MOQ131102:MOR131102 MYM131102:MYN131102 NII131102:NIJ131102 NSE131102:NSF131102 OCA131102:OCB131102 OLW131102:OLX131102 OVS131102:OVT131102 PFO131102:PFP131102 PPK131102:PPL131102 PZG131102:PZH131102 QJC131102:QJD131102 QSY131102:QSZ131102 RCU131102:RCV131102 RMQ131102:RMR131102 RWM131102:RWN131102 SGI131102:SGJ131102 SQE131102:SQF131102 TAA131102:TAB131102 TJW131102:TJX131102 TTS131102:TTT131102 UDO131102:UDP131102 UNK131102:UNL131102 UXG131102:UXH131102 VHC131102:VHD131102 VQY131102:VQZ131102 WAU131102:WAV131102 WKQ131102:WKR131102 WUM131102:WUN131102 IA196638:IB196638 RW196638:RX196638 ABS196638:ABT196638 ALO196638:ALP196638 AVK196638:AVL196638 BFG196638:BFH196638 BPC196638:BPD196638 BYY196638:BYZ196638 CIU196638:CIV196638 CSQ196638:CSR196638 DCM196638:DCN196638 DMI196638:DMJ196638 DWE196638:DWF196638 EGA196638:EGB196638 EPW196638:EPX196638 EZS196638:EZT196638 FJO196638:FJP196638 FTK196638:FTL196638 GDG196638:GDH196638 GNC196638:GND196638 GWY196638:GWZ196638 HGU196638:HGV196638 HQQ196638:HQR196638 IAM196638:IAN196638 IKI196638:IKJ196638 IUE196638:IUF196638 JEA196638:JEB196638 JNW196638:JNX196638 JXS196638:JXT196638 KHO196638:KHP196638 KRK196638:KRL196638 LBG196638:LBH196638 LLC196638:LLD196638 LUY196638:LUZ196638 MEU196638:MEV196638 MOQ196638:MOR196638 MYM196638:MYN196638 NII196638:NIJ196638 NSE196638:NSF196638 OCA196638:OCB196638 OLW196638:OLX196638 OVS196638:OVT196638 PFO196638:PFP196638 PPK196638:PPL196638 PZG196638:PZH196638 QJC196638:QJD196638 QSY196638:QSZ196638 RCU196638:RCV196638 RMQ196638:RMR196638 RWM196638:RWN196638 SGI196638:SGJ196638 SQE196638:SQF196638 TAA196638:TAB196638 TJW196638:TJX196638 TTS196638:TTT196638 UDO196638:UDP196638 UNK196638:UNL196638 UXG196638:UXH196638 VHC196638:VHD196638 VQY196638:VQZ196638 WAU196638:WAV196638 WKQ196638:WKR196638 WUM196638:WUN196638 IA262174:IB262174 RW262174:RX262174 ABS262174:ABT262174 ALO262174:ALP262174 AVK262174:AVL262174 BFG262174:BFH262174 BPC262174:BPD262174 BYY262174:BYZ262174 CIU262174:CIV262174 CSQ262174:CSR262174 DCM262174:DCN262174 DMI262174:DMJ262174 DWE262174:DWF262174 EGA262174:EGB262174 EPW262174:EPX262174 EZS262174:EZT262174 FJO262174:FJP262174 FTK262174:FTL262174 GDG262174:GDH262174 GNC262174:GND262174 GWY262174:GWZ262174 HGU262174:HGV262174 HQQ262174:HQR262174 IAM262174:IAN262174 IKI262174:IKJ262174 IUE262174:IUF262174 JEA262174:JEB262174 JNW262174:JNX262174 JXS262174:JXT262174 KHO262174:KHP262174 KRK262174:KRL262174 LBG262174:LBH262174 LLC262174:LLD262174 LUY262174:LUZ262174 MEU262174:MEV262174 MOQ262174:MOR262174 MYM262174:MYN262174 NII262174:NIJ262174 NSE262174:NSF262174 OCA262174:OCB262174 OLW262174:OLX262174 OVS262174:OVT262174 PFO262174:PFP262174 PPK262174:PPL262174 PZG262174:PZH262174 QJC262174:QJD262174 QSY262174:QSZ262174 RCU262174:RCV262174 RMQ262174:RMR262174 RWM262174:RWN262174 SGI262174:SGJ262174 SQE262174:SQF262174 TAA262174:TAB262174 TJW262174:TJX262174 TTS262174:TTT262174 UDO262174:UDP262174 UNK262174:UNL262174 UXG262174:UXH262174 VHC262174:VHD262174 VQY262174:VQZ262174 WAU262174:WAV262174 WKQ262174:WKR262174 WUM262174:WUN262174 IA327710:IB327710 RW327710:RX327710 ABS327710:ABT327710 ALO327710:ALP327710 AVK327710:AVL327710 BFG327710:BFH327710 BPC327710:BPD327710 BYY327710:BYZ327710 CIU327710:CIV327710 CSQ327710:CSR327710 DCM327710:DCN327710 DMI327710:DMJ327710 DWE327710:DWF327710 EGA327710:EGB327710 EPW327710:EPX327710 EZS327710:EZT327710 FJO327710:FJP327710 FTK327710:FTL327710 GDG327710:GDH327710 GNC327710:GND327710 GWY327710:GWZ327710 HGU327710:HGV327710 HQQ327710:HQR327710 IAM327710:IAN327710 IKI327710:IKJ327710 IUE327710:IUF327710 JEA327710:JEB327710 JNW327710:JNX327710 JXS327710:JXT327710 KHO327710:KHP327710 KRK327710:KRL327710 LBG327710:LBH327710 LLC327710:LLD327710 LUY327710:LUZ327710 MEU327710:MEV327710 MOQ327710:MOR327710 MYM327710:MYN327710 NII327710:NIJ327710 NSE327710:NSF327710 OCA327710:OCB327710 OLW327710:OLX327710 OVS327710:OVT327710 PFO327710:PFP327710 PPK327710:PPL327710 PZG327710:PZH327710 QJC327710:QJD327710 QSY327710:QSZ327710 RCU327710:RCV327710 RMQ327710:RMR327710 RWM327710:RWN327710 SGI327710:SGJ327710 SQE327710:SQF327710 TAA327710:TAB327710 TJW327710:TJX327710 TTS327710:TTT327710 UDO327710:UDP327710 UNK327710:UNL327710 UXG327710:UXH327710 VHC327710:VHD327710 VQY327710:VQZ327710 WAU327710:WAV327710 WKQ327710:WKR327710 WUM327710:WUN327710 IA393246:IB393246 RW393246:RX393246 ABS393246:ABT393246 ALO393246:ALP393246 AVK393246:AVL393246 BFG393246:BFH393246 BPC393246:BPD393246 BYY393246:BYZ393246 CIU393246:CIV393246 CSQ393246:CSR393246 DCM393246:DCN393246 DMI393246:DMJ393246 DWE393246:DWF393246 EGA393246:EGB393246 EPW393246:EPX393246 EZS393246:EZT393246 FJO393246:FJP393246 FTK393246:FTL393246 GDG393246:GDH393246 GNC393246:GND393246 GWY393246:GWZ393246 HGU393246:HGV393246 HQQ393246:HQR393246 IAM393246:IAN393246 IKI393246:IKJ393246 IUE393246:IUF393246 JEA393246:JEB393246 JNW393246:JNX393246 JXS393246:JXT393246 KHO393246:KHP393246 KRK393246:KRL393246 LBG393246:LBH393246 LLC393246:LLD393246 LUY393246:LUZ393246 MEU393246:MEV393246 MOQ393246:MOR393246 MYM393246:MYN393246 NII393246:NIJ393246 NSE393246:NSF393246 OCA393246:OCB393246 OLW393246:OLX393246 OVS393246:OVT393246 PFO393246:PFP393246 PPK393246:PPL393246 PZG393246:PZH393246 QJC393246:QJD393246 QSY393246:QSZ393246 RCU393246:RCV393246 RMQ393246:RMR393246 RWM393246:RWN393246 SGI393246:SGJ393246 SQE393246:SQF393246 TAA393246:TAB393246 TJW393246:TJX393246 TTS393246:TTT393246 UDO393246:UDP393246 UNK393246:UNL393246 UXG393246:UXH393246 VHC393246:VHD393246 VQY393246:VQZ393246 WAU393246:WAV393246 WKQ393246:WKR393246 WUM393246:WUN393246 IA458782:IB458782 RW458782:RX458782 ABS458782:ABT458782 ALO458782:ALP458782 AVK458782:AVL458782 BFG458782:BFH458782 BPC458782:BPD458782 BYY458782:BYZ458782 CIU458782:CIV458782 CSQ458782:CSR458782 DCM458782:DCN458782 DMI458782:DMJ458782 DWE458782:DWF458782 EGA458782:EGB458782 EPW458782:EPX458782 EZS458782:EZT458782 FJO458782:FJP458782 FTK458782:FTL458782 GDG458782:GDH458782 GNC458782:GND458782 GWY458782:GWZ458782 HGU458782:HGV458782 HQQ458782:HQR458782 IAM458782:IAN458782 IKI458782:IKJ458782 IUE458782:IUF458782 JEA458782:JEB458782 JNW458782:JNX458782 JXS458782:JXT458782 KHO458782:KHP458782 KRK458782:KRL458782 LBG458782:LBH458782 LLC458782:LLD458782 LUY458782:LUZ458782 MEU458782:MEV458782 MOQ458782:MOR458782 MYM458782:MYN458782 NII458782:NIJ458782 NSE458782:NSF458782 OCA458782:OCB458782 OLW458782:OLX458782 OVS458782:OVT458782 PFO458782:PFP458782 PPK458782:PPL458782 PZG458782:PZH458782 QJC458782:QJD458782 QSY458782:QSZ458782 RCU458782:RCV458782 RMQ458782:RMR458782 RWM458782:RWN458782 SGI458782:SGJ458782 SQE458782:SQF458782 TAA458782:TAB458782 TJW458782:TJX458782 TTS458782:TTT458782 UDO458782:UDP458782 UNK458782:UNL458782 UXG458782:UXH458782 VHC458782:VHD458782 VQY458782:VQZ458782 WAU458782:WAV458782 WKQ458782:WKR458782 WUM458782:WUN458782 IA524318:IB524318 RW524318:RX524318 ABS524318:ABT524318 ALO524318:ALP524318 AVK524318:AVL524318 BFG524318:BFH524318 BPC524318:BPD524318 BYY524318:BYZ524318 CIU524318:CIV524318 CSQ524318:CSR524318 DCM524318:DCN524318 DMI524318:DMJ524318 DWE524318:DWF524318 EGA524318:EGB524318 EPW524318:EPX524318 EZS524318:EZT524318 FJO524318:FJP524318 FTK524318:FTL524318 GDG524318:GDH524318 GNC524318:GND524318 GWY524318:GWZ524318 HGU524318:HGV524318 HQQ524318:HQR524318 IAM524318:IAN524318 IKI524318:IKJ524318 IUE524318:IUF524318 JEA524318:JEB524318 JNW524318:JNX524318 JXS524318:JXT524318 KHO524318:KHP524318 KRK524318:KRL524318 LBG524318:LBH524318 LLC524318:LLD524318 LUY524318:LUZ524318 MEU524318:MEV524318 MOQ524318:MOR524318 MYM524318:MYN524318 NII524318:NIJ524318 NSE524318:NSF524318 OCA524318:OCB524318 OLW524318:OLX524318 OVS524318:OVT524318 PFO524318:PFP524318 PPK524318:PPL524318 PZG524318:PZH524318 QJC524318:QJD524318 QSY524318:QSZ524318 RCU524318:RCV524318 RMQ524318:RMR524318 RWM524318:RWN524318 SGI524318:SGJ524318 SQE524318:SQF524318 TAA524318:TAB524318 TJW524318:TJX524318 TTS524318:TTT524318 UDO524318:UDP524318 UNK524318:UNL524318 UXG524318:UXH524318 VHC524318:VHD524318 VQY524318:VQZ524318 WAU524318:WAV524318 WKQ524318:WKR524318 WUM524318:WUN524318 IA589854:IB589854 RW589854:RX589854 ABS589854:ABT589854 ALO589854:ALP589854 AVK589854:AVL589854 BFG589854:BFH589854 BPC589854:BPD589854 BYY589854:BYZ589854 CIU589854:CIV589854 CSQ589854:CSR589854 DCM589854:DCN589854 DMI589854:DMJ589854 DWE589854:DWF589854 EGA589854:EGB589854 EPW589854:EPX589854 EZS589854:EZT589854 FJO589854:FJP589854 FTK589854:FTL589854 GDG589854:GDH589854 GNC589854:GND589854 GWY589854:GWZ589854 HGU589854:HGV589854 HQQ589854:HQR589854 IAM589854:IAN589854 IKI589854:IKJ589854 IUE589854:IUF589854 JEA589854:JEB589854 JNW589854:JNX589854 JXS589854:JXT589854 KHO589854:KHP589854 KRK589854:KRL589854 LBG589854:LBH589854 LLC589854:LLD589854 LUY589854:LUZ589854 MEU589854:MEV589854 MOQ589854:MOR589854 MYM589854:MYN589854 NII589854:NIJ589854 NSE589854:NSF589854 OCA589854:OCB589854 OLW589854:OLX589854 OVS589854:OVT589854 PFO589854:PFP589854 PPK589854:PPL589854 PZG589854:PZH589854 QJC589854:QJD589854 QSY589854:QSZ589854 RCU589854:RCV589854 RMQ589854:RMR589854 RWM589854:RWN589854 SGI589854:SGJ589854 SQE589854:SQF589854 TAA589854:TAB589854 TJW589854:TJX589854 TTS589854:TTT589854 UDO589854:UDP589854 UNK589854:UNL589854 UXG589854:UXH589854 VHC589854:VHD589854 VQY589854:VQZ589854 WAU589854:WAV589854 WKQ589854:WKR589854 WUM589854:WUN589854 IA655390:IB655390 RW655390:RX655390 ABS655390:ABT655390 ALO655390:ALP655390 AVK655390:AVL655390 BFG655390:BFH655390 BPC655390:BPD655390 BYY655390:BYZ655390 CIU655390:CIV655390 CSQ655390:CSR655390 DCM655390:DCN655390 DMI655390:DMJ655390 DWE655390:DWF655390 EGA655390:EGB655390 EPW655390:EPX655390 EZS655390:EZT655390 FJO655390:FJP655390 FTK655390:FTL655390 GDG655390:GDH655390 GNC655390:GND655390 GWY655390:GWZ655390 HGU655390:HGV655390 HQQ655390:HQR655390 IAM655390:IAN655390 IKI655390:IKJ655390 IUE655390:IUF655390 JEA655390:JEB655390 JNW655390:JNX655390 JXS655390:JXT655390 KHO655390:KHP655390 KRK655390:KRL655390 LBG655390:LBH655390 LLC655390:LLD655390 LUY655390:LUZ655390 MEU655390:MEV655390 MOQ655390:MOR655390 MYM655390:MYN655390 NII655390:NIJ655390 NSE655390:NSF655390 OCA655390:OCB655390 OLW655390:OLX655390 OVS655390:OVT655390 PFO655390:PFP655390 PPK655390:PPL655390 PZG655390:PZH655390 QJC655390:QJD655390 QSY655390:QSZ655390 RCU655390:RCV655390 RMQ655390:RMR655390 RWM655390:RWN655390 SGI655390:SGJ655390 SQE655390:SQF655390 TAA655390:TAB655390 TJW655390:TJX655390 TTS655390:TTT655390 UDO655390:UDP655390 UNK655390:UNL655390 UXG655390:UXH655390 VHC655390:VHD655390 VQY655390:VQZ655390 WAU655390:WAV655390 WKQ655390:WKR655390 WUM655390:WUN655390 IA720926:IB720926 RW720926:RX720926 ABS720926:ABT720926 ALO720926:ALP720926 AVK720926:AVL720926 BFG720926:BFH720926 BPC720926:BPD720926 BYY720926:BYZ720926 CIU720926:CIV720926 CSQ720926:CSR720926 DCM720926:DCN720926 DMI720926:DMJ720926 DWE720926:DWF720926 EGA720926:EGB720926 EPW720926:EPX720926 EZS720926:EZT720926 FJO720926:FJP720926 FTK720926:FTL720926 GDG720926:GDH720926 GNC720926:GND720926 GWY720926:GWZ720926 HGU720926:HGV720926 HQQ720926:HQR720926 IAM720926:IAN720926 IKI720926:IKJ720926 IUE720926:IUF720926 JEA720926:JEB720926 JNW720926:JNX720926 JXS720926:JXT720926 KHO720926:KHP720926 KRK720926:KRL720926 LBG720926:LBH720926 LLC720926:LLD720926 LUY720926:LUZ720926 MEU720926:MEV720926 MOQ720926:MOR720926 MYM720926:MYN720926 NII720926:NIJ720926 NSE720926:NSF720926 OCA720926:OCB720926 OLW720926:OLX720926 OVS720926:OVT720926 PFO720926:PFP720926 PPK720926:PPL720926 PZG720926:PZH720926 QJC720926:QJD720926 QSY720926:QSZ720926 RCU720926:RCV720926 RMQ720926:RMR720926 RWM720926:RWN720926 SGI720926:SGJ720926 SQE720926:SQF720926 TAA720926:TAB720926 TJW720926:TJX720926 TTS720926:TTT720926 UDO720926:UDP720926 UNK720926:UNL720926 UXG720926:UXH720926 VHC720926:VHD720926 VQY720926:VQZ720926 WAU720926:WAV720926 WKQ720926:WKR720926 WUM720926:WUN720926 IA786462:IB786462 RW786462:RX786462 ABS786462:ABT786462 ALO786462:ALP786462 AVK786462:AVL786462 BFG786462:BFH786462 BPC786462:BPD786462 BYY786462:BYZ786462 CIU786462:CIV786462 CSQ786462:CSR786462 DCM786462:DCN786462 DMI786462:DMJ786462 DWE786462:DWF786462 EGA786462:EGB786462 EPW786462:EPX786462 EZS786462:EZT786462 FJO786462:FJP786462 FTK786462:FTL786462 GDG786462:GDH786462 GNC786462:GND786462 GWY786462:GWZ786462 HGU786462:HGV786462 HQQ786462:HQR786462 IAM786462:IAN786462 IKI786462:IKJ786462 IUE786462:IUF786462 JEA786462:JEB786462 JNW786462:JNX786462 JXS786462:JXT786462 KHO786462:KHP786462 KRK786462:KRL786462 LBG786462:LBH786462 LLC786462:LLD786462 LUY786462:LUZ786462 MEU786462:MEV786462 MOQ786462:MOR786462 MYM786462:MYN786462 NII786462:NIJ786462 NSE786462:NSF786462 OCA786462:OCB786462 OLW786462:OLX786462 OVS786462:OVT786462 PFO786462:PFP786462 PPK786462:PPL786462 PZG786462:PZH786462 QJC786462:QJD786462 QSY786462:QSZ786462 RCU786462:RCV786462 RMQ786462:RMR786462 RWM786462:RWN786462 SGI786462:SGJ786462 SQE786462:SQF786462 TAA786462:TAB786462 TJW786462:TJX786462 TTS786462:TTT786462 UDO786462:UDP786462 UNK786462:UNL786462 UXG786462:UXH786462 VHC786462:VHD786462 VQY786462:VQZ786462 WAU786462:WAV786462 WKQ786462:WKR786462 WUM786462:WUN786462 IA851998:IB851998 RW851998:RX851998 ABS851998:ABT851998 ALO851998:ALP851998 AVK851998:AVL851998 BFG851998:BFH851998 BPC851998:BPD851998 BYY851998:BYZ851998 CIU851998:CIV851998 CSQ851998:CSR851998 DCM851998:DCN851998 DMI851998:DMJ851998 DWE851998:DWF851998 EGA851998:EGB851998 EPW851998:EPX851998 EZS851998:EZT851998 FJO851998:FJP851998 FTK851998:FTL851998 GDG851998:GDH851998 GNC851998:GND851998 GWY851998:GWZ851998 HGU851998:HGV851998 HQQ851998:HQR851998 IAM851998:IAN851998 IKI851998:IKJ851998 IUE851998:IUF851998 JEA851998:JEB851998 JNW851998:JNX851998 JXS851998:JXT851998 KHO851998:KHP851998 KRK851998:KRL851998 LBG851998:LBH851998 LLC851998:LLD851998 LUY851998:LUZ851998 MEU851998:MEV851998 MOQ851998:MOR851998 MYM851998:MYN851998 NII851998:NIJ851998 NSE851998:NSF851998 OCA851998:OCB851998 OLW851998:OLX851998 OVS851998:OVT851998 PFO851998:PFP851998 PPK851998:PPL851998 PZG851998:PZH851998 QJC851998:QJD851998 QSY851998:QSZ851998 RCU851998:RCV851998 RMQ851998:RMR851998 RWM851998:RWN851998 SGI851998:SGJ851998 SQE851998:SQF851998 TAA851998:TAB851998 TJW851998:TJX851998 TTS851998:TTT851998 UDO851998:UDP851998 UNK851998:UNL851998 UXG851998:UXH851998 VHC851998:VHD851998 VQY851998:VQZ851998 WAU851998:WAV851998 WKQ851998:WKR851998 WUM851998:WUN851998 IA917534:IB917534 RW917534:RX917534 ABS917534:ABT917534 ALO917534:ALP917534 AVK917534:AVL917534 BFG917534:BFH917534 BPC917534:BPD917534 BYY917534:BYZ917534 CIU917534:CIV917534 CSQ917534:CSR917534 DCM917534:DCN917534 DMI917534:DMJ917534 DWE917534:DWF917534 EGA917534:EGB917534 EPW917534:EPX917534 EZS917534:EZT917534 FJO917534:FJP917534 FTK917534:FTL917534 GDG917534:GDH917534 GNC917534:GND917534 GWY917534:GWZ917534 HGU917534:HGV917534 HQQ917534:HQR917534 IAM917534:IAN917534 IKI917534:IKJ917534 IUE917534:IUF917534 JEA917534:JEB917534 JNW917534:JNX917534 JXS917534:JXT917534 KHO917534:KHP917534 KRK917534:KRL917534 LBG917534:LBH917534 LLC917534:LLD917534 LUY917534:LUZ917534 MEU917534:MEV917534 MOQ917534:MOR917534 MYM917534:MYN917534 NII917534:NIJ917534 NSE917534:NSF917534 OCA917534:OCB917534 OLW917534:OLX917534 OVS917534:OVT917534 PFO917534:PFP917534 PPK917534:PPL917534 PZG917534:PZH917534 QJC917534:QJD917534 QSY917534:QSZ917534 RCU917534:RCV917534 RMQ917534:RMR917534 RWM917534:RWN917534 SGI917534:SGJ917534 SQE917534:SQF917534 TAA917534:TAB917534 TJW917534:TJX917534 TTS917534:TTT917534 UDO917534:UDP917534 UNK917534:UNL917534 UXG917534:UXH917534 VHC917534:VHD917534 VQY917534:VQZ917534 WAU917534:WAV917534 WKQ917534:WKR917534 WUM917534:WUN917534 IA983070:IB983070 RW983070:RX983070 ABS983070:ABT983070 ALO983070:ALP983070 AVK983070:AVL983070 BFG983070:BFH983070 BPC983070:BPD983070 BYY983070:BYZ983070 CIU983070:CIV983070 CSQ983070:CSR983070 DCM983070:DCN983070 DMI983070:DMJ983070 DWE983070:DWF983070 EGA983070:EGB983070 EPW983070:EPX983070 EZS983070:EZT983070 FJO983070:FJP983070 FTK983070:FTL983070 GDG983070:GDH983070 GNC983070:GND983070 GWY983070:GWZ983070 HGU983070:HGV983070 HQQ983070:HQR983070 IAM983070:IAN983070 IKI983070:IKJ983070 IUE983070:IUF983070 JEA983070:JEB983070 JNW983070:JNX983070 JXS983070:JXT983070 KHO983070:KHP983070 KRK983070:KRL983070 LBG983070:LBH983070 LLC983070:LLD983070 LUY983070:LUZ983070 MEU983070:MEV983070 MOQ983070:MOR983070 MYM983070:MYN983070 NII983070:NIJ983070 NSE983070:NSF983070 OCA983070:OCB983070 OLW983070:OLX983070 OVS983070:OVT983070 PFO983070:PFP983070 PPK983070:PPL983070 PZG983070:PZH983070 QJC983070:QJD983070 QSY983070:QSZ983070 RCU983070:RCV983070 RMQ983070:RMR983070 RWM983070:RWN983070 SGI983070:SGJ983070 SQE983070:SQF983070 TAA983070:TAB983070 TJW983070:TJX983070 TTS983070:TTT983070 UDO983070:UDP983070 UNK983070:UNL983070 UXG983070:UXH983070 VHC983070:VHD983070 VQY983070:VQZ983070 WAU983070:WAV983070 WKQ983070:WKR983070 WUM983070:WUN983070 IG65566:IH65566 SC65566:SD65566 ABY65566:ABZ65566 ALU65566:ALV65566 AVQ65566:AVR65566 BFM65566:BFN65566 BPI65566:BPJ65566 BZE65566:BZF65566 CJA65566:CJB65566 CSW65566:CSX65566 DCS65566:DCT65566 DMO65566:DMP65566 DWK65566:DWL65566 EGG65566:EGH65566 EQC65566:EQD65566 EZY65566:EZZ65566 FJU65566:FJV65566 FTQ65566:FTR65566 GDM65566:GDN65566 GNI65566:GNJ65566 GXE65566:GXF65566 HHA65566:HHB65566 HQW65566:HQX65566 IAS65566:IAT65566 IKO65566:IKP65566 IUK65566:IUL65566 JEG65566:JEH65566 JOC65566:JOD65566 JXY65566:JXZ65566 KHU65566:KHV65566 KRQ65566:KRR65566 LBM65566:LBN65566 LLI65566:LLJ65566 LVE65566:LVF65566 MFA65566:MFB65566 MOW65566:MOX65566 MYS65566:MYT65566 NIO65566:NIP65566 NSK65566:NSL65566 OCG65566:OCH65566 OMC65566:OMD65566 OVY65566:OVZ65566 PFU65566:PFV65566 PPQ65566:PPR65566 PZM65566:PZN65566 QJI65566:QJJ65566 QTE65566:QTF65566 RDA65566:RDB65566 RMW65566:RMX65566 RWS65566:RWT65566 SGO65566:SGP65566 SQK65566:SQL65566 TAG65566:TAH65566 TKC65566:TKD65566 TTY65566:TTZ65566 UDU65566:UDV65566 UNQ65566:UNR65566 UXM65566:UXN65566 VHI65566:VHJ65566 VRE65566:VRF65566 WBA65566:WBB65566 WKW65566:WKX65566 WUS65566:WUT65566 IG131102:IH131102 SC131102:SD131102 ABY131102:ABZ131102 ALU131102:ALV131102 AVQ131102:AVR131102 BFM131102:BFN131102 BPI131102:BPJ131102 BZE131102:BZF131102 CJA131102:CJB131102 CSW131102:CSX131102 DCS131102:DCT131102 DMO131102:DMP131102 DWK131102:DWL131102 EGG131102:EGH131102 EQC131102:EQD131102 EZY131102:EZZ131102 FJU131102:FJV131102 FTQ131102:FTR131102 GDM131102:GDN131102 GNI131102:GNJ131102 GXE131102:GXF131102 HHA131102:HHB131102 HQW131102:HQX131102 IAS131102:IAT131102 IKO131102:IKP131102 IUK131102:IUL131102 JEG131102:JEH131102 JOC131102:JOD131102 JXY131102:JXZ131102 KHU131102:KHV131102 KRQ131102:KRR131102 LBM131102:LBN131102 LLI131102:LLJ131102 LVE131102:LVF131102 MFA131102:MFB131102 MOW131102:MOX131102 MYS131102:MYT131102 NIO131102:NIP131102 NSK131102:NSL131102 OCG131102:OCH131102 OMC131102:OMD131102 OVY131102:OVZ131102 PFU131102:PFV131102 PPQ131102:PPR131102 PZM131102:PZN131102 QJI131102:QJJ131102 QTE131102:QTF131102 RDA131102:RDB131102 RMW131102:RMX131102 RWS131102:RWT131102 SGO131102:SGP131102 SQK131102:SQL131102 TAG131102:TAH131102 TKC131102:TKD131102 TTY131102:TTZ131102 UDU131102:UDV131102 UNQ131102:UNR131102 UXM131102:UXN131102 VHI131102:VHJ131102 VRE131102:VRF131102 WBA131102:WBB131102 WKW131102:WKX131102 WUS131102:WUT131102 IG196638:IH196638 SC196638:SD196638 ABY196638:ABZ196638 ALU196638:ALV196638 AVQ196638:AVR196638 BFM196638:BFN196638 BPI196638:BPJ196638 BZE196638:BZF196638 CJA196638:CJB196638 CSW196638:CSX196638 DCS196638:DCT196638 DMO196638:DMP196638 DWK196638:DWL196638 EGG196638:EGH196638 EQC196638:EQD196638 EZY196638:EZZ196638 FJU196638:FJV196638 FTQ196638:FTR196638 GDM196638:GDN196638 GNI196638:GNJ196638 GXE196638:GXF196638 HHA196638:HHB196638 HQW196638:HQX196638 IAS196638:IAT196638 IKO196638:IKP196638 IUK196638:IUL196638 JEG196638:JEH196638 JOC196638:JOD196638 JXY196638:JXZ196638 KHU196638:KHV196638 KRQ196638:KRR196638 LBM196638:LBN196638 LLI196638:LLJ196638 LVE196638:LVF196638 MFA196638:MFB196638 MOW196638:MOX196638 MYS196638:MYT196638 NIO196638:NIP196638 NSK196638:NSL196638 OCG196638:OCH196638 OMC196638:OMD196638 OVY196638:OVZ196638 PFU196638:PFV196638 PPQ196638:PPR196638 PZM196638:PZN196638 QJI196638:QJJ196638 QTE196638:QTF196638 RDA196638:RDB196638 RMW196638:RMX196638 RWS196638:RWT196638 SGO196638:SGP196638 SQK196638:SQL196638 TAG196638:TAH196638 TKC196638:TKD196638 TTY196638:TTZ196638 UDU196638:UDV196638 UNQ196638:UNR196638 UXM196638:UXN196638 VHI196638:VHJ196638 VRE196638:VRF196638 WBA196638:WBB196638 WKW196638:WKX196638 WUS196638:WUT196638 IG262174:IH262174 SC262174:SD262174 ABY262174:ABZ262174 ALU262174:ALV262174 AVQ262174:AVR262174 BFM262174:BFN262174 BPI262174:BPJ262174 BZE262174:BZF262174 CJA262174:CJB262174 CSW262174:CSX262174 DCS262174:DCT262174 DMO262174:DMP262174 DWK262174:DWL262174 EGG262174:EGH262174 EQC262174:EQD262174 EZY262174:EZZ262174 FJU262174:FJV262174 FTQ262174:FTR262174 GDM262174:GDN262174 GNI262174:GNJ262174 GXE262174:GXF262174 HHA262174:HHB262174 HQW262174:HQX262174 IAS262174:IAT262174 IKO262174:IKP262174 IUK262174:IUL262174 JEG262174:JEH262174 JOC262174:JOD262174 JXY262174:JXZ262174 KHU262174:KHV262174 KRQ262174:KRR262174 LBM262174:LBN262174 LLI262174:LLJ262174 LVE262174:LVF262174 MFA262174:MFB262174 MOW262174:MOX262174 MYS262174:MYT262174 NIO262174:NIP262174 NSK262174:NSL262174 OCG262174:OCH262174 OMC262174:OMD262174 OVY262174:OVZ262174 PFU262174:PFV262174 PPQ262174:PPR262174 PZM262174:PZN262174 QJI262174:QJJ262174 QTE262174:QTF262174 RDA262174:RDB262174 RMW262174:RMX262174 RWS262174:RWT262174 SGO262174:SGP262174 SQK262174:SQL262174 TAG262174:TAH262174 TKC262174:TKD262174 TTY262174:TTZ262174 UDU262174:UDV262174 UNQ262174:UNR262174 UXM262174:UXN262174 VHI262174:VHJ262174 VRE262174:VRF262174 WBA262174:WBB262174 WKW262174:WKX262174 WUS262174:WUT262174 IG327710:IH327710 SC327710:SD327710 ABY327710:ABZ327710 ALU327710:ALV327710 AVQ327710:AVR327710 BFM327710:BFN327710 BPI327710:BPJ327710 BZE327710:BZF327710 CJA327710:CJB327710 CSW327710:CSX327710 DCS327710:DCT327710 DMO327710:DMP327710 DWK327710:DWL327710 EGG327710:EGH327710 EQC327710:EQD327710 EZY327710:EZZ327710 FJU327710:FJV327710 FTQ327710:FTR327710 GDM327710:GDN327710 GNI327710:GNJ327710 GXE327710:GXF327710 HHA327710:HHB327710 HQW327710:HQX327710 IAS327710:IAT327710 IKO327710:IKP327710 IUK327710:IUL327710 JEG327710:JEH327710 JOC327710:JOD327710 JXY327710:JXZ327710 KHU327710:KHV327710 KRQ327710:KRR327710 LBM327710:LBN327710 LLI327710:LLJ327710 LVE327710:LVF327710 MFA327710:MFB327710 MOW327710:MOX327710 MYS327710:MYT327710 NIO327710:NIP327710 NSK327710:NSL327710 OCG327710:OCH327710 OMC327710:OMD327710 OVY327710:OVZ327710 PFU327710:PFV327710 PPQ327710:PPR327710 PZM327710:PZN327710 QJI327710:QJJ327710 QTE327710:QTF327710 RDA327710:RDB327710 RMW327710:RMX327710 RWS327710:RWT327710 SGO327710:SGP327710 SQK327710:SQL327710 TAG327710:TAH327710 TKC327710:TKD327710 TTY327710:TTZ327710 UDU327710:UDV327710 UNQ327710:UNR327710 UXM327710:UXN327710 VHI327710:VHJ327710 VRE327710:VRF327710 WBA327710:WBB327710 WKW327710:WKX327710 WUS327710:WUT327710 IG393246:IH393246 SC393246:SD393246 ABY393246:ABZ393246 ALU393246:ALV393246 AVQ393246:AVR393246 BFM393246:BFN393246 BPI393246:BPJ393246 BZE393246:BZF393246 CJA393246:CJB393246 CSW393246:CSX393246 DCS393246:DCT393246 DMO393246:DMP393246 DWK393246:DWL393246 EGG393246:EGH393246 EQC393246:EQD393246 EZY393246:EZZ393246 FJU393246:FJV393246 FTQ393246:FTR393246 GDM393246:GDN393246 GNI393246:GNJ393246 GXE393246:GXF393246 HHA393246:HHB393246 HQW393246:HQX393246 IAS393246:IAT393246 IKO393246:IKP393246 IUK393246:IUL393246 JEG393246:JEH393246 JOC393246:JOD393246 JXY393246:JXZ393246 KHU393246:KHV393246 KRQ393246:KRR393246 LBM393246:LBN393246 LLI393246:LLJ393246 LVE393246:LVF393246 MFA393246:MFB393246 MOW393246:MOX393246 MYS393246:MYT393246 NIO393246:NIP393246 NSK393246:NSL393246 OCG393246:OCH393246 OMC393246:OMD393246 OVY393246:OVZ393246 PFU393246:PFV393246 PPQ393246:PPR393246 PZM393246:PZN393246 QJI393246:QJJ393246 QTE393246:QTF393246 RDA393246:RDB393246 RMW393246:RMX393246 RWS393246:RWT393246 SGO393246:SGP393246 SQK393246:SQL393246 TAG393246:TAH393246 TKC393246:TKD393246 TTY393246:TTZ393246 UDU393246:UDV393246 UNQ393246:UNR393246 UXM393246:UXN393246 VHI393246:VHJ393246 VRE393246:VRF393246 WBA393246:WBB393246 WKW393246:WKX393246 WUS393246:WUT393246 IG458782:IH458782 SC458782:SD458782 ABY458782:ABZ458782 ALU458782:ALV458782 AVQ458782:AVR458782 BFM458782:BFN458782 BPI458782:BPJ458782 BZE458782:BZF458782 CJA458782:CJB458782 CSW458782:CSX458782 DCS458782:DCT458782 DMO458782:DMP458782 DWK458782:DWL458782 EGG458782:EGH458782 EQC458782:EQD458782 EZY458782:EZZ458782 FJU458782:FJV458782 FTQ458782:FTR458782 GDM458782:GDN458782 GNI458782:GNJ458782 GXE458782:GXF458782 HHA458782:HHB458782 HQW458782:HQX458782 IAS458782:IAT458782 IKO458782:IKP458782 IUK458782:IUL458782 JEG458782:JEH458782 JOC458782:JOD458782 JXY458782:JXZ458782 KHU458782:KHV458782 KRQ458782:KRR458782 LBM458782:LBN458782 LLI458782:LLJ458782 LVE458782:LVF458782 MFA458782:MFB458782 MOW458782:MOX458782 MYS458782:MYT458782 NIO458782:NIP458782 NSK458782:NSL458782 OCG458782:OCH458782 OMC458782:OMD458782 OVY458782:OVZ458782 PFU458782:PFV458782 PPQ458782:PPR458782 PZM458782:PZN458782 QJI458782:QJJ458782 QTE458782:QTF458782 RDA458782:RDB458782 RMW458782:RMX458782 RWS458782:RWT458782 SGO458782:SGP458782 SQK458782:SQL458782 TAG458782:TAH458782 TKC458782:TKD458782 TTY458782:TTZ458782 UDU458782:UDV458782 UNQ458782:UNR458782 UXM458782:UXN458782 VHI458782:VHJ458782 VRE458782:VRF458782 WBA458782:WBB458782 WKW458782:WKX458782 WUS458782:WUT458782 IG524318:IH524318 SC524318:SD524318 ABY524318:ABZ524318 ALU524318:ALV524318 AVQ524318:AVR524318 BFM524318:BFN524318 BPI524318:BPJ524318 BZE524318:BZF524318 CJA524318:CJB524318 CSW524318:CSX524318 DCS524318:DCT524318 DMO524318:DMP524318 DWK524318:DWL524318 EGG524318:EGH524318 EQC524318:EQD524318 EZY524318:EZZ524318 FJU524318:FJV524318 FTQ524318:FTR524318 GDM524318:GDN524318 GNI524318:GNJ524318 GXE524318:GXF524318 HHA524318:HHB524318 HQW524318:HQX524318 IAS524318:IAT524318 IKO524318:IKP524318 IUK524318:IUL524318 JEG524318:JEH524318 JOC524318:JOD524318 JXY524318:JXZ524318 KHU524318:KHV524318 KRQ524318:KRR524318 LBM524318:LBN524318 LLI524318:LLJ524318 LVE524318:LVF524318 MFA524318:MFB524318 MOW524318:MOX524318 MYS524318:MYT524318 NIO524318:NIP524318 NSK524318:NSL524318 OCG524318:OCH524318 OMC524318:OMD524318 OVY524318:OVZ524318 PFU524318:PFV524318 PPQ524318:PPR524318 PZM524318:PZN524318 QJI524318:QJJ524318 QTE524318:QTF524318 RDA524318:RDB524318 RMW524318:RMX524318 RWS524318:RWT524318 SGO524318:SGP524318 SQK524318:SQL524318 TAG524318:TAH524318 TKC524318:TKD524318 TTY524318:TTZ524318 UDU524318:UDV524318 UNQ524318:UNR524318 UXM524318:UXN524318 VHI524318:VHJ524318 VRE524318:VRF524318 WBA524318:WBB524318 WKW524318:WKX524318 WUS524318:WUT524318 IG589854:IH589854 SC589854:SD589854 ABY589854:ABZ589854 ALU589854:ALV589854 AVQ589854:AVR589854 BFM589854:BFN589854 BPI589854:BPJ589854 BZE589854:BZF589854 CJA589854:CJB589854 CSW589854:CSX589854 DCS589854:DCT589854 DMO589854:DMP589854 DWK589854:DWL589854 EGG589854:EGH589854 EQC589854:EQD589854 EZY589854:EZZ589854 FJU589854:FJV589854 FTQ589854:FTR589854 GDM589854:GDN589854 GNI589854:GNJ589854 GXE589854:GXF589854 HHA589854:HHB589854 HQW589854:HQX589854 IAS589854:IAT589854 IKO589854:IKP589854 IUK589854:IUL589854 JEG589854:JEH589854 JOC589854:JOD589854 JXY589854:JXZ589854 KHU589854:KHV589854 KRQ589854:KRR589854 LBM589854:LBN589854 LLI589854:LLJ589854 LVE589854:LVF589854 MFA589854:MFB589854 MOW589854:MOX589854 MYS589854:MYT589854 NIO589854:NIP589854 NSK589854:NSL589854 OCG589854:OCH589854 OMC589854:OMD589854 OVY589854:OVZ589854 PFU589854:PFV589854 PPQ589854:PPR589854 PZM589854:PZN589854 QJI589854:QJJ589854 QTE589854:QTF589854 RDA589854:RDB589854 RMW589854:RMX589854 RWS589854:RWT589854 SGO589854:SGP589854 SQK589854:SQL589854 TAG589854:TAH589854 TKC589854:TKD589854 TTY589854:TTZ589854 UDU589854:UDV589854 UNQ589854:UNR589854 UXM589854:UXN589854 VHI589854:VHJ589854 VRE589854:VRF589854 WBA589854:WBB589854 WKW589854:WKX589854 WUS589854:WUT589854 IG655390:IH655390 SC655390:SD655390 ABY655390:ABZ655390 ALU655390:ALV655390 AVQ655390:AVR655390 BFM655390:BFN655390 BPI655390:BPJ655390 BZE655390:BZF655390 CJA655390:CJB655390 CSW655390:CSX655390 DCS655390:DCT655390 DMO655390:DMP655390 DWK655390:DWL655390 EGG655390:EGH655390 EQC655390:EQD655390 EZY655390:EZZ655390 FJU655390:FJV655390 FTQ655390:FTR655390 GDM655390:GDN655390 GNI655390:GNJ655390 GXE655390:GXF655390 HHA655390:HHB655390 HQW655390:HQX655390 IAS655390:IAT655390 IKO655390:IKP655390 IUK655390:IUL655390 JEG655390:JEH655390 JOC655390:JOD655390 JXY655390:JXZ655390 KHU655390:KHV655390 KRQ655390:KRR655390 LBM655390:LBN655390 LLI655390:LLJ655390 LVE655390:LVF655390 MFA655390:MFB655390 MOW655390:MOX655390 MYS655390:MYT655390 NIO655390:NIP655390 NSK655390:NSL655390 OCG655390:OCH655390 OMC655390:OMD655390 OVY655390:OVZ655390 PFU655390:PFV655390 PPQ655390:PPR655390 PZM655390:PZN655390 QJI655390:QJJ655390 QTE655390:QTF655390 RDA655390:RDB655390 RMW655390:RMX655390 RWS655390:RWT655390 SGO655390:SGP655390 SQK655390:SQL655390 TAG655390:TAH655390 TKC655390:TKD655390 TTY655390:TTZ655390 UDU655390:UDV655390 UNQ655390:UNR655390 UXM655390:UXN655390 VHI655390:VHJ655390 VRE655390:VRF655390 WBA655390:WBB655390 WKW655390:WKX655390 WUS655390:WUT655390 IG720926:IH720926 SC720926:SD720926 ABY720926:ABZ720926 ALU720926:ALV720926 AVQ720926:AVR720926 BFM720926:BFN720926 BPI720926:BPJ720926 BZE720926:BZF720926 CJA720926:CJB720926 CSW720926:CSX720926 DCS720926:DCT720926 DMO720926:DMP720926 DWK720926:DWL720926 EGG720926:EGH720926 EQC720926:EQD720926 EZY720926:EZZ720926 FJU720926:FJV720926 FTQ720926:FTR720926 GDM720926:GDN720926 GNI720926:GNJ720926 GXE720926:GXF720926 HHA720926:HHB720926 HQW720926:HQX720926 IAS720926:IAT720926 IKO720926:IKP720926 IUK720926:IUL720926 JEG720926:JEH720926 JOC720926:JOD720926 JXY720926:JXZ720926 KHU720926:KHV720926 KRQ720926:KRR720926 LBM720926:LBN720926 LLI720926:LLJ720926 LVE720926:LVF720926 MFA720926:MFB720926 MOW720926:MOX720926 MYS720926:MYT720926 NIO720926:NIP720926 NSK720926:NSL720926 OCG720926:OCH720926 OMC720926:OMD720926 OVY720926:OVZ720926 PFU720926:PFV720926 PPQ720926:PPR720926 PZM720926:PZN720926 QJI720926:QJJ720926 QTE720926:QTF720926 RDA720926:RDB720926 RMW720926:RMX720926 RWS720926:RWT720926 SGO720926:SGP720926 SQK720926:SQL720926 TAG720926:TAH720926 TKC720926:TKD720926 TTY720926:TTZ720926 UDU720926:UDV720926 UNQ720926:UNR720926 UXM720926:UXN720926 VHI720926:VHJ720926 VRE720926:VRF720926 WBA720926:WBB720926 WKW720926:WKX720926 WUS720926:WUT720926 IG786462:IH786462 SC786462:SD786462 ABY786462:ABZ786462 ALU786462:ALV786462 AVQ786462:AVR786462 BFM786462:BFN786462 BPI786462:BPJ786462 BZE786462:BZF786462 CJA786462:CJB786462 CSW786462:CSX786462 DCS786462:DCT786462 DMO786462:DMP786462 DWK786462:DWL786462 EGG786462:EGH786462 EQC786462:EQD786462 EZY786462:EZZ786462 FJU786462:FJV786462 FTQ786462:FTR786462 GDM786462:GDN786462 GNI786462:GNJ786462 GXE786462:GXF786462 HHA786462:HHB786462 HQW786462:HQX786462 IAS786462:IAT786462 IKO786462:IKP786462 IUK786462:IUL786462 JEG786462:JEH786462 JOC786462:JOD786462 JXY786462:JXZ786462 KHU786462:KHV786462 KRQ786462:KRR786462 LBM786462:LBN786462 LLI786462:LLJ786462 LVE786462:LVF786462 MFA786462:MFB786462 MOW786462:MOX786462 MYS786462:MYT786462 NIO786462:NIP786462 NSK786462:NSL786462 OCG786462:OCH786462 OMC786462:OMD786462 OVY786462:OVZ786462 PFU786462:PFV786462 PPQ786462:PPR786462 PZM786462:PZN786462 QJI786462:QJJ786462 QTE786462:QTF786462 RDA786462:RDB786462 RMW786462:RMX786462 RWS786462:RWT786462 SGO786462:SGP786462 SQK786462:SQL786462 TAG786462:TAH786462 TKC786462:TKD786462 TTY786462:TTZ786462 UDU786462:UDV786462 UNQ786462:UNR786462 UXM786462:UXN786462 VHI786462:VHJ786462 VRE786462:VRF786462 WBA786462:WBB786462 WKW786462:WKX786462 WUS786462:WUT786462 IG851998:IH851998 SC851998:SD851998 ABY851998:ABZ851998 ALU851998:ALV851998 AVQ851998:AVR851998 BFM851998:BFN851998 BPI851998:BPJ851998 BZE851998:BZF851998 CJA851998:CJB851998 CSW851998:CSX851998 DCS851998:DCT851998 DMO851998:DMP851998 DWK851998:DWL851998 EGG851998:EGH851998 EQC851998:EQD851998 EZY851998:EZZ851998 FJU851998:FJV851998 FTQ851998:FTR851998 GDM851998:GDN851998 GNI851998:GNJ851998 GXE851998:GXF851998 HHA851998:HHB851998 HQW851998:HQX851998 IAS851998:IAT851998 IKO851998:IKP851998 IUK851998:IUL851998 JEG851998:JEH851998 JOC851998:JOD851998 JXY851998:JXZ851998 KHU851998:KHV851998 KRQ851998:KRR851998 LBM851998:LBN851998 LLI851998:LLJ851998 LVE851998:LVF851998 MFA851998:MFB851998 MOW851998:MOX851998 MYS851998:MYT851998 NIO851998:NIP851998 NSK851998:NSL851998 OCG851998:OCH851998 OMC851998:OMD851998 OVY851998:OVZ851998 PFU851998:PFV851998 PPQ851998:PPR851998 PZM851998:PZN851998 QJI851998:QJJ851998 QTE851998:QTF851998 RDA851998:RDB851998 RMW851998:RMX851998 RWS851998:RWT851998 SGO851998:SGP851998 SQK851998:SQL851998 TAG851998:TAH851998 TKC851998:TKD851998 TTY851998:TTZ851998 UDU851998:UDV851998 UNQ851998:UNR851998 UXM851998:UXN851998 VHI851998:VHJ851998 VRE851998:VRF851998 WBA851998:WBB851998 WKW851998:WKX851998 WUS851998:WUT851998 IG917534:IH917534 SC917534:SD917534 ABY917534:ABZ917534 ALU917534:ALV917534 AVQ917534:AVR917534 BFM917534:BFN917534 BPI917534:BPJ917534 BZE917534:BZF917534 CJA917534:CJB917534 CSW917534:CSX917534 DCS917534:DCT917534 DMO917534:DMP917534 DWK917534:DWL917534 EGG917534:EGH917534 EQC917534:EQD917534 EZY917534:EZZ917534 FJU917534:FJV917534 FTQ917534:FTR917534 GDM917534:GDN917534 GNI917534:GNJ917534 GXE917534:GXF917534 HHA917534:HHB917534 HQW917534:HQX917534 IAS917534:IAT917534 IKO917534:IKP917534 IUK917534:IUL917534 JEG917534:JEH917534 JOC917534:JOD917534 JXY917534:JXZ917534 KHU917534:KHV917534 KRQ917534:KRR917534 LBM917534:LBN917534 LLI917534:LLJ917534 LVE917534:LVF917534 MFA917534:MFB917534 MOW917534:MOX917534 MYS917534:MYT917534 NIO917534:NIP917534 NSK917534:NSL917534 OCG917534:OCH917534 OMC917534:OMD917534 OVY917534:OVZ917534 PFU917534:PFV917534 PPQ917534:PPR917534 PZM917534:PZN917534 QJI917534:QJJ917534 QTE917534:QTF917534 RDA917534:RDB917534 RMW917534:RMX917534 RWS917534:RWT917534 SGO917534:SGP917534 SQK917534:SQL917534 TAG917534:TAH917534 TKC917534:TKD917534 TTY917534:TTZ917534 UDU917534:UDV917534 UNQ917534:UNR917534 UXM917534:UXN917534 VHI917534:VHJ917534 VRE917534:VRF917534 WBA917534:WBB917534 WKW917534:WKX917534 WUS917534:WUT917534 IG983070:IH983070 SC983070:SD983070 ABY983070:ABZ983070 ALU983070:ALV983070 AVQ983070:AVR983070 BFM983070:BFN983070 BPI983070:BPJ983070 BZE983070:BZF983070 CJA983070:CJB983070 CSW983070:CSX983070 DCS983070:DCT983070 DMO983070:DMP983070 DWK983070:DWL983070 EGG983070:EGH983070 EQC983070:EQD983070 EZY983070:EZZ983070 FJU983070:FJV983070 FTQ983070:FTR983070 GDM983070:GDN983070 GNI983070:GNJ983070 GXE983070:GXF983070 HHA983070:HHB983070 HQW983070:HQX983070 IAS983070:IAT983070 IKO983070:IKP983070 IUK983070:IUL983070 JEG983070:JEH983070 JOC983070:JOD983070 JXY983070:JXZ983070 KHU983070:KHV983070 KRQ983070:KRR983070 LBM983070:LBN983070 LLI983070:LLJ983070 LVE983070:LVF983070 MFA983070:MFB983070 MOW983070:MOX983070 MYS983070:MYT983070 NIO983070:NIP983070 NSK983070:NSL983070 OCG983070:OCH983070 OMC983070:OMD983070 OVY983070:OVZ983070 PFU983070:PFV983070 PPQ983070:PPR983070 PZM983070:PZN983070 QJI983070:QJJ983070 QTE983070:QTF983070 RDA983070:RDB983070 RMW983070:RMX983070 RWS983070:RWT983070 SGO983070:SGP983070 SQK983070:SQL983070 TAG983070:TAH983070 TKC983070:TKD983070 TTY983070:TTZ983070 UDU983070:UDV983070 UNQ983070:UNR983070 UXM983070:UXN983070 VHI983070:VHJ983070 VRE983070:VRF983070 WBA983070:WBB983070 WKW983070:WKX983070 WUS983070:WUT983070 IJ65566:IK65566 SF65566:SG65566 ACB65566:ACC65566 ALX65566:ALY65566 AVT65566:AVU65566 BFP65566:BFQ65566 BPL65566:BPM65566 BZH65566:BZI65566 CJD65566:CJE65566 CSZ65566:CTA65566 DCV65566:DCW65566 DMR65566:DMS65566 DWN65566:DWO65566 EGJ65566:EGK65566 EQF65566:EQG65566 FAB65566:FAC65566 FJX65566:FJY65566 FTT65566:FTU65566 GDP65566:GDQ65566 GNL65566:GNM65566 GXH65566:GXI65566 HHD65566:HHE65566 HQZ65566:HRA65566 IAV65566:IAW65566 IKR65566:IKS65566 IUN65566:IUO65566 JEJ65566:JEK65566 JOF65566:JOG65566 JYB65566:JYC65566 KHX65566:KHY65566 KRT65566:KRU65566 LBP65566:LBQ65566 LLL65566:LLM65566 LVH65566:LVI65566 MFD65566:MFE65566 MOZ65566:MPA65566 MYV65566:MYW65566 NIR65566:NIS65566 NSN65566:NSO65566 OCJ65566:OCK65566 OMF65566:OMG65566 OWB65566:OWC65566 PFX65566:PFY65566 PPT65566:PPU65566 PZP65566:PZQ65566 QJL65566:QJM65566 QTH65566:QTI65566 RDD65566:RDE65566 RMZ65566:RNA65566 RWV65566:RWW65566 SGR65566:SGS65566 SQN65566:SQO65566 TAJ65566:TAK65566 TKF65566:TKG65566 TUB65566:TUC65566 UDX65566:UDY65566 UNT65566:UNU65566 UXP65566:UXQ65566 VHL65566:VHM65566 VRH65566:VRI65566 WBD65566:WBE65566 WKZ65566:WLA65566 WUV65566:WUW65566 IJ131102:IK131102 SF131102:SG131102 ACB131102:ACC131102 ALX131102:ALY131102 AVT131102:AVU131102 BFP131102:BFQ131102 BPL131102:BPM131102 BZH131102:BZI131102 CJD131102:CJE131102 CSZ131102:CTA131102 DCV131102:DCW131102 DMR131102:DMS131102 DWN131102:DWO131102 EGJ131102:EGK131102 EQF131102:EQG131102 FAB131102:FAC131102 FJX131102:FJY131102 FTT131102:FTU131102 GDP131102:GDQ131102 GNL131102:GNM131102 GXH131102:GXI131102 HHD131102:HHE131102 HQZ131102:HRA131102 IAV131102:IAW131102 IKR131102:IKS131102 IUN131102:IUO131102 JEJ131102:JEK131102 JOF131102:JOG131102 JYB131102:JYC131102 KHX131102:KHY131102 KRT131102:KRU131102 LBP131102:LBQ131102 LLL131102:LLM131102 LVH131102:LVI131102 MFD131102:MFE131102 MOZ131102:MPA131102 MYV131102:MYW131102 NIR131102:NIS131102 NSN131102:NSO131102 OCJ131102:OCK131102 OMF131102:OMG131102 OWB131102:OWC131102 PFX131102:PFY131102 PPT131102:PPU131102 PZP131102:PZQ131102 QJL131102:QJM131102 QTH131102:QTI131102 RDD131102:RDE131102 RMZ131102:RNA131102 RWV131102:RWW131102 SGR131102:SGS131102 SQN131102:SQO131102 TAJ131102:TAK131102 TKF131102:TKG131102 TUB131102:TUC131102 UDX131102:UDY131102 UNT131102:UNU131102 UXP131102:UXQ131102 VHL131102:VHM131102 VRH131102:VRI131102 WBD131102:WBE131102 WKZ131102:WLA131102 WUV131102:WUW131102 IJ196638:IK196638 SF196638:SG196638 ACB196638:ACC196638 ALX196638:ALY196638 AVT196638:AVU196638 BFP196638:BFQ196638 BPL196638:BPM196638 BZH196638:BZI196638 CJD196638:CJE196638 CSZ196638:CTA196638 DCV196638:DCW196638 DMR196638:DMS196638 DWN196638:DWO196638 EGJ196638:EGK196638 EQF196638:EQG196638 FAB196638:FAC196638 FJX196638:FJY196638 FTT196638:FTU196638 GDP196638:GDQ196638 GNL196638:GNM196638 GXH196638:GXI196638 HHD196638:HHE196638 HQZ196638:HRA196638 IAV196638:IAW196638 IKR196638:IKS196638 IUN196638:IUO196638 JEJ196638:JEK196638 JOF196638:JOG196638 JYB196638:JYC196638 KHX196638:KHY196638 KRT196638:KRU196638 LBP196638:LBQ196638 LLL196638:LLM196638 LVH196638:LVI196638 MFD196638:MFE196638 MOZ196638:MPA196638 MYV196638:MYW196638 NIR196638:NIS196638 NSN196638:NSO196638 OCJ196638:OCK196638 OMF196638:OMG196638 OWB196638:OWC196638 PFX196638:PFY196638 PPT196638:PPU196638 PZP196638:PZQ196638 QJL196638:QJM196638 QTH196638:QTI196638 RDD196638:RDE196638 RMZ196638:RNA196638 RWV196638:RWW196638 SGR196638:SGS196638 SQN196638:SQO196638 TAJ196638:TAK196638 TKF196638:TKG196638 TUB196638:TUC196638 UDX196638:UDY196638 UNT196638:UNU196638 UXP196638:UXQ196638 VHL196638:VHM196638 VRH196638:VRI196638 WBD196638:WBE196638 WKZ196638:WLA196638 WUV196638:WUW196638 IJ262174:IK262174 SF262174:SG262174 ACB262174:ACC262174 ALX262174:ALY262174 AVT262174:AVU262174 BFP262174:BFQ262174 BPL262174:BPM262174 BZH262174:BZI262174 CJD262174:CJE262174 CSZ262174:CTA262174 DCV262174:DCW262174 DMR262174:DMS262174 DWN262174:DWO262174 EGJ262174:EGK262174 EQF262174:EQG262174 FAB262174:FAC262174 FJX262174:FJY262174 FTT262174:FTU262174 GDP262174:GDQ262174 GNL262174:GNM262174 GXH262174:GXI262174 HHD262174:HHE262174 HQZ262174:HRA262174 IAV262174:IAW262174 IKR262174:IKS262174 IUN262174:IUO262174 JEJ262174:JEK262174 JOF262174:JOG262174 JYB262174:JYC262174 KHX262174:KHY262174 KRT262174:KRU262174 LBP262174:LBQ262174 LLL262174:LLM262174 LVH262174:LVI262174 MFD262174:MFE262174 MOZ262174:MPA262174 MYV262174:MYW262174 NIR262174:NIS262174 NSN262174:NSO262174 OCJ262174:OCK262174 OMF262174:OMG262174 OWB262174:OWC262174 PFX262174:PFY262174 PPT262174:PPU262174 PZP262174:PZQ262174 QJL262174:QJM262174 QTH262174:QTI262174 RDD262174:RDE262174 RMZ262174:RNA262174 RWV262174:RWW262174 SGR262174:SGS262174 SQN262174:SQO262174 TAJ262174:TAK262174 TKF262174:TKG262174 TUB262174:TUC262174 UDX262174:UDY262174 UNT262174:UNU262174 UXP262174:UXQ262174 VHL262174:VHM262174 VRH262174:VRI262174 WBD262174:WBE262174 WKZ262174:WLA262174 WUV262174:WUW262174 IJ327710:IK327710 SF327710:SG327710 ACB327710:ACC327710 ALX327710:ALY327710 AVT327710:AVU327710 BFP327710:BFQ327710 BPL327710:BPM327710 BZH327710:BZI327710 CJD327710:CJE327710 CSZ327710:CTA327710 DCV327710:DCW327710 DMR327710:DMS327710 DWN327710:DWO327710 EGJ327710:EGK327710 EQF327710:EQG327710 FAB327710:FAC327710 FJX327710:FJY327710 FTT327710:FTU327710 GDP327710:GDQ327710 GNL327710:GNM327710 GXH327710:GXI327710 HHD327710:HHE327710 HQZ327710:HRA327710 IAV327710:IAW327710 IKR327710:IKS327710 IUN327710:IUO327710 JEJ327710:JEK327710 JOF327710:JOG327710 JYB327710:JYC327710 KHX327710:KHY327710 KRT327710:KRU327710 LBP327710:LBQ327710 LLL327710:LLM327710 LVH327710:LVI327710 MFD327710:MFE327710 MOZ327710:MPA327710 MYV327710:MYW327710 NIR327710:NIS327710 NSN327710:NSO327710 OCJ327710:OCK327710 OMF327710:OMG327710 OWB327710:OWC327710 PFX327710:PFY327710 PPT327710:PPU327710 PZP327710:PZQ327710 QJL327710:QJM327710 QTH327710:QTI327710 RDD327710:RDE327710 RMZ327710:RNA327710 RWV327710:RWW327710 SGR327710:SGS327710 SQN327710:SQO327710 TAJ327710:TAK327710 TKF327710:TKG327710 TUB327710:TUC327710 UDX327710:UDY327710 UNT327710:UNU327710 UXP327710:UXQ327710 VHL327710:VHM327710 VRH327710:VRI327710 WBD327710:WBE327710 WKZ327710:WLA327710 WUV327710:WUW327710 IJ393246:IK393246 SF393246:SG393246 ACB393246:ACC393246 ALX393246:ALY393246 AVT393246:AVU393246 BFP393246:BFQ393246 BPL393246:BPM393246 BZH393246:BZI393246 CJD393246:CJE393246 CSZ393246:CTA393246 DCV393246:DCW393246 DMR393246:DMS393246 DWN393246:DWO393246 EGJ393246:EGK393246 EQF393246:EQG393246 FAB393246:FAC393246 FJX393246:FJY393246 FTT393246:FTU393246 GDP393246:GDQ393246 GNL393246:GNM393246 GXH393246:GXI393246 HHD393246:HHE393246 HQZ393246:HRA393246 IAV393246:IAW393246 IKR393246:IKS393246 IUN393246:IUO393246 JEJ393246:JEK393246 JOF393246:JOG393246 JYB393246:JYC393246 KHX393246:KHY393246 KRT393246:KRU393246 LBP393246:LBQ393246 LLL393246:LLM393246 LVH393246:LVI393246 MFD393246:MFE393246 MOZ393246:MPA393246 MYV393246:MYW393246 NIR393246:NIS393246 NSN393246:NSO393246 OCJ393246:OCK393246 OMF393246:OMG393246 OWB393246:OWC393246 PFX393246:PFY393246 PPT393246:PPU393246 PZP393246:PZQ393246 QJL393246:QJM393246 QTH393246:QTI393246 RDD393246:RDE393246 RMZ393246:RNA393246 RWV393246:RWW393246 SGR393246:SGS393246 SQN393246:SQO393246 TAJ393246:TAK393246 TKF393246:TKG393246 TUB393246:TUC393246 UDX393246:UDY393246 UNT393246:UNU393246 UXP393246:UXQ393246 VHL393246:VHM393246 VRH393246:VRI393246 WBD393246:WBE393246 WKZ393246:WLA393246 WUV393246:WUW393246 IJ458782:IK458782 SF458782:SG458782 ACB458782:ACC458782 ALX458782:ALY458782 AVT458782:AVU458782 BFP458782:BFQ458782 BPL458782:BPM458782 BZH458782:BZI458782 CJD458782:CJE458782 CSZ458782:CTA458782 DCV458782:DCW458782 DMR458782:DMS458782 DWN458782:DWO458782 EGJ458782:EGK458782 EQF458782:EQG458782 FAB458782:FAC458782 FJX458782:FJY458782 FTT458782:FTU458782 GDP458782:GDQ458782 GNL458782:GNM458782 GXH458782:GXI458782 HHD458782:HHE458782 HQZ458782:HRA458782 IAV458782:IAW458782 IKR458782:IKS458782 IUN458782:IUO458782 JEJ458782:JEK458782 JOF458782:JOG458782 JYB458782:JYC458782 KHX458782:KHY458782 KRT458782:KRU458782 LBP458782:LBQ458782 LLL458782:LLM458782 LVH458782:LVI458782 MFD458782:MFE458782 MOZ458782:MPA458782 MYV458782:MYW458782 NIR458782:NIS458782 NSN458782:NSO458782 OCJ458782:OCK458782 OMF458782:OMG458782 OWB458782:OWC458782 PFX458782:PFY458782 PPT458782:PPU458782 PZP458782:PZQ458782 QJL458782:QJM458782 QTH458782:QTI458782 RDD458782:RDE458782 RMZ458782:RNA458782 RWV458782:RWW458782 SGR458782:SGS458782 SQN458782:SQO458782 TAJ458782:TAK458782 TKF458782:TKG458782 TUB458782:TUC458782 UDX458782:UDY458782 UNT458782:UNU458782 UXP458782:UXQ458782 VHL458782:VHM458782 VRH458782:VRI458782 WBD458782:WBE458782 WKZ458782:WLA458782 WUV458782:WUW458782 IJ524318:IK524318 SF524318:SG524318 ACB524318:ACC524318 ALX524318:ALY524318 AVT524318:AVU524318 BFP524318:BFQ524318 BPL524318:BPM524318 BZH524318:BZI524318 CJD524318:CJE524318 CSZ524318:CTA524318 DCV524318:DCW524318 DMR524318:DMS524318 DWN524318:DWO524318 EGJ524318:EGK524318 EQF524318:EQG524318 FAB524318:FAC524318 FJX524318:FJY524318 FTT524318:FTU524318 GDP524318:GDQ524318 GNL524318:GNM524318 GXH524318:GXI524318 HHD524318:HHE524318 HQZ524318:HRA524318 IAV524318:IAW524318 IKR524318:IKS524318 IUN524318:IUO524318 JEJ524318:JEK524318 JOF524318:JOG524318 JYB524318:JYC524318 KHX524318:KHY524318 KRT524318:KRU524318 LBP524318:LBQ524318 LLL524318:LLM524318 LVH524318:LVI524318 MFD524318:MFE524318 MOZ524318:MPA524318 MYV524318:MYW524318 NIR524318:NIS524318 NSN524318:NSO524318 OCJ524318:OCK524318 OMF524318:OMG524318 OWB524318:OWC524318 PFX524318:PFY524318 PPT524318:PPU524318 PZP524318:PZQ524318 QJL524318:QJM524318 QTH524318:QTI524318 RDD524318:RDE524318 RMZ524318:RNA524318 RWV524318:RWW524318 SGR524318:SGS524318 SQN524318:SQO524318 TAJ524318:TAK524318 TKF524318:TKG524318 TUB524318:TUC524318 UDX524318:UDY524318 UNT524318:UNU524318 UXP524318:UXQ524318 VHL524318:VHM524318 VRH524318:VRI524318 WBD524318:WBE524318 WKZ524318:WLA524318 WUV524318:WUW524318 IJ589854:IK589854 SF589854:SG589854 ACB589854:ACC589854 ALX589854:ALY589854 AVT589854:AVU589854 BFP589854:BFQ589854 BPL589854:BPM589854 BZH589854:BZI589854 CJD589854:CJE589854 CSZ589854:CTA589854 DCV589854:DCW589854 DMR589854:DMS589854 DWN589854:DWO589854 EGJ589854:EGK589854 EQF589854:EQG589854 FAB589854:FAC589854 FJX589854:FJY589854 FTT589854:FTU589854 GDP589854:GDQ589854 GNL589854:GNM589854 GXH589854:GXI589854 HHD589854:HHE589854 HQZ589854:HRA589854 IAV589854:IAW589854 IKR589854:IKS589854 IUN589854:IUO589854 JEJ589854:JEK589854 JOF589854:JOG589854 JYB589854:JYC589854 KHX589854:KHY589854 KRT589854:KRU589854 LBP589854:LBQ589854 LLL589854:LLM589854 LVH589854:LVI589854 MFD589854:MFE589854 MOZ589854:MPA589854 MYV589854:MYW589854 NIR589854:NIS589854 NSN589854:NSO589854 OCJ589854:OCK589854 OMF589854:OMG589854 OWB589854:OWC589854 PFX589854:PFY589854 PPT589854:PPU589854 PZP589854:PZQ589854 QJL589854:QJM589854 QTH589854:QTI589854 RDD589854:RDE589854 RMZ589854:RNA589854 RWV589854:RWW589854 SGR589854:SGS589854 SQN589854:SQO589854 TAJ589854:TAK589854 TKF589854:TKG589854 TUB589854:TUC589854 UDX589854:UDY589854 UNT589854:UNU589854 UXP589854:UXQ589854 VHL589854:VHM589854 VRH589854:VRI589854 WBD589854:WBE589854 WKZ589854:WLA589854 WUV589854:WUW589854 IJ655390:IK655390 SF655390:SG655390 ACB655390:ACC655390 ALX655390:ALY655390 AVT655390:AVU655390 BFP655390:BFQ655390 BPL655390:BPM655390 BZH655390:BZI655390 CJD655390:CJE655390 CSZ655390:CTA655390 DCV655390:DCW655390 DMR655390:DMS655390 DWN655390:DWO655390 EGJ655390:EGK655390 EQF655390:EQG655390 FAB655390:FAC655390 FJX655390:FJY655390 FTT655390:FTU655390 GDP655390:GDQ655390 GNL655390:GNM655390 GXH655390:GXI655390 HHD655390:HHE655390 HQZ655390:HRA655390 IAV655390:IAW655390 IKR655390:IKS655390 IUN655390:IUO655390 JEJ655390:JEK655390 JOF655390:JOG655390 JYB655390:JYC655390 KHX655390:KHY655390 KRT655390:KRU655390 LBP655390:LBQ655390 LLL655390:LLM655390 LVH655390:LVI655390 MFD655390:MFE655390 MOZ655390:MPA655390 MYV655390:MYW655390 NIR655390:NIS655390 NSN655390:NSO655390 OCJ655390:OCK655390 OMF655390:OMG655390 OWB655390:OWC655390 PFX655390:PFY655390 PPT655390:PPU655390 PZP655390:PZQ655390 QJL655390:QJM655390 QTH655390:QTI655390 RDD655390:RDE655390 RMZ655390:RNA655390 RWV655390:RWW655390 SGR655390:SGS655390 SQN655390:SQO655390 TAJ655390:TAK655390 TKF655390:TKG655390 TUB655390:TUC655390 UDX655390:UDY655390 UNT655390:UNU655390 UXP655390:UXQ655390 VHL655390:VHM655390 VRH655390:VRI655390 WBD655390:WBE655390 WKZ655390:WLA655390 WUV655390:WUW655390 IJ720926:IK720926 SF720926:SG720926 ACB720926:ACC720926 ALX720926:ALY720926 AVT720926:AVU720926 BFP720926:BFQ720926 BPL720926:BPM720926 BZH720926:BZI720926 CJD720926:CJE720926 CSZ720926:CTA720926 DCV720926:DCW720926 DMR720926:DMS720926 DWN720926:DWO720926 EGJ720926:EGK720926 EQF720926:EQG720926 FAB720926:FAC720926 FJX720926:FJY720926 FTT720926:FTU720926 GDP720926:GDQ720926 GNL720926:GNM720926 GXH720926:GXI720926 HHD720926:HHE720926 HQZ720926:HRA720926 IAV720926:IAW720926 IKR720926:IKS720926 IUN720926:IUO720926 JEJ720926:JEK720926 JOF720926:JOG720926 JYB720926:JYC720926 KHX720926:KHY720926 KRT720926:KRU720926 LBP720926:LBQ720926 LLL720926:LLM720926 LVH720926:LVI720926 MFD720926:MFE720926 MOZ720926:MPA720926 MYV720926:MYW720926 NIR720926:NIS720926 NSN720926:NSO720926 OCJ720926:OCK720926 OMF720926:OMG720926 OWB720926:OWC720926 PFX720926:PFY720926 PPT720926:PPU720926 PZP720926:PZQ720926 QJL720926:QJM720926 QTH720926:QTI720926 RDD720926:RDE720926 RMZ720926:RNA720926 RWV720926:RWW720926 SGR720926:SGS720926 SQN720926:SQO720926 TAJ720926:TAK720926 TKF720926:TKG720926 TUB720926:TUC720926 UDX720926:UDY720926 UNT720926:UNU720926 UXP720926:UXQ720926 VHL720926:VHM720926 VRH720926:VRI720926 WBD720926:WBE720926 WKZ720926:WLA720926 WUV720926:WUW720926 IJ786462:IK786462 SF786462:SG786462 ACB786462:ACC786462 ALX786462:ALY786462 AVT786462:AVU786462 BFP786462:BFQ786462 BPL786462:BPM786462 BZH786462:BZI786462 CJD786462:CJE786462 CSZ786462:CTA786462 DCV786462:DCW786462 DMR786462:DMS786462 DWN786462:DWO786462 EGJ786462:EGK786462 EQF786462:EQG786462 FAB786462:FAC786462 FJX786462:FJY786462 FTT786462:FTU786462 GDP786462:GDQ786462 GNL786462:GNM786462 GXH786462:GXI786462 HHD786462:HHE786462 HQZ786462:HRA786462 IAV786462:IAW786462 IKR786462:IKS786462 IUN786462:IUO786462 JEJ786462:JEK786462 JOF786462:JOG786462 JYB786462:JYC786462 KHX786462:KHY786462 KRT786462:KRU786462 LBP786462:LBQ786462 LLL786462:LLM786462 LVH786462:LVI786462 MFD786462:MFE786462 MOZ786462:MPA786462 MYV786462:MYW786462 NIR786462:NIS786462 NSN786462:NSO786462 OCJ786462:OCK786462 OMF786462:OMG786462 OWB786462:OWC786462 PFX786462:PFY786462 PPT786462:PPU786462 PZP786462:PZQ786462 QJL786462:QJM786462 QTH786462:QTI786462 RDD786462:RDE786462 RMZ786462:RNA786462 RWV786462:RWW786462 SGR786462:SGS786462 SQN786462:SQO786462 TAJ786462:TAK786462 TKF786462:TKG786462 TUB786462:TUC786462 UDX786462:UDY786462 UNT786462:UNU786462 UXP786462:UXQ786462 VHL786462:VHM786462 VRH786462:VRI786462 WBD786462:WBE786462 WKZ786462:WLA786462 WUV786462:WUW786462 IJ851998:IK851998 SF851998:SG851998 ACB851998:ACC851998 ALX851998:ALY851998 AVT851998:AVU851998 BFP851998:BFQ851998 BPL851998:BPM851998 BZH851998:BZI851998 CJD851998:CJE851998 CSZ851998:CTA851998 DCV851998:DCW851998 DMR851998:DMS851998 DWN851998:DWO851998 EGJ851998:EGK851998 EQF851998:EQG851998 FAB851998:FAC851998 FJX851998:FJY851998 FTT851998:FTU851998 GDP851998:GDQ851998 GNL851998:GNM851998 GXH851998:GXI851998 HHD851998:HHE851998 HQZ851998:HRA851998 IAV851998:IAW851998 IKR851998:IKS851998 IUN851998:IUO851998 JEJ851998:JEK851998 JOF851998:JOG851998 JYB851998:JYC851998 KHX851998:KHY851998 KRT851998:KRU851998 LBP851998:LBQ851998 LLL851998:LLM851998 LVH851998:LVI851998 MFD851998:MFE851998 MOZ851998:MPA851998 MYV851998:MYW851998 NIR851998:NIS851998 NSN851998:NSO851998 OCJ851998:OCK851998 OMF851998:OMG851998 OWB851998:OWC851998 PFX851998:PFY851998 PPT851998:PPU851998 PZP851998:PZQ851998 QJL851998:QJM851998 QTH851998:QTI851998 RDD851998:RDE851998 RMZ851998:RNA851998 RWV851998:RWW851998 SGR851998:SGS851998 SQN851998:SQO851998 TAJ851998:TAK851998 TKF851998:TKG851998 TUB851998:TUC851998 UDX851998:UDY851998 UNT851998:UNU851998 UXP851998:UXQ851998 VHL851998:VHM851998 VRH851998:VRI851998 WBD851998:WBE851998 WKZ851998:WLA851998 WUV851998:WUW851998 IJ917534:IK917534 SF917534:SG917534 ACB917534:ACC917534 ALX917534:ALY917534 AVT917534:AVU917534 BFP917534:BFQ917534 BPL917534:BPM917534 BZH917534:BZI917534 CJD917534:CJE917534 CSZ917534:CTA917534 DCV917534:DCW917534 DMR917534:DMS917534 DWN917534:DWO917534 EGJ917534:EGK917534 EQF917534:EQG917534 FAB917534:FAC917534 FJX917534:FJY917534 FTT917534:FTU917534 GDP917534:GDQ917534 GNL917534:GNM917534 GXH917534:GXI917534 HHD917534:HHE917534 HQZ917534:HRA917534 IAV917534:IAW917534 IKR917534:IKS917534 IUN917534:IUO917534 JEJ917534:JEK917534 JOF917534:JOG917534 JYB917534:JYC917534 KHX917534:KHY917534 KRT917534:KRU917534 LBP917534:LBQ917534 LLL917534:LLM917534 LVH917534:LVI917534 MFD917534:MFE917534 MOZ917534:MPA917534 MYV917534:MYW917534 NIR917534:NIS917534 NSN917534:NSO917534 OCJ917534:OCK917534 OMF917534:OMG917534 OWB917534:OWC917534 PFX917534:PFY917534 PPT917534:PPU917534 PZP917534:PZQ917534 QJL917534:QJM917534 QTH917534:QTI917534 RDD917534:RDE917534 RMZ917534:RNA917534 RWV917534:RWW917534 SGR917534:SGS917534 SQN917534:SQO917534 TAJ917534:TAK917534 TKF917534:TKG917534 TUB917534:TUC917534 UDX917534:UDY917534 UNT917534:UNU917534 UXP917534:UXQ917534 VHL917534:VHM917534 VRH917534:VRI917534 WBD917534:WBE917534 WKZ917534:WLA917534 WUV917534:WUW917534 IJ983070:IK983070 SF983070:SG983070 ACB983070:ACC983070 ALX983070:ALY983070 AVT983070:AVU983070 BFP983070:BFQ983070 BPL983070:BPM983070 BZH983070:BZI983070 CJD983070:CJE983070 CSZ983070:CTA983070 DCV983070:DCW983070 DMR983070:DMS983070 DWN983070:DWO983070 EGJ983070:EGK983070 EQF983070:EQG983070 FAB983070:FAC983070 FJX983070:FJY983070 FTT983070:FTU983070 GDP983070:GDQ983070 GNL983070:GNM983070 GXH983070:GXI983070 HHD983070:HHE983070 HQZ983070:HRA983070 IAV983070:IAW983070 IKR983070:IKS983070 IUN983070:IUO983070 JEJ983070:JEK983070 JOF983070:JOG983070 JYB983070:JYC983070 KHX983070:KHY983070 KRT983070:KRU983070 LBP983070:LBQ983070 LLL983070:LLM983070 LVH983070:LVI983070 MFD983070:MFE983070 MOZ983070:MPA983070 MYV983070:MYW983070 NIR983070:NIS983070 NSN983070:NSO983070 OCJ983070:OCK983070 OMF983070:OMG983070 OWB983070:OWC983070 PFX983070:PFY983070 PPT983070:PPU983070 PZP983070:PZQ983070 QJL983070:QJM983070 QTH983070:QTI983070 RDD983070:RDE983070 RMZ983070:RNA983070 RWV983070:RWW983070 SGR983070:SGS983070 SQN983070:SQO983070 TAJ983070:TAK983070 TKF983070:TKG983070 TUB983070:TUC983070 UDX983070:UDY983070 UNT983070:UNU983070 UXP983070:UXQ983070 VHL983070:VHM983070 VRH983070:VRI983070 WBD983070:WBE983070 WKZ983070:WLA983070 WUV983070:WUW983070 IM65566:IN65566 SI65566:SJ65566 ACE65566:ACF65566 AMA65566:AMB65566 AVW65566:AVX65566 BFS65566:BFT65566 BPO65566:BPP65566 BZK65566:BZL65566 CJG65566:CJH65566 CTC65566:CTD65566 DCY65566:DCZ65566 DMU65566:DMV65566 DWQ65566:DWR65566 EGM65566:EGN65566 EQI65566:EQJ65566 FAE65566:FAF65566 FKA65566:FKB65566 FTW65566:FTX65566 GDS65566:GDT65566 GNO65566:GNP65566 GXK65566:GXL65566 HHG65566:HHH65566 HRC65566:HRD65566 IAY65566:IAZ65566 IKU65566:IKV65566 IUQ65566:IUR65566 JEM65566:JEN65566 JOI65566:JOJ65566 JYE65566:JYF65566 KIA65566:KIB65566 KRW65566:KRX65566 LBS65566:LBT65566 LLO65566:LLP65566 LVK65566:LVL65566 MFG65566:MFH65566 MPC65566:MPD65566 MYY65566:MYZ65566 NIU65566:NIV65566 NSQ65566:NSR65566 OCM65566:OCN65566 OMI65566:OMJ65566 OWE65566:OWF65566 PGA65566:PGB65566 PPW65566:PPX65566 PZS65566:PZT65566 QJO65566:QJP65566 QTK65566:QTL65566 RDG65566:RDH65566 RNC65566:RND65566 RWY65566:RWZ65566 SGU65566:SGV65566 SQQ65566:SQR65566 TAM65566:TAN65566 TKI65566:TKJ65566 TUE65566:TUF65566 UEA65566:UEB65566 UNW65566:UNX65566 UXS65566:UXT65566 VHO65566:VHP65566 VRK65566:VRL65566 WBG65566:WBH65566 WLC65566:WLD65566 WUY65566:WUZ65566 IM131102:IN131102 SI131102:SJ131102 ACE131102:ACF131102 AMA131102:AMB131102 AVW131102:AVX131102 BFS131102:BFT131102 BPO131102:BPP131102 BZK131102:BZL131102 CJG131102:CJH131102 CTC131102:CTD131102 DCY131102:DCZ131102 DMU131102:DMV131102 DWQ131102:DWR131102 EGM131102:EGN131102 EQI131102:EQJ131102 FAE131102:FAF131102 FKA131102:FKB131102 FTW131102:FTX131102 GDS131102:GDT131102 GNO131102:GNP131102 GXK131102:GXL131102 HHG131102:HHH131102 HRC131102:HRD131102 IAY131102:IAZ131102 IKU131102:IKV131102 IUQ131102:IUR131102 JEM131102:JEN131102 JOI131102:JOJ131102 JYE131102:JYF131102 KIA131102:KIB131102 KRW131102:KRX131102 LBS131102:LBT131102 LLO131102:LLP131102 LVK131102:LVL131102 MFG131102:MFH131102 MPC131102:MPD131102 MYY131102:MYZ131102 NIU131102:NIV131102 NSQ131102:NSR131102 OCM131102:OCN131102 OMI131102:OMJ131102 OWE131102:OWF131102 PGA131102:PGB131102 PPW131102:PPX131102 PZS131102:PZT131102 QJO131102:QJP131102 QTK131102:QTL131102 RDG131102:RDH131102 RNC131102:RND131102 RWY131102:RWZ131102 SGU131102:SGV131102 SQQ131102:SQR131102 TAM131102:TAN131102 TKI131102:TKJ131102 TUE131102:TUF131102 UEA131102:UEB131102 UNW131102:UNX131102 UXS131102:UXT131102 VHO131102:VHP131102 VRK131102:VRL131102 WBG131102:WBH131102 WLC131102:WLD131102 WUY131102:WUZ131102 IM196638:IN196638 SI196638:SJ196638 ACE196638:ACF196638 AMA196638:AMB196638 AVW196638:AVX196638 BFS196638:BFT196638 BPO196638:BPP196638 BZK196638:BZL196638 CJG196638:CJH196638 CTC196638:CTD196638 DCY196638:DCZ196638 DMU196638:DMV196638 DWQ196638:DWR196638 EGM196638:EGN196638 EQI196638:EQJ196638 FAE196638:FAF196638 FKA196638:FKB196638 FTW196638:FTX196638 GDS196638:GDT196638 GNO196638:GNP196638 GXK196638:GXL196638 HHG196638:HHH196638 HRC196638:HRD196638 IAY196638:IAZ196638 IKU196638:IKV196638 IUQ196638:IUR196638 JEM196638:JEN196638 JOI196638:JOJ196638 JYE196638:JYF196638 KIA196638:KIB196638 KRW196638:KRX196638 LBS196638:LBT196638 LLO196638:LLP196638 LVK196638:LVL196638 MFG196638:MFH196638 MPC196638:MPD196638 MYY196638:MYZ196638 NIU196638:NIV196638 NSQ196638:NSR196638 OCM196638:OCN196638 OMI196638:OMJ196638 OWE196638:OWF196638 PGA196638:PGB196638 PPW196638:PPX196638 PZS196638:PZT196638 QJO196638:QJP196638 QTK196638:QTL196638 RDG196638:RDH196638 RNC196638:RND196638 RWY196638:RWZ196638 SGU196638:SGV196638 SQQ196638:SQR196638 TAM196638:TAN196638 TKI196638:TKJ196638 TUE196638:TUF196638 UEA196638:UEB196638 UNW196638:UNX196638 UXS196638:UXT196638 VHO196638:VHP196638 VRK196638:VRL196638 WBG196638:WBH196638 WLC196638:WLD196638 WUY196638:WUZ196638 IM262174:IN262174 SI262174:SJ262174 ACE262174:ACF262174 AMA262174:AMB262174 AVW262174:AVX262174 BFS262174:BFT262174 BPO262174:BPP262174 BZK262174:BZL262174 CJG262174:CJH262174 CTC262174:CTD262174 DCY262174:DCZ262174 DMU262174:DMV262174 DWQ262174:DWR262174 EGM262174:EGN262174 EQI262174:EQJ262174 FAE262174:FAF262174 FKA262174:FKB262174 FTW262174:FTX262174 GDS262174:GDT262174 GNO262174:GNP262174 GXK262174:GXL262174 HHG262174:HHH262174 HRC262174:HRD262174 IAY262174:IAZ262174 IKU262174:IKV262174 IUQ262174:IUR262174 JEM262174:JEN262174 JOI262174:JOJ262174 JYE262174:JYF262174 KIA262174:KIB262174 KRW262174:KRX262174 LBS262174:LBT262174 LLO262174:LLP262174 LVK262174:LVL262174 MFG262174:MFH262174 MPC262174:MPD262174 MYY262174:MYZ262174 NIU262174:NIV262174 NSQ262174:NSR262174 OCM262174:OCN262174 OMI262174:OMJ262174 OWE262174:OWF262174 PGA262174:PGB262174 PPW262174:PPX262174 PZS262174:PZT262174 QJO262174:QJP262174 QTK262174:QTL262174 RDG262174:RDH262174 RNC262174:RND262174 RWY262174:RWZ262174 SGU262174:SGV262174 SQQ262174:SQR262174 TAM262174:TAN262174 TKI262174:TKJ262174 TUE262174:TUF262174 UEA262174:UEB262174 UNW262174:UNX262174 UXS262174:UXT262174 VHO262174:VHP262174 VRK262174:VRL262174 WBG262174:WBH262174 WLC262174:WLD262174 WUY262174:WUZ262174 IM327710:IN327710 SI327710:SJ327710 ACE327710:ACF327710 AMA327710:AMB327710 AVW327710:AVX327710 BFS327710:BFT327710 BPO327710:BPP327710 BZK327710:BZL327710 CJG327710:CJH327710 CTC327710:CTD327710 DCY327710:DCZ327710 DMU327710:DMV327710 DWQ327710:DWR327710 EGM327710:EGN327710 EQI327710:EQJ327710 FAE327710:FAF327710 FKA327710:FKB327710 FTW327710:FTX327710 GDS327710:GDT327710 GNO327710:GNP327710 GXK327710:GXL327710 HHG327710:HHH327710 HRC327710:HRD327710 IAY327710:IAZ327710 IKU327710:IKV327710 IUQ327710:IUR327710 JEM327710:JEN327710 JOI327710:JOJ327710 JYE327710:JYF327710 KIA327710:KIB327710 KRW327710:KRX327710 LBS327710:LBT327710 LLO327710:LLP327710 LVK327710:LVL327710 MFG327710:MFH327710 MPC327710:MPD327710 MYY327710:MYZ327710 NIU327710:NIV327710 NSQ327710:NSR327710 OCM327710:OCN327710 OMI327710:OMJ327710 OWE327710:OWF327710 PGA327710:PGB327710 PPW327710:PPX327710 PZS327710:PZT327710 QJO327710:QJP327710 QTK327710:QTL327710 RDG327710:RDH327710 RNC327710:RND327710 RWY327710:RWZ327710 SGU327710:SGV327710 SQQ327710:SQR327710 TAM327710:TAN327710 TKI327710:TKJ327710 TUE327710:TUF327710 UEA327710:UEB327710 UNW327710:UNX327710 UXS327710:UXT327710 VHO327710:VHP327710 VRK327710:VRL327710 WBG327710:WBH327710 WLC327710:WLD327710 WUY327710:WUZ327710 IM393246:IN393246 SI393246:SJ393246 ACE393246:ACF393246 AMA393246:AMB393246 AVW393246:AVX393246 BFS393246:BFT393246 BPO393246:BPP393246 BZK393246:BZL393246 CJG393246:CJH393246 CTC393246:CTD393246 DCY393246:DCZ393246 DMU393246:DMV393246 DWQ393246:DWR393246 EGM393246:EGN393246 EQI393246:EQJ393246 FAE393246:FAF393246 FKA393246:FKB393246 FTW393246:FTX393246 GDS393246:GDT393246 GNO393246:GNP393246 GXK393246:GXL393246 HHG393246:HHH393246 HRC393246:HRD393246 IAY393246:IAZ393246 IKU393246:IKV393246 IUQ393246:IUR393246 JEM393246:JEN393246 JOI393246:JOJ393246 JYE393246:JYF393246 KIA393246:KIB393246 KRW393246:KRX393246 LBS393246:LBT393246 LLO393246:LLP393246 LVK393246:LVL393246 MFG393246:MFH393246 MPC393246:MPD393246 MYY393246:MYZ393246 NIU393246:NIV393246 NSQ393246:NSR393246 OCM393246:OCN393246 OMI393246:OMJ393246 OWE393246:OWF393246 PGA393246:PGB393246 PPW393246:PPX393246 PZS393246:PZT393246 QJO393246:QJP393246 QTK393246:QTL393246 RDG393246:RDH393246 RNC393246:RND393246 RWY393246:RWZ393246 SGU393246:SGV393246 SQQ393246:SQR393246 TAM393246:TAN393246 TKI393246:TKJ393246 TUE393246:TUF393246 UEA393246:UEB393246 UNW393246:UNX393246 UXS393246:UXT393246 VHO393246:VHP393246 VRK393246:VRL393246 WBG393246:WBH393246 WLC393246:WLD393246 WUY393246:WUZ393246 IM458782:IN458782 SI458782:SJ458782 ACE458782:ACF458782 AMA458782:AMB458782 AVW458782:AVX458782 BFS458782:BFT458782 BPO458782:BPP458782 BZK458782:BZL458782 CJG458782:CJH458782 CTC458782:CTD458782 DCY458782:DCZ458782 DMU458782:DMV458782 DWQ458782:DWR458782 EGM458782:EGN458782 EQI458782:EQJ458782 FAE458782:FAF458782 FKA458782:FKB458782 FTW458782:FTX458782 GDS458782:GDT458782 GNO458782:GNP458782 GXK458782:GXL458782 HHG458782:HHH458782 HRC458782:HRD458782 IAY458782:IAZ458782 IKU458782:IKV458782 IUQ458782:IUR458782 JEM458782:JEN458782 JOI458782:JOJ458782 JYE458782:JYF458782 KIA458782:KIB458782 KRW458782:KRX458782 LBS458782:LBT458782 LLO458782:LLP458782 LVK458782:LVL458782 MFG458782:MFH458782 MPC458782:MPD458782 MYY458782:MYZ458782 NIU458782:NIV458782 NSQ458782:NSR458782 OCM458782:OCN458782 OMI458782:OMJ458782 OWE458782:OWF458782 PGA458782:PGB458782 PPW458782:PPX458782 PZS458782:PZT458782 QJO458782:QJP458782 QTK458782:QTL458782 RDG458782:RDH458782 RNC458782:RND458782 RWY458782:RWZ458782 SGU458782:SGV458782 SQQ458782:SQR458782 TAM458782:TAN458782 TKI458782:TKJ458782 TUE458782:TUF458782 UEA458782:UEB458782 UNW458782:UNX458782 UXS458782:UXT458782 VHO458782:VHP458782 VRK458782:VRL458782 WBG458782:WBH458782 WLC458782:WLD458782 WUY458782:WUZ458782 IM524318:IN524318 SI524318:SJ524318 ACE524318:ACF524318 AMA524318:AMB524318 AVW524318:AVX524318 BFS524318:BFT524318 BPO524318:BPP524318 BZK524318:BZL524318 CJG524318:CJH524318 CTC524318:CTD524318 DCY524318:DCZ524318 DMU524318:DMV524318 DWQ524318:DWR524318 EGM524318:EGN524318 EQI524318:EQJ524318 FAE524318:FAF524318 FKA524318:FKB524318 FTW524318:FTX524318 GDS524318:GDT524318 GNO524318:GNP524318 GXK524318:GXL524318 HHG524318:HHH524318 HRC524318:HRD524318 IAY524318:IAZ524318 IKU524318:IKV524318 IUQ524318:IUR524318 JEM524318:JEN524318 JOI524318:JOJ524318 JYE524318:JYF524318 KIA524318:KIB524318 KRW524318:KRX524318 LBS524318:LBT524318 LLO524318:LLP524318 LVK524318:LVL524318 MFG524318:MFH524318 MPC524318:MPD524318 MYY524318:MYZ524318 NIU524318:NIV524318 NSQ524318:NSR524318 OCM524318:OCN524318 OMI524318:OMJ524318 OWE524318:OWF524318 PGA524318:PGB524318 PPW524318:PPX524318 PZS524318:PZT524318 QJO524318:QJP524318 QTK524318:QTL524318 RDG524318:RDH524318 RNC524318:RND524318 RWY524318:RWZ524318 SGU524318:SGV524318 SQQ524318:SQR524318 TAM524318:TAN524318 TKI524318:TKJ524318 TUE524318:TUF524318 UEA524318:UEB524318 UNW524318:UNX524318 UXS524318:UXT524318 VHO524318:VHP524318 VRK524318:VRL524318 WBG524318:WBH524318 WLC524318:WLD524318 WUY524318:WUZ524318 IM589854:IN589854 SI589854:SJ589854 ACE589854:ACF589854 AMA589854:AMB589854 AVW589854:AVX589854 BFS589854:BFT589854 BPO589854:BPP589854 BZK589854:BZL589854 CJG589854:CJH589854 CTC589854:CTD589854 DCY589854:DCZ589854 DMU589854:DMV589854 DWQ589854:DWR589854 EGM589854:EGN589854 EQI589854:EQJ589854 FAE589854:FAF589854 FKA589854:FKB589854 FTW589854:FTX589854 GDS589854:GDT589854 GNO589854:GNP589854 GXK589854:GXL589854 HHG589854:HHH589854 HRC589854:HRD589854 IAY589854:IAZ589854 IKU589854:IKV589854 IUQ589854:IUR589854 JEM589854:JEN589854 JOI589854:JOJ589854 JYE589854:JYF589854 KIA589854:KIB589854 KRW589854:KRX589854 LBS589854:LBT589854 LLO589854:LLP589854 LVK589854:LVL589854 MFG589854:MFH589854 MPC589854:MPD589854 MYY589854:MYZ589854 NIU589854:NIV589854 NSQ589854:NSR589854 OCM589854:OCN589854 OMI589854:OMJ589854 OWE589854:OWF589854 PGA589854:PGB589854 PPW589854:PPX589854 PZS589854:PZT589854 QJO589854:QJP589854 QTK589854:QTL589854 RDG589854:RDH589854 RNC589854:RND589854 RWY589854:RWZ589854 SGU589854:SGV589854 SQQ589854:SQR589854 TAM589854:TAN589854 TKI589854:TKJ589854 TUE589854:TUF589854 UEA589854:UEB589854 UNW589854:UNX589854 UXS589854:UXT589854 VHO589854:VHP589854 VRK589854:VRL589854 WBG589854:WBH589854 WLC589854:WLD589854 WUY589854:WUZ589854 IM655390:IN655390 SI655390:SJ655390 ACE655390:ACF655390 AMA655390:AMB655390 AVW655390:AVX655390 BFS655390:BFT655390 BPO655390:BPP655390 BZK655390:BZL655390 CJG655390:CJH655390 CTC655390:CTD655390 DCY655390:DCZ655390 DMU655390:DMV655390 DWQ655390:DWR655390 EGM655390:EGN655390 EQI655390:EQJ655390 FAE655390:FAF655390 FKA655390:FKB655390 FTW655390:FTX655390 GDS655390:GDT655390 GNO655390:GNP655390 GXK655390:GXL655390 HHG655390:HHH655390 HRC655390:HRD655390 IAY655390:IAZ655390 IKU655390:IKV655390 IUQ655390:IUR655390 JEM655390:JEN655390 JOI655390:JOJ655390 JYE655390:JYF655390 KIA655390:KIB655390 KRW655390:KRX655390 LBS655390:LBT655390 LLO655390:LLP655390 LVK655390:LVL655390 MFG655390:MFH655390 MPC655390:MPD655390 MYY655390:MYZ655390 NIU655390:NIV655390 NSQ655390:NSR655390 OCM655390:OCN655390 OMI655390:OMJ655390 OWE655390:OWF655390 PGA655390:PGB655390 PPW655390:PPX655390 PZS655390:PZT655390 QJO655390:QJP655390 QTK655390:QTL655390 RDG655390:RDH655390 RNC655390:RND655390 RWY655390:RWZ655390 SGU655390:SGV655390 SQQ655390:SQR655390 TAM655390:TAN655390 TKI655390:TKJ655390 TUE655390:TUF655390 UEA655390:UEB655390 UNW655390:UNX655390 UXS655390:UXT655390 VHO655390:VHP655390 VRK655390:VRL655390 WBG655390:WBH655390 WLC655390:WLD655390 WUY655390:WUZ655390 IM720926:IN720926 SI720926:SJ720926 ACE720926:ACF720926 AMA720926:AMB720926 AVW720926:AVX720926 BFS720926:BFT720926 BPO720926:BPP720926 BZK720926:BZL720926 CJG720926:CJH720926 CTC720926:CTD720926 DCY720926:DCZ720926 DMU720926:DMV720926 DWQ720926:DWR720926 EGM720926:EGN720926 EQI720926:EQJ720926 FAE720926:FAF720926 FKA720926:FKB720926 FTW720926:FTX720926 GDS720926:GDT720926 GNO720926:GNP720926 GXK720926:GXL720926 HHG720926:HHH720926 HRC720926:HRD720926 IAY720926:IAZ720926 IKU720926:IKV720926 IUQ720926:IUR720926 JEM720926:JEN720926 JOI720926:JOJ720926 JYE720926:JYF720926 KIA720926:KIB720926 KRW720926:KRX720926 LBS720926:LBT720926 LLO720926:LLP720926 LVK720926:LVL720926 MFG720926:MFH720926 MPC720926:MPD720926 MYY720926:MYZ720926 NIU720926:NIV720926 NSQ720926:NSR720926 OCM720926:OCN720926 OMI720926:OMJ720926 OWE720926:OWF720926 PGA720926:PGB720926 PPW720926:PPX720926 PZS720926:PZT720926 QJO720926:QJP720926 QTK720926:QTL720926 RDG720926:RDH720926 RNC720926:RND720926 RWY720926:RWZ720926 SGU720926:SGV720926 SQQ720926:SQR720926 TAM720926:TAN720926 TKI720926:TKJ720926 TUE720926:TUF720926 UEA720926:UEB720926 UNW720926:UNX720926 UXS720926:UXT720926 VHO720926:VHP720926 VRK720926:VRL720926 WBG720926:WBH720926 WLC720926:WLD720926 WUY720926:WUZ720926 IM786462:IN786462 SI786462:SJ786462 ACE786462:ACF786462 AMA786462:AMB786462 AVW786462:AVX786462 BFS786462:BFT786462 BPO786462:BPP786462 BZK786462:BZL786462 CJG786462:CJH786462 CTC786462:CTD786462 DCY786462:DCZ786462 DMU786462:DMV786462 DWQ786462:DWR786462 EGM786462:EGN786462 EQI786462:EQJ786462 FAE786462:FAF786462 FKA786462:FKB786462 FTW786462:FTX786462 GDS786462:GDT786462 GNO786462:GNP786462 GXK786462:GXL786462 HHG786462:HHH786462 HRC786462:HRD786462 IAY786462:IAZ786462 IKU786462:IKV786462 IUQ786462:IUR786462 JEM786462:JEN786462 JOI786462:JOJ786462 JYE786462:JYF786462 KIA786462:KIB786462 KRW786462:KRX786462 LBS786462:LBT786462 LLO786462:LLP786462 LVK786462:LVL786462 MFG786462:MFH786462 MPC786462:MPD786462 MYY786462:MYZ786462 NIU786462:NIV786462 NSQ786462:NSR786462 OCM786462:OCN786462 OMI786462:OMJ786462 OWE786462:OWF786462 PGA786462:PGB786462 PPW786462:PPX786462 PZS786462:PZT786462 QJO786462:QJP786462 QTK786462:QTL786462 RDG786462:RDH786462 RNC786462:RND786462 RWY786462:RWZ786462 SGU786462:SGV786462 SQQ786462:SQR786462 TAM786462:TAN786462 TKI786462:TKJ786462 TUE786462:TUF786462 UEA786462:UEB786462 UNW786462:UNX786462 UXS786462:UXT786462 VHO786462:VHP786462 VRK786462:VRL786462 WBG786462:WBH786462 WLC786462:WLD786462 WUY786462:WUZ786462 IM851998:IN851998 SI851998:SJ851998 ACE851998:ACF851998 AMA851998:AMB851998 AVW851998:AVX851998 BFS851998:BFT851998 BPO851998:BPP851998 BZK851998:BZL851998 CJG851998:CJH851998 CTC851998:CTD851998 DCY851998:DCZ851998 DMU851998:DMV851998 DWQ851998:DWR851998 EGM851998:EGN851998 EQI851998:EQJ851998 FAE851998:FAF851998 FKA851998:FKB851998 FTW851998:FTX851998 GDS851998:GDT851998 GNO851998:GNP851998 GXK851998:GXL851998 HHG851998:HHH851998 HRC851998:HRD851998 IAY851998:IAZ851998 IKU851998:IKV851998 IUQ851998:IUR851998 JEM851998:JEN851998 JOI851998:JOJ851998 JYE851998:JYF851998 KIA851998:KIB851998 KRW851998:KRX851998 LBS851998:LBT851998 LLO851998:LLP851998 LVK851998:LVL851998 MFG851998:MFH851998 MPC851998:MPD851998 MYY851998:MYZ851998 NIU851998:NIV851998 NSQ851998:NSR851998 OCM851998:OCN851998 OMI851998:OMJ851998 OWE851998:OWF851998 PGA851998:PGB851998 PPW851998:PPX851998 PZS851998:PZT851998 QJO851998:QJP851998 QTK851998:QTL851998 RDG851998:RDH851998 RNC851998:RND851998 RWY851998:RWZ851998 SGU851998:SGV851998 SQQ851998:SQR851998 TAM851998:TAN851998 TKI851998:TKJ851998 TUE851998:TUF851998 UEA851998:UEB851998 UNW851998:UNX851998 UXS851998:UXT851998 VHO851998:VHP851998 VRK851998:VRL851998 WBG851998:WBH851998 WLC851998:WLD851998 WUY851998:WUZ851998 IM917534:IN917534 SI917534:SJ917534 ACE917534:ACF917534 AMA917534:AMB917534 AVW917534:AVX917534 BFS917534:BFT917534 BPO917534:BPP917534 BZK917534:BZL917534 CJG917534:CJH917534 CTC917534:CTD917534 DCY917534:DCZ917534 DMU917534:DMV917534 DWQ917534:DWR917534 EGM917534:EGN917534 EQI917534:EQJ917534 FAE917534:FAF917534 FKA917534:FKB917534 FTW917534:FTX917534 GDS917534:GDT917534 GNO917534:GNP917534 GXK917534:GXL917534 HHG917534:HHH917534 HRC917534:HRD917534 IAY917534:IAZ917534 IKU917534:IKV917534 IUQ917534:IUR917534 JEM917534:JEN917534 JOI917534:JOJ917534 JYE917534:JYF917534 KIA917534:KIB917534 KRW917534:KRX917534 LBS917534:LBT917534 LLO917534:LLP917534 LVK917534:LVL917534 MFG917534:MFH917534 MPC917534:MPD917534 MYY917534:MYZ917534 NIU917534:NIV917534 NSQ917534:NSR917534 OCM917534:OCN917534 OMI917534:OMJ917534 OWE917534:OWF917534 PGA917534:PGB917534 PPW917534:PPX917534 PZS917534:PZT917534 QJO917534:QJP917534 QTK917534:QTL917534 RDG917534:RDH917534 RNC917534:RND917534 RWY917534:RWZ917534 SGU917534:SGV917534 SQQ917534:SQR917534 TAM917534:TAN917534 TKI917534:TKJ917534 TUE917534:TUF917534 UEA917534:UEB917534 UNW917534:UNX917534 UXS917534:UXT917534 VHO917534:VHP917534 VRK917534:VRL917534 WBG917534:WBH917534 WLC917534:WLD917534 WUY917534:WUZ917534 IM983070:IN983070 SI983070:SJ983070 ACE983070:ACF983070 AMA983070:AMB983070 AVW983070:AVX983070 BFS983070:BFT983070 BPO983070:BPP983070 BZK983070:BZL983070 CJG983070:CJH983070 CTC983070:CTD983070 DCY983070:DCZ983070 DMU983070:DMV983070 DWQ983070:DWR983070 EGM983070:EGN983070 EQI983070:EQJ983070 FAE983070:FAF983070 FKA983070:FKB983070 FTW983070:FTX983070 GDS983070:GDT983070 GNO983070:GNP983070 GXK983070:GXL983070 HHG983070:HHH983070 HRC983070:HRD983070 IAY983070:IAZ983070 IKU983070:IKV983070 IUQ983070:IUR983070 JEM983070:JEN983070 JOI983070:JOJ983070 JYE983070:JYF983070 KIA983070:KIB983070 KRW983070:KRX983070 LBS983070:LBT983070 LLO983070:LLP983070 LVK983070:LVL983070 MFG983070:MFH983070 MPC983070:MPD983070 MYY983070:MYZ983070 NIU983070:NIV983070 NSQ983070:NSR983070 OCM983070:OCN983070 OMI983070:OMJ983070 OWE983070:OWF983070 PGA983070:PGB983070 PPW983070:PPX983070 PZS983070:PZT983070 QJO983070:QJP983070 QTK983070:QTL983070 RDG983070:RDH983070 RNC983070:RND983070 RWY983070:RWZ983070 SGU983070:SGV983070 SQQ983070:SQR983070 TAM983070:TAN983070 TKI983070:TKJ983070 TUE983070:TUF983070 UEA983070:UEB983070 UNW983070:UNX983070 UXS983070:UXT983070 VHO983070:VHP983070 VRK983070:VRL983070 WBG983070:WBH983070 WLC983070:WLD983070 WUY983070:WUZ983070 HO33:HP33 RK33:RL33 WUY33:WUZ33 WLC33:WLD33 WBG33:WBH33 VRK33:VRL33 VHO33:VHP33 UXS33:UXT33 UNW33:UNX33 UEA33:UEB33 TUE33:TUF33 TKI33:TKJ33 TAM33:TAN33 SQQ33:SQR33 SGU33:SGV33 RWY33:RWZ33 RNC33:RND33 RDG33:RDH33 QTK33:QTL33 QJO33:QJP33 PZS33:PZT33 PPW33:PPX33 PGA33:PGB33 OWE33:OWF33 OMI33:OMJ33 OCM33:OCN33 NSQ33:NSR33 NIU33:NIV33 MYY33:MYZ33 MPC33:MPD33 MFG33:MFH33 LVK33:LVL33 LLO33:LLP33 LBS33:LBT33 KRW33:KRX33 KIA33:KIB33 JYE33:JYF33 JOI33:JOJ33 JEM33:JEN33 IUQ33:IUR33 IKU33:IKV33 IAY33:IAZ33 HRC33:HRD33 HHG33:HHH33 GXK33:GXL33 GNO33:GNP33 GDS33:GDT33 FTW33:FTX33 FKA33:FKB33 FAE33:FAF33 EQI33:EQJ33 EGM33:EGN33 DWQ33:DWR33 DMU33:DMV33 DCY33:DCZ33 CTC33:CTD33 CJG33:CJH33 BZK33:BZL33 BPO33:BPP33 BFS33:BFT33 AVW33:AVX33 AMA33:AMB33 ACE33:ACF33 SI33:SJ33 IM33:IN33 WUV33:WUW33 WKZ33:WLA33 WBD33:WBE33 VRH33:VRI33 VHL33:VHM33 UXP33:UXQ33 UNT33:UNU33 UDX33:UDY33 TUB33:TUC33 TKF33:TKG33 TAJ33:TAK33 SQN33:SQO33 SGR33:SGS33 RWV33:RWW33 RMZ33:RNA33 RDD33:RDE33 QTH33:QTI33 QJL33:QJM33 PZP33:PZQ33 PPT33:PPU33 PFX33:PFY33 OWB33:OWC33 OMF33:OMG33 OCJ33:OCK33 NSN33:NSO33 NIR33:NIS33 MYV33:MYW33 MOZ33:MPA33 MFD33:MFE33 LVH33:LVI33 LLL33:LLM33 LBP33:LBQ33 KRT33:KRU33 KHX33:KHY33 JYB33:JYC33 JOF33:JOG33 JEJ33:JEK33 IUN33:IUO33 IKR33:IKS33 IAV33:IAW33 HQZ33:HRA33 HHD33:HHE33 GXH33:GXI33 GNL33:GNM33 GDP33:GDQ33 FTT33:FTU33 FJX33:FJY33 FAB33:FAC33 EQF33:EQG33 EGJ33:EGK33 DWN33:DWO33 DMR33:DMS33 DCV33:DCW33 CSZ33:CTA33 CJD33:CJE33 BZH33:BZI33 BPL33:BPM33 BFP33:BFQ33 AVT33:AVU33 ALX33:ALY33 ACB33:ACC33 SF33:SG33 IJ33:IK33 WUS33:WUT33 WKW33:WKX33 WBA33:WBB33 VRE33:VRF33 VHI33:VHJ33 UXM33:UXN33 UNQ33:UNR33 UDU33:UDV33 TTY33:TTZ33 TKC33:TKD33 TAG33:TAH33 SQK33:SQL33 SGO33:SGP33 RWS33:RWT33 RMW33:RMX33 RDA33:RDB33 QTE33:QTF33 QJI33:QJJ33 PZM33:PZN33 PPQ33:PPR33 PFU33:PFV33 OVY33:OVZ33 OMC33:OMD33 OCG33:OCH33 NSK33:NSL33 NIO33:NIP33 MYS33:MYT33 MOW33:MOX33 MFA33:MFB33 LVE33:LVF33 LLI33:LLJ33 LBM33:LBN33 KRQ33:KRR33 KHU33:KHV33 JXY33:JXZ33 JOC33:JOD33 JEG33:JEH33 IUK33:IUL33 IKO33:IKP33 IAS33:IAT33 HQW33:HQX33 HHA33:HHB33 GXE33:GXF33 GNI33:GNJ33 GDM33:GDN33 FTQ33:FTR33 FJU33:FJV33 EZY33:EZZ33 EQC33:EQD33 EGG33:EGH33 DWK33:DWL33 DMO33:DMP33 DCS33:DCT33 CSW33:CSX33 CJA33:CJB33 BZE33:BZF33 BPI33:BPJ33 BFM33:BFN33 AVQ33:AVR33 ALU33:ALV33 ABY33:ABZ33 SC33:SD33 IG33:IH33 WUM33:WUN33 WKQ33:WKR33 WAU33:WAV33 VQY33:VQZ33 VHC33:VHD33 UXG33:UXH33 UNK33:UNL33 UDO33:UDP33 TTS33:TTT33 TJW33:TJX33 TAA33:TAB33 SQE33:SQF33 SGI33:SGJ33 RWM33:RWN33 RMQ33:RMR33 RCU33:RCV33 QSY33:QSZ33 QJC33:QJD33 PZG33:PZH33 PPK33:PPL33 PFO33:PFP33 OVS33:OVT33 OLW33:OLX33 OCA33:OCB33 NSE33:NSF33 NII33:NIJ33 MYM33:MYN33 MOQ33:MOR33 MEU33:MEV33 LUY33:LUZ33 LLC33:LLD33 LBG33:LBH33 KRK33:KRL33 KHO33:KHP33 JXS33:JXT33 JNW33:JNX33 JEA33:JEB33 IUE33:IUF33 IKI33:IKJ33 IAM33:IAN33 HQQ33:HQR33 HGU33:HGV33 GWY33:GWZ33 GNC33:GND33 GDG33:GDH33 FTK33:FTL33 FJO33:FJP33 EZS33:EZT33 EPW33:EPX33 EGA33:EGB33 DWE33:DWF33 DMI33:DMJ33 DCM33:DCN33 CSQ33:CSR33 CIU33:CIV33 BYY33:BYZ33 BPC33:BPD33 BFG33:BFH33 AVK33:AVL33 ALO33:ALP33 ABS33:ABT33 RW33:RX33 IA33:IB33 WUJ33:WUK33 WKN33:WKO33 WAR33:WAS33 VQV33:VQW33 VGZ33:VHA33 UXD33:UXE33 UNH33:UNI33 UDL33:UDM33 TTP33:TTQ33 TJT33:TJU33 SZX33:SZY33 SQB33:SQC33 SGF33:SGG33 RWJ33:RWK33 RMN33:RMO33 RCR33:RCS33 QSV33:QSW33 QIZ33:QJA33 PZD33:PZE33 PPH33:PPI33 PFL33:PFM33 OVP33:OVQ33 OLT33:OLU33 OBX33:OBY33 NSB33:NSC33 NIF33:NIG33 MYJ33:MYK33 MON33:MOO33 MER33:MES33 LUV33:LUW33 LKZ33:LLA33 LBD33:LBE33 KRH33:KRI33 KHL33:KHM33 JXP33:JXQ33 JNT33:JNU33 JDX33:JDY33 IUB33:IUC33 IKF33:IKG33 IAJ33:IAK33 HQN33:HQO33 HGR33:HGS33 GWV33:GWW33 GMZ33:GNA33 GDD33:GDE33 FTH33:FTI33 FJL33:FJM33 EZP33:EZQ33 EPT33:EPU33 EFX33:EFY33 DWB33:DWC33 DMF33:DMG33 DCJ33:DCK33 CSN33:CSO33 CIR33:CIS33 BYV33:BYW33 BOZ33:BPA33 BFD33:BFE33 AVH33:AVI33 ALL33:ALM33 ABP33:ABQ33 RT33:RU33 HX33:HY33 WUG33:WUH33 WKK33:WKL33 WAO33:WAP33 VQS33:VQT33 VGW33:VGX33 UXA33:UXB33 UNE33:UNF33 UDI33:UDJ33 TTM33:TTN33 TJQ33:TJR33 SZU33:SZV33 SPY33:SPZ33 SGC33:SGD33 RWG33:RWH33 RMK33:RML33 RCO33:RCP33 QSS33:QST33 QIW33:QIX33 PZA33:PZB33 PPE33:PPF33 PFI33:PFJ33 OVM33:OVN33 OLQ33:OLR33 OBU33:OBV33 NRY33:NRZ33 NIC33:NID33 MYG33:MYH33 MOK33:MOL33 MEO33:MEP33 LUS33:LUT33 LKW33:LKX33 LBA33:LBB33 KRE33:KRF33 KHI33:KHJ33 JXM33:JXN33 JNQ33:JNR33 JDU33:JDV33 ITY33:ITZ33 IKC33:IKD33 IAG33:IAH33 HQK33:HQL33 HGO33:HGP33 GWS33:GWT33 GMW33:GMX33 GDA33:GDB33 FTE33:FTF33 FJI33:FJJ33 EZM33:EZN33 EPQ33:EPR33 EFU33:EFV33 DVY33:DVZ33 DMC33:DMD33 DCG33:DCH33 CSK33:CSL33 CIO33:CIP33 BYS33:BYT33 BOW33:BOX33 BFA33:BFB33 AVE33:AVF33 ALI33:ALJ33 ABM33:ABN33 RQ33:RR33 HU33:HV33 WUD33:WUE33 WKH33:WKI33 WAL33:WAM33 VQP33:VQQ33 VGT33:VGU33 UWX33:UWY33 UNB33:UNC33 UDF33:UDG33 TTJ33:TTK33 TJN33:TJO33 SZR33:SZS33 SPV33:SPW33 SFZ33:SGA33 RWD33:RWE33 RMH33:RMI33 RCL33:RCM33 QSP33:QSQ33 QIT33:QIU33 PYX33:PYY33 PPB33:PPC33 PFF33:PFG33 OVJ33:OVK33 OLN33:OLO33 OBR33:OBS33 NRV33:NRW33 NHZ33:NIA33 MYD33:MYE33 MOH33:MOI33 MEL33:MEM33 LUP33:LUQ33 LKT33:LKU33 LAX33:LAY33 KRB33:KRC33 KHF33:KHG33 JXJ33:JXK33 JNN33:JNO33 JDR33:JDS33 ITV33:ITW33 IJZ33:IKA33 IAD33:IAE33 HQH33:HQI33 HGL33:HGM33 GWP33:GWQ33 GMT33:GMU33 GCX33:GCY33 FTB33:FTC33 FJF33:FJG33 EZJ33:EZK33 EPN33:EPO33 EFR33:EFS33 DVV33:DVW33 DLZ33:DMA33 DCD33:DCE33 CSH33:CSI33 CIL33:CIM33 BYP33:BYQ33 BOT33:BOU33 BEX33:BEY33 AVB33:AVC33 ALF33:ALG33 ABJ33:ABK33 RN33:RO33 HR33:HS33 WUA33:WUB33 WKE33:WKF33 WAI33:WAJ33 VQM33:VQN33 VGQ33:VGR33 UWU33:UWV33 UMY33:UMZ33 UDC33:UDD33 TTG33:TTH33 TJK33:TJL33 SZO33:SZP33 SPS33:SPT33 SFW33:SFX33 RWA33:RWB33 RME33:RMF33 RCI33:RCJ33 QSM33:QSN33 QIQ33:QIR33 PYU33:PYV33 POY33:POZ33 PFC33:PFD33 OVG33:OVH33 OLK33:OLL33 OBO33:OBP33 NRS33:NRT33 NHW33:NHX33 MYA33:MYB33 MOE33:MOF33 MEI33:MEJ33 LUM33:LUN33 LKQ33:LKR33 LAU33:LAV33 KQY33:KQZ33 KHC33:KHD33 JXG33:JXH33 JNK33:JNL33 JDO33:JDP33 ITS33:ITT33 IJW33:IJX33 IAA33:IAB33 HQE33:HQF33 HGI33:HGJ33 GWM33:GWN33 GMQ33:GMR33 GCU33:GCV33 FSY33:FSZ33 FJC33:FJD33 EZG33:EZH33 EPK33:EPL33 EFO33:EFP33 DVS33:DVT33 DLW33:DLX33 DCA33:DCB33 CSE33:CSF33 CII33:CIJ33 BYM33:BYN33 BOQ33:BOR33 BEU33:BEV33 AUY33:AUZ33 ALC33:ALD33 ABG33:ABH33">
      <formula1>HO3</formula1>
    </dataValidation>
    <dataValidation type="whole" operator="lessThanOrEqual" allowBlank="1" showInputMessage="1" showErrorMessage="1" sqref="HO65565:HP65565 RK65565:RL65565 ABG65565:ABH65565 ALC65565:ALD65565 AUY65565:AUZ65565 BEU65565:BEV65565 BOQ65565:BOR65565 BYM65565:BYN65565 CII65565:CIJ65565 CSE65565:CSF65565 DCA65565:DCB65565 DLW65565:DLX65565 DVS65565:DVT65565 EFO65565:EFP65565 EPK65565:EPL65565 EZG65565:EZH65565 FJC65565:FJD65565 FSY65565:FSZ65565 GCU65565:GCV65565 GMQ65565:GMR65565 GWM65565:GWN65565 HGI65565:HGJ65565 HQE65565:HQF65565 IAA65565:IAB65565 IJW65565:IJX65565 ITS65565:ITT65565 JDO65565:JDP65565 JNK65565:JNL65565 JXG65565:JXH65565 KHC65565:KHD65565 KQY65565:KQZ65565 LAU65565:LAV65565 LKQ65565:LKR65565 LUM65565:LUN65565 MEI65565:MEJ65565 MOE65565:MOF65565 MYA65565:MYB65565 NHW65565:NHX65565 NRS65565:NRT65565 OBO65565:OBP65565 OLK65565:OLL65565 OVG65565:OVH65565 PFC65565:PFD65565 POY65565:POZ65565 PYU65565:PYV65565 QIQ65565:QIR65565 QSM65565:QSN65565 RCI65565:RCJ65565 RME65565:RMF65565 RWA65565:RWB65565 SFW65565:SFX65565 SPS65565:SPT65565 SZO65565:SZP65565 TJK65565:TJL65565 TTG65565:TTH65565 UDC65565:UDD65565 UMY65565:UMZ65565 UWU65565:UWV65565 VGQ65565:VGR65565 VQM65565:VQN65565 WAI65565:WAJ65565 WKE65565:WKF65565 WUA65565:WUB65565 HO131101:HP131101 RK131101:RL131101 ABG131101:ABH131101 ALC131101:ALD131101 AUY131101:AUZ131101 BEU131101:BEV131101 BOQ131101:BOR131101 BYM131101:BYN131101 CII131101:CIJ131101 CSE131101:CSF131101 DCA131101:DCB131101 DLW131101:DLX131101 DVS131101:DVT131101 EFO131101:EFP131101 EPK131101:EPL131101 EZG131101:EZH131101 FJC131101:FJD131101 FSY131101:FSZ131101 GCU131101:GCV131101 GMQ131101:GMR131101 GWM131101:GWN131101 HGI131101:HGJ131101 HQE131101:HQF131101 IAA131101:IAB131101 IJW131101:IJX131101 ITS131101:ITT131101 JDO131101:JDP131101 JNK131101:JNL131101 JXG131101:JXH131101 KHC131101:KHD131101 KQY131101:KQZ131101 LAU131101:LAV131101 LKQ131101:LKR131101 LUM131101:LUN131101 MEI131101:MEJ131101 MOE131101:MOF131101 MYA131101:MYB131101 NHW131101:NHX131101 NRS131101:NRT131101 OBO131101:OBP131101 OLK131101:OLL131101 OVG131101:OVH131101 PFC131101:PFD131101 POY131101:POZ131101 PYU131101:PYV131101 QIQ131101:QIR131101 QSM131101:QSN131101 RCI131101:RCJ131101 RME131101:RMF131101 RWA131101:RWB131101 SFW131101:SFX131101 SPS131101:SPT131101 SZO131101:SZP131101 TJK131101:TJL131101 TTG131101:TTH131101 UDC131101:UDD131101 UMY131101:UMZ131101 UWU131101:UWV131101 VGQ131101:VGR131101 VQM131101:VQN131101 WAI131101:WAJ131101 WKE131101:WKF131101 WUA131101:WUB131101 HO196637:HP196637 RK196637:RL196637 ABG196637:ABH196637 ALC196637:ALD196637 AUY196637:AUZ196637 BEU196637:BEV196637 BOQ196637:BOR196637 BYM196637:BYN196637 CII196637:CIJ196637 CSE196637:CSF196637 DCA196637:DCB196637 DLW196637:DLX196637 DVS196637:DVT196637 EFO196637:EFP196637 EPK196637:EPL196637 EZG196637:EZH196637 FJC196637:FJD196637 FSY196637:FSZ196637 GCU196637:GCV196637 GMQ196637:GMR196637 GWM196637:GWN196637 HGI196637:HGJ196637 HQE196637:HQF196637 IAA196637:IAB196637 IJW196637:IJX196637 ITS196637:ITT196637 JDO196637:JDP196637 JNK196637:JNL196637 JXG196637:JXH196637 KHC196637:KHD196637 KQY196637:KQZ196637 LAU196637:LAV196637 LKQ196637:LKR196637 LUM196637:LUN196637 MEI196637:MEJ196637 MOE196637:MOF196637 MYA196637:MYB196637 NHW196637:NHX196637 NRS196637:NRT196637 OBO196637:OBP196637 OLK196637:OLL196637 OVG196637:OVH196637 PFC196637:PFD196637 POY196637:POZ196637 PYU196637:PYV196637 QIQ196637:QIR196637 QSM196637:QSN196637 RCI196637:RCJ196637 RME196637:RMF196637 RWA196637:RWB196637 SFW196637:SFX196637 SPS196637:SPT196637 SZO196637:SZP196637 TJK196637:TJL196637 TTG196637:TTH196637 UDC196637:UDD196637 UMY196637:UMZ196637 UWU196637:UWV196637 VGQ196637:VGR196637 VQM196637:VQN196637 WAI196637:WAJ196637 WKE196637:WKF196637 WUA196637:WUB196637 HO262173:HP262173 RK262173:RL262173 ABG262173:ABH262173 ALC262173:ALD262173 AUY262173:AUZ262173 BEU262173:BEV262173 BOQ262173:BOR262173 BYM262173:BYN262173 CII262173:CIJ262173 CSE262173:CSF262173 DCA262173:DCB262173 DLW262173:DLX262173 DVS262173:DVT262173 EFO262173:EFP262173 EPK262173:EPL262173 EZG262173:EZH262173 FJC262173:FJD262173 FSY262173:FSZ262173 GCU262173:GCV262173 GMQ262173:GMR262173 GWM262173:GWN262173 HGI262173:HGJ262173 HQE262173:HQF262173 IAA262173:IAB262173 IJW262173:IJX262173 ITS262173:ITT262173 JDO262173:JDP262173 JNK262173:JNL262173 JXG262173:JXH262173 KHC262173:KHD262173 KQY262173:KQZ262173 LAU262173:LAV262173 LKQ262173:LKR262173 LUM262173:LUN262173 MEI262173:MEJ262173 MOE262173:MOF262173 MYA262173:MYB262173 NHW262173:NHX262173 NRS262173:NRT262173 OBO262173:OBP262173 OLK262173:OLL262173 OVG262173:OVH262173 PFC262173:PFD262173 POY262173:POZ262173 PYU262173:PYV262173 QIQ262173:QIR262173 QSM262173:QSN262173 RCI262173:RCJ262173 RME262173:RMF262173 RWA262173:RWB262173 SFW262173:SFX262173 SPS262173:SPT262173 SZO262173:SZP262173 TJK262173:TJL262173 TTG262173:TTH262173 UDC262173:UDD262173 UMY262173:UMZ262173 UWU262173:UWV262173 VGQ262173:VGR262173 VQM262173:VQN262173 WAI262173:WAJ262173 WKE262173:WKF262173 WUA262173:WUB262173 HO327709:HP327709 RK327709:RL327709 ABG327709:ABH327709 ALC327709:ALD327709 AUY327709:AUZ327709 BEU327709:BEV327709 BOQ327709:BOR327709 BYM327709:BYN327709 CII327709:CIJ327709 CSE327709:CSF327709 DCA327709:DCB327709 DLW327709:DLX327709 DVS327709:DVT327709 EFO327709:EFP327709 EPK327709:EPL327709 EZG327709:EZH327709 FJC327709:FJD327709 FSY327709:FSZ327709 GCU327709:GCV327709 GMQ327709:GMR327709 GWM327709:GWN327709 HGI327709:HGJ327709 HQE327709:HQF327709 IAA327709:IAB327709 IJW327709:IJX327709 ITS327709:ITT327709 JDO327709:JDP327709 JNK327709:JNL327709 JXG327709:JXH327709 KHC327709:KHD327709 KQY327709:KQZ327709 LAU327709:LAV327709 LKQ327709:LKR327709 LUM327709:LUN327709 MEI327709:MEJ327709 MOE327709:MOF327709 MYA327709:MYB327709 NHW327709:NHX327709 NRS327709:NRT327709 OBO327709:OBP327709 OLK327709:OLL327709 OVG327709:OVH327709 PFC327709:PFD327709 POY327709:POZ327709 PYU327709:PYV327709 QIQ327709:QIR327709 QSM327709:QSN327709 RCI327709:RCJ327709 RME327709:RMF327709 RWA327709:RWB327709 SFW327709:SFX327709 SPS327709:SPT327709 SZO327709:SZP327709 TJK327709:TJL327709 TTG327709:TTH327709 UDC327709:UDD327709 UMY327709:UMZ327709 UWU327709:UWV327709 VGQ327709:VGR327709 VQM327709:VQN327709 WAI327709:WAJ327709 WKE327709:WKF327709 WUA327709:WUB327709 HO393245:HP393245 RK393245:RL393245 ABG393245:ABH393245 ALC393245:ALD393245 AUY393245:AUZ393245 BEU393245:BEV393245 BOQ393245:BOR393245 BYM393245:BYN393245 CII393245:CIJ393245 CSE393245:CSF393245 DCA393245:DCB393245 DLW393245:DLX393245 DVS393245:DVT393245 EFO393245:EFP393245 EPK393245:EPL393245 EZG393245:EZH393245 FJC393245:FJD393245 FSY393245:FSZ393245 GCU393245:GCV393245 GMQ393245:GMR393245 GWM393245:GWN393245 HGI393245:HGJ393245 HQE393245:HQF393245 IAA393245:IAB393245 IJW393245:IJX393245 ITS393245:ITT393245 JDO393245:JDP393245 JNK393245:JNL393245 JXG393245:JXH393245 KHC393245:KHD393245 KQY393245:KQZ393245 LAU393245:LAV393245 LKQ393245:LKR393245 LUM393245:LUN393245 MEI393245:MEJ393245 MOE393245:MOF393245 MYA393245:MYB393245 NHW393245:NHX393245 NRS393245:NRT393245 OBO393245:OBP393245 OLK393245:OLL393245 OVG393245:OVH393245 PFC393245:PFD393245 POY393245:POZ393245 PYU393245:PYV393245 QIQ393245:QIR393245 QSM393245:QSN393245 RCI393245:RCJ393245 RME393245:RMF393245 RWA393245:RWB393245 SFW393245:SFX393245 SPS393245:SPT393245 SZO393245:SZP393245 TJK393245:TJL393245 TTG393245:TTH393245 UDC393245:UDD393245 UMY393245:UMZ393245 UWU393245:UWV393245 VGQ393245:VGR393245 VQM393245:VQN393245 WAI393245:WAJ393245 WKE393245:WKF393245 WUA393245:WUB393245 HO458781:HP458781 RK458781:RL458781 ABG458781:ABH458781 ALC458781:ALD458781 AUY458781:AUZ458781 BEU458781:BEV458781 BOQ458781:BOR458781 BYM458781:BYN458781 CII458781:CIJ458781 CSE458781:CSF458781 DCA458781:DCB458781 DLW458781:DLX458781 DVS458781:DVT458781 EFO458781:EFP458781 EPK458781:EPL458781 EZG458781:EZH458781 FJC458781:FJD458781 FSY458781:FSZ458781 GCU458781:GCV458781 GMQ458781:GMR458781 GWM458781:GWN458781 HGI458781:HGJ458781 HQE458781:HQF458781 IAA458781:IAB458781 IJW458781:IJX458781 ITS458781:ITT458781 JDO458781:JDP458781 JNK458781:JNL458781 JXG458781:JXH458781 KHC458781:KHD458781 KQY458781:KQZ458781 LAU458781:LAV458781 LKQ458781:LKR458781 LUM458781:LUN458781 MEI458781:MEJ458781 MOE458781:MOF458781 MYA458781:MYB458781 NHW458781:NHX458781 NRS458781:NRT458781 OBO458781:OBP458781 OLK458781:OLL458781 OVG458781:OVH458781 PFC458781:PFD458781 POY458781:POZ458781 PYU458781:PYV458781 QIQ458781:QIR458781 QSM458781:QSN458781 RCI458781:RCJ458781 RME458781:RMF458781 RWA458781:RWB458781 SFW458781:SFX458781 SPS458781:SPT458781 SZO458781:SZP458781 TJK458781:TJL458781 TTG458781:TTH458781 UDC458781:UDD458781 UMY458781:UMZ458781 UWU458781:UWV458781 VGQ458781:VGR458781 VQM458781:VQN458781 WAI458781:WAJ458781 WKE458781:WKF458781 WUA458781:WUB458781 HO524317:HP524317 RK524317:RL524317 ABG524317:ABH524317 ALC524317:ALD524317 AUY524317:AUZ524317 BEU524317:BEV524317 BOQ524317:BOR524317 BYM524317:BYN524317 CII524317:CIJ524317 CSE524317:CSF524317 DCA524317:DCB524317 DLW524317:DLX524317 DVS524317:DVT524317 EFO524317:EFP524317 EPK524317:EPL524317 EZG524317:EZH524317 FJC524317:FJD524317 FSY524317:FSZ524317 GCU524317:GCV524317 GMQ524317:GMR524317 GWM524317:GWN524317 HGI524317:HGJ524317 HQE524317:HQF524317 IAA524317:IAB524317 IJW524317:IJX524317 ITS524317:ITT524317 JDO524317:JDP524317 JNK524317:JNL524317 JXG524317:JXH524317 KHC524317:KHD524317 KQY524317:KQZ524317 LAU524317:LAV524317 LKQ524317:LKR524317 LUM524317:LUN524317 MEI524317:MEJ524317 MOE524317:MOF524317 MYA524317:MYB524317 NHW524317:NHX524317 NRS524317:NRT524317 OBO524317:OBP524317 OLK524317:OLL524317 OVG524317:OVH524317 PFC524317:PFD524317 POY524317:POZ524317 PYU524317:PYV524317 QIQ524317:QIR524317 QSM524317:QSN524317 RCI524317:RCJ524317 RME524317:RMF524317 RWA524317:RWB524317 SFW524317:SFX524317 SPS524317:SPT524317 SZO524317:SZP524317 TJK524317:TJL524317 TTG524317:TTH524317 UDC524317:UDD524317 UMY524317:UMZ524317 UWU524317:UWV524317 VGQ524317:VGR524317 VQM524317:VQN524317 WAI524317:WAJ524317 WKE524317:WKF524317 WUA524317:WUB524317 HO589853:HP589853 RK589853:RL589853 ABG589853:ABH589853 ALC589853:ALD589853 AUY589853:AUZ589853 BEU589853:BEV589853 BOQ589853:BOR589853 BYM589853:BYN589853 CII589853:CIJ589853 CSE589853:CSF589853 DCA589853:DCB589853 DLW589853:DLX589853 DVS589853:DVT589853 EFO589853:EFP589853 EPK589853:EPL589853 EZG589853:EZH589853 FJC589853:FJD589853 FSY589853:FSZ589853 GCU589853:GCV589853 GMQ589853:GMR589853 GWM589853:GWN589853 HGI589853:HGJ589853 HQE589853:HQF589853 IAA589853:IAB589853 IJW589853:IJX589853 ITS589853:ITT589853 JDO589853:JDP589853 JNK589853:JNL589853 JXG589853:JXH589853 KHC589853:KHD589853 KQY589853:KQZ589853 LAU589853:LAV589853 LKQ589853:LKR589853 LUM589853:LUN589853 MEI589853:MEJ589853 MOE589853:MOF589853 MYA589853:MYB589853 NHW589853:NHX589853 NRS589853:NRT589853 OBO589853:OBP589853 OLK589853:OLL589853 OVG589853:OVH589853 PFC589853:PFD589853 POY589853:POZ589853 PYU589853:PYV589853 QIQ589853:QIR589853 QSM589853:QSN589853 RCI589853:RCJ589853 RME589853:RMF589853 RWA589853:RWB589853 SFW589853:SFX589853 SPS589853:SPT589853 SZO589853:SZP589853 TJK589853:TJL589853 TTG589853:TTH589853 UDC589853:UDD589853 UMY589853:UMZ589853 UWU589853:UWV589853 VGQ589853:VGR589853 VQM589853:VQN589853 WAI589853:WAJ589853 WKE589853:WKF589853 WUA589853:WUB589853 HO655389:HP655389 RK655389:RL655389 ABG655389:ABH655389 ALC655389:ALD655389 AUY655389:AUZ655389 BEU655389:BEV655389 BOQ655389:BOR655389 BYM655389:BYN655389 CII655389:CIJ655389 CSE655389:CSF655389 DCA655389:DCB655389 DLW655389:DLX655389 DVS655389:DVT655389 EFO655389:EFP655389 EPK655389:EPL655389 EZG655389:EZH655389 FJC655389:FJD655389 FSY655389:FSZ655389 GCU655389:GCV655389 GMQ655389:GMR655389 GWM655389:GWN655389 HGI655389:HGJ655389 HQE655389:HQF655389 IAA655389:IAB655389 IJW655389:IJX655389 ITS655389:ITT655389 JDO655389:JDP655389 JNK655389:JNL655389 JXG655389:JXH655389 KHC655389:KHD655389 KQY655389:KQZ655389 LAU655389:LAV655389 LKQ655389:LKR655389 LUM655389:LUN655389 MEI655389:MEJ655389 MOE655389:MOF655389 MYA655389:MYB655389 NHW655389:NHX655389 NRS655389:NRT655389 OBO655389:OBP655389 OLK655389:OLL655389 OVG655389:OVH655389 PFC655389:PFD655389 POY655389:POZ655389 PYU655389:PYV655389 QIQ655389:QIR655389 QSM655389:QSN655389 RCI655389:RCJ655389 RME655389:RMF655389 RWA655389:RWB655389 SFW655389:SFX655389 SPS655389:SPT655389 SZO655389:SZP655389 TJK655389:TJL655389 TTG655389:TTH655389 UDC655389:UDD655389 UMY655389:UMZ655389 UWU655389:UWV655389 VGQ655389:VGR655389 VQM655389:VQN655389 WAI655389:WAJ655389 WKE655389:WKF655389 WUA655389:WUB655389 HO720925:HP720925 RK720925:RL720925 ABG720925:ABH720925 ALC720925:ALD720925 AUY720925:AUZ720925 BEU720925:BEV720925 BOQ720925:BOR720925 BYM720925:BYN720925 CII720925:CIJ720925 CSE720925:CSF720925 DCA720925:DCB720925 DLW720925:DLX720925 DVS720925:DVT720925 EFO720925:EFP720925 EPK720925:EPL720925 EZG720925:EZH720925 FJC720925:FJD720925 FSY720925:FSZ720925 GCU720925:GCV720925 GMQ720925:GMR720925 GWM720925:GWN720925 HGI720925:HGJ720925 HQE720925:HQF720925 IAA720925:IAB720925 IJW720925:IJX720925 ITS720925:ITT720925 JDO720925:JDP720925 JNK720925:JNL720925 JXG720925:JXH720925 KHC720925:KHD720925 KQY720925:KQZ720925 LAU720925:LAV720925 LKQ720925:LKR720925 LUM720925:LUN720925 MEI720925:MEJ720925 MOE720925:MOF720925 MYA720925:MYB720925 NHW720925:NHX720925 NRS720925:NRT720925 OBO720925:OBP720925 OLK720925:OLL720925 OVG720925:OVH720925 PFC720925:PFD720925 POY720925:POZ720925 PYU720925:PYV720925 QIQ720925:QIR720925 QSM720925:QSN720925 RCI720925:RCJ720925 RME720925:RMF720925 RWA720925:RWB720925 SFW720925:SFX720925 SPS720925:SPT720925 SZO720925:SZP720925 TJK720925:TJL720925 TTG720925:TTH720925 UDC720925:UDD720925 UMY720925:UMZ720925 UWU720925:UWV720925 VGQ720925:VGR720925 VQM720925:VQN720925 WAI720925:WAJ720925 WKE720925:WKF720925 WUA720925:WUB720925 HO786461:HP786461 RK786461:RL786461 ABG786461:ABH786461 ALC786461:ALD786461 AUY786461:AUZ786461 BEU786461:BEV786461 BOQ786461:BOR786461 BYM786461:BYN786461 CII786461:CIJ786461 CSE786461:CSF786461 DCA786461:DCB786461 DLW786461:DLX786461 DVS786461:DVT786461 EFO786461:EFP786461 EPK786461:EPL786461 EZG786461:EZH786461 FJC786461:FJD786461 FSY786461:FSZ786461 GCU786461:GCV786461 GMQ786461:GMR786461 GWM786461:GWN786461 HGI786461:HGJ786461 HQE786461:HQF786461 IAA786461:IAB786461 IJW786461:IJX786461 ITS786461:ITT786461 JDO786461:JDP786461 JNK786461:JNL786461 JXG786461:JXH786461 KHC786461:KHD786461 KQY786461:KQZ786461 LAU786461:LAV786461 LKQ786461:LKR786461 LUM786461:LUN786461 MEI786461:MEJ786461 MOE786461:MOF786461 MYA786461:MYB786461 NHW786461:NHX786461 NRS786461:NRT786461 OBO786461:OBP786461 OLK786461:OLL786461 OVG786461:OVH786461 PFC786461:PFD786461 POY786461:POZ786461 PYU786461:PYV786461 QIQ786461:QIR786461 QSM786461:QSN786461 RCI786461:RCJ786461 RME786461:RMF786461 RWA786461:RWB786461 SFW786461:SFX786461 SPS786461:SPT786461 SZO786461:SZP786461 TJK786461:TJL786461 TTG786461:TTH786461 UDC786461:UDD786461 UMY786461:UMZ786461 UWU786461:UWV786461 VGQ786461:VGR786461 VQM786461:VQN786461 WAI786461:WAJ786461 WKE786461:WKF786461 WUA786461:WUB786461 HO851997:HP851997 RK851997:RL851997 ABG851997:ABH851997 ALC851997:ALD851997 AUY851997:AUZ851997 BEU851997:BEV851997 BOQ851997:BOR851997 BYM851997:BYN851997 CII851997:CIJ851997 CSE851997:CSF851997 DCA851997:DCB851997 DLW851997:DLX851997 DVS851997:DVT851997 EFO851997:EFP851997 EPK851997:EPL851997 EZG851997:EZH851997 FJC851997:FJD851997 FSY851997:FSZ851997 GCU851997:GCV851997 GMQ851997:GMR851997 GWM851997:GWN851997 HGI851997:HGJ851997 HQE851997:HQF851997 IAA851997:IAB851997 IJW851997:IJX851997 ITS851997:ITT851997 JDO851997:JDP851997 JNK851997:JNL851997 JXG851997:JXH851997 KHC851997:KHD851997 KQY851997:KQZ851997 LAU851997:LAV851997 LKQ851997:LKR851997 LUM851997:LUN851997 MEI851997:MEJ851997 MOE851997:MOF851997 MYA851997:MYB851997 NHW851997:NHX851997 NRS851997:NRT851997 OBO851997:OBP851997 OLK851997:OLL851997 OVG851997:OVH851997 PFC851997:PFD851997 POY851997:POZ851997 PYU851997:PYV851997 QIQ851997:QIR851997 QSM851997:QSN851997 RCI851997:RCJ851997 RME851997:RMF851997 RWA851997:RWB851997 SFW851997:SFX851997 SPS851997:SPT851997 SZO851997:SZP851997 TJK851997:TJL851997 TTG851997:TTH851997 UDC851997:UDD851997 UMY851997:UMZ851997 UWU851997:UWV851997 VGQ851997:VGR851997 VQM851997:VQN851997 WAI851997:WAJ851997 WKE851997:WKF851997 WUA851997:WUB851997 HO917533:HP917533 RK917533:RL917533 ABG917533:ABH917533 ALC917533:ALD917533 AUY917533:AUZ917533 BEU917533:BEV917533 BOQ917533:BOR917533 BYM917533:BYN917533 CII917533:CIJ917533 CSE917533:CSF917533 DCA917533:DCB917533 DLW917533:DLX917533 DVS917533:DVT917533 EFO917533:EFP917533 EPK917533:EPL917533 EZG917533:EZH917533 FJC917533:FJD917533 FSY917533:FSZ917533 GCU917533:GCV917533 GMQ917533:GMR917533 GWM917533:GWN917533 HGI917533:HGJ917533 HQE917533:HQF917533 IAA917533:IAB917533 IJW917533:IJX917533 ITS917533:ITT917533 JDO917533:JDP917533 JNK917533:JNL917533 JXG917533:JXH917533 KHC917533:KHD917533 KQY917533:KQZ917533 LAU917533:LAV917533 LKQ917533:LKR917533 LUM917533:LUN917533 MEI917533:MEJ917533 MOE917533:MOF917533 MYA917533:MYB917533 NHW917533:NHX917533 NRS917533:NRT917533 OBO917533:OBP917533 OLK917533:OLL917533 OVG917533:OVH917533 PFC917533:PFD917533 POY917533:POZ917533 PYU917533:PYV917533 QIQ917533:QIR917533 QSM917533:QSN917533 RCI917533:RCJ917533 RME917533:RMF917533 RWA917533:RWB917533 SFW917533:SFX917533 SPS917533:SPT917533 SZO917533:SZP917533 TJK917533:TJL917533 TTG917533:TTH917533 UDC917533:UDD917533 UMY917533:UMZ917533 UWU917533:UWV917533 VGQ917533:VGR917533 VQM917533:VQN917533 WAI917533:WAJ917533 WKE917533:WKF917533 WUA917533:WUB917533 HO983069:HP983069 RK983069:RL983069 ABG983069:ABH983069 ALC983069:ALD983069 AUY983069:AUZ983069 BEU983069:BEV983069 BOQ983069:BOR983069 BYM983069:BYN983069 CII983069:CIJ983069 CSE983069:CSF983069 DCA983069:DCB983069 DLW983069:DLX983069 DVS983069:DVT983069 EFO983069:EFP983069 EPK983069:EPL983069 EZG983069:EZH983069 FJC983069:FJD983069 FSY983069:FSZ983069 GCU983069:GCV983069 GMQ983069:GMR983069 GWM983069:GWN983069 HGI983069:HGJ983069 HQE983069:HQF983069 IAA983069:IAB983069 IJW983069:IJX983069 ITS983069:ITT983069 JDO983069:JDP983069 JNK983069:JNL983069 JXG983069:JXH983069 KHC983069:KHD983069 KQY983069:KQZ983069 LAU983069:LAV983069 LKQ983069:LKR983069 LUM983069:LUN983069 MEI983069:MEJ983069 MOE983069:MOF983069 MYA983069:MYB983069 NHW983069:NHX983069 NRS983069:NRT983069 OBO983069:OBP983069 OLK983069:OLL983069 OVG983069:OVH983069 PFC983069:PFD983069 POY983069:POZ983069 PYU983069:PYV983069 QIQ983069:QIR983069 QSM983069:QSN983069 RCI983069:RCJ983069 RME983069:RMF983069 RWA983069:RWB983069 SFW983069:SFX983069 SPS983069:SPT983069 SZO983069:SZP983069 TJK983069:TJL983069 TTG983069:TTH983069 UDC983069:UDD983069 UMY983069:UMZ983069 UWU983069:UWV983069 VGQ983069:VGR983069 VQM983069:VQN983069 WAI983069:WAJ983069 WKE983069:WKF983069 WUA983069:WUB983069 HR65565:HS65565 RN65565:RO65565 ABJ65565:ABK65565 ALF65565:ALG65565 AVB65565:AVC65565 BEX65565:BEY65565 BOT65565:BOU65565 BYP65565:BYQ65565 CIL65565:CIM65565 CSH65565:CSI65565 DCD65565:DCE65565 DLZ65565:DMA65565 DVV65565:DVW65565 EFR65565:EFS65565 EPN65565:EPO65565 EZJ65565:EZK65565 FJF65565:FJG65565 FTB65565:FTC65565 GCX65565:GCY65565 GMT65565:GMU65565 GWP65565:GWQ65565 HGL65565:HGM65565 HQH65565:HQI65565 IAD65565:IAE65565 IJZ65565:IKA65565 ITV65565:ITW65565 JDR65565:JDS65565 JNN65565:JNO65565 JXJ65565:JXK65565 KHF65565:KHG65565 KRB65565:KRC65565 LAX65565:LAY65565 LKT65565:LKU65565 LUP65565:LUQ65565 MEL65565:MEM65565 MOH65565:MOI65565 MYD65565:MYE65565 NHZ65565:NIA65565 NRV65565:NRW65565 OBR65565:OBS65565 OLN65565:OLO65565 OVJ65565:OVK65565 PFF65565:PFG65565 PPB65565:PPC65565 PYX65565:PYY65565 QIT65565:QIU65565 QSP65565:QSQ65565 RCL65565:RCM65565 RMH65565:RMI65565 RWD65565:RWE65565 SFZ65565:SGA65565 SPV65565:SPW65565 SZR65565:SZS65565 TJN65565:TJO65565 TTJ65565:TTK65565 UDF65565:UDG65565 UNB65565:UNC65565 UWX65565:UWY65565 VGT65565:VGU65565 VQP65565:VQQ65565 WAL65565:WAM65565 WKH65565:WKI65565 WUD65565:WUE65565 HR131101:HS131101 RN131101:RO131101 ABJ131101:ABK131101 ALF131101:ALG131101 AVB131101:AVC131101 BEX131101:BEY131101 BOT131101:BOU131101 BYP131101:BYQ131101 CIL131101:CIM131101 CSH131101:CSI131101 DCD131101:DCE131101 DLZ131101:DMA131101 DVV131101:DVW131101 EFR131101:EFS131101 EPN131101:EPO131101 EZJ131101:EZK131101 FJF131101:FJG131101 FTB131101:FTC131101 GCX131101:GCY131101 GMT131101:GMU131101 GWP131101:GWQ131101 HGL131101:HGM131101 HQH131101:HQI131101 IAD131101:IAE131101 IJZ131101:IKA131101 ITV131101:ITW131101 JDR131101:JDS131101 JNN131101:JNO131101 JXJ131101:JXK131101 KHF131101:KHG131101 KRB131101:KRC131101 LAX131101:LAY131101 LKT131101:LKU131101 LUP131101:LUQ131101 MEL131101:MEM131101 MOH131101:MOI131101 MYD131101:MYE131101 NHZ131101:NIA131101 NRV131101:NRW131101 OBR131101:OBS131101 OLN131101:OLO131101 OVJ131101:OVK131101 PFF131101:PFG131101 PPB131101:PPC131101 PYX131101:PYY131101 QIT131101:QIU131101 QSP131101:QSQ131101 RCL131101:RCM131101 RMH131101:RMI131101 RWD131101:RWE131101 SFZ131101:SGA131101 SPV131101:SPW131101 SZR131101:SZS131101 TJN131101:TJO131101 TTJ131101:TTK131101 UDF131101:UDG131101 UNB131101:UNC131101 UWX131101:UWY131101 VGT131101:VGU131101 VQP131101:VQQ131101 WAL131101:WAM131101 WKH131101:WKI131101 WUD131101:WUE131101 HR196637:HS196637 RN196637:RO196637 ABJ196637:ABK196637 ALF196637:ALG196637 AVB196637:AVC196637 BEX196637:BEY196637 BOT196637:BOU196637 BYP196637:BYQ196637 CIL196637:CIM196637 CSH196637:CSI196637 DCD196637:DCE196637 DLZ196637:DMA196637 DVV196637:DVW196637 EFR196637:EFS196637 EPN196637:EPO196637 EZJ196637:EZK196637 FJF196637:FJG196637 FTB196637:FTC196637 GCX196637:GCY196637 GMT196637:GMU196637 GWP196637:GWQ196637 HGL196637:HGM196637 HQH196637:HQI196637 IAD196637:IAE196637 IJZ196637:IKA196637 ITV196637:ITW196637 JDR196637:JDS196637 JNN196637:JNO196637 JXJ196637:JXK196637 KHF196637:KHG196637 KRB196637:KRC196637 LAX196637:LAY196637 LKT196637:LKU196637 LUP196637:LUQ196637 MEL196637:MEM196637 MOH196637:MOI196637 MYD196637:MYE196637 NHZ196637:NIA196637 NRV196637:NRW196637 OBR196637:OBS196637 OLN196637:OLO196637 OVJ196637:OVK196637 PFF196637:PFG196637 PPB196637:PPC196637 PYX196637:PYY196637 QIT196637:QIU196637 QSP196637:QSQ196637 RCL196637:RCM196637 RMH196637:RMI196637 RWD196637:RWE196637 SFZ196637:SGA196637 SPV196637:SPW196637 SZR196637:SZS196637 TJN196637:TJO196637 TTJ196637:TTK196637 UDF196637:UDG196637 UNB196637:UNC196637 UWX196637:UWY196637 VGT196637:VGU196637 VQP196637:VQQ196637 WAL196637:WAM196637 WKH196637:WKI196637 WUD196637:WUE196637 HR262173:HS262173 RN262173:RO262173 ABJ262173:ABK262173 ALF262173:ALG262173 AVB262173:AVC262173 BEX262173:BEY262173 BOT262173:BOU262173 BYP262173:BYQ262173 CIL262173:CIM262173 CSH262173:CSI262173 DCD262173:DCE262173 DLZ262173:DMA262173 DVV262173:DVW262173 EFR262173:EFS262173 EPN262173:EPO262173 EZJ262173:EZK262173 FJF262173:FJG262173 FTB262173:FTC262173 GCX262173:GCY262173 GMT262173:GMU262173 GWP262173:GWQ262173 HGL262173:HGM262173 HQH262173:HQI262173 IAD262173:IAE262173 IJZ262173:IKA262173 ITV262173:ITW262173 JDR262173:JDS262173 JNN262173:JNO262173 JXJ262173:JXK262173 KHF262173:KHG262173 KRB262173:KRC262173 LAX262173:LAY262173 LKT262173:LKU262173 LUP262173:LUQ262173 MEL262173:MEM262173 MOH262173:MOI262173 MYD262173:MYE262173 NHZ262173:NIA262173 NRV262173:NRW262173 OBR262173:OBS262173 OLN262173:OLO262173 OVJ262173:OVK262173 PFF262173:PFG262173 PPB262173:PPC262173 PYX262173:PYY262173 QIT262173:QIU262173 QSP262173:QSQ262173 RCL262173:RCM262173 RMH262173:RMI262173 RWD262173:RWE262173 SFZ262173:SGA262173 SPV262173:SPW262173 SZR262173:SZS262173 TJN262173:TJO262173 TTJ262173:TTK262173 UDF262173:UDG262173 UNB262173:UNC262173 UWX262173:UWY262173 VGT262173:VGU262173 VQP262173:VQQ262173 WAL262173:WAM262173 WKH262173:WKI262173 WUD262173:WUE262173 HR327709:HS327709 RN327709:RO327709 ABJ327709:ABK327709 ALF327709:ALG327709 AVB327709:AVC327709 BEX327709:BEY327709 BOT327709:BOU327709 BYP327709:BYQ327709 CIL327709:CIM327709 CSH327709:CSI327709 DCD327709:DCE327709 DLZ327709:DMA327709 DVV327709:DVW327709 EFR327709:EFS327709 EPN327709:EPO327709 EZJ327709:EZK327709 FJF327709:FJG327709 FTB327709:FTC327709 GCX327709:GCY327709 GMT327709:GMU327709 GWP327709:GWQ327709 HGL327709:HGM327709 HQH327709:HQI327709 IAD327709:IAE327709 IJZ327709:IKA327709 ITV327709:ITW327709 JDR327709:JDS327709 JNN327709:JNO327709 JXJ327709:JXK327709 KHF327709:KHG327709 KRB327709:KRC327709 LAX327709:LAY327709 LKT327709:LKU327709 LUP327709:LUQ327709 MEL327709:MEM327709 MOH327709:MOI327709 MYD327709:MYE327709 NHZ327709:NIA327709 NRV327709:NRW327709 OBR327709:OBS327709 OLN327709:OLO327709 OVJ327709:OVK327709 PFF327709:PFG327709 PPB327709:PPC327709 PYX327709:PYY327709 QIT327709:QIU327709 QSP327709:QSQ327709 RCL327709:RCM327709 RMH327709:RMI327709 RWD327709:RWE327709 SFZ327709:SGA327709 SPV327709:SPW327709 SZR327709:SZS327709 TJN327709:TJO327709 TTJ327709:TTK327709 UDF327709:UDG327709 UNB327709:UNC327709 UWX327709:UWY327709 VGT327709:VGU327709 VQP327709:VQQ327709 WAL327709:WAM327709 WKH327709:WKI327709 WUD327709:WUE327709 HR393245:HS393245 RN393245:RO393245 ABJ393245:ABK393245 ALF393245:ALG393245 AVB393245:AVC393245 BEX393245:BEY393245 BOT393245:BOU393245 BYP393245:BYQ393245 CIL393245:CIM393245 CSH393245:CSI393245 DCD393245:DCE393245 DLZ393245:DMA393245 DVV393245:DVW393245 EFR393245:EFS393245 EPN393245:EPO393245 EZJ393245:EZK393245 FJF393245:FJG393245 FTB393245:FTC393245 GCX393245:GCY393245 GMT393245:GMU393245 GWP393245:GWQ393245 HGL393245:HGM393245 HQH393245:HQI393245 IAD393245:IAE393245 IJZ393245:IKA393245 ITV393245:ITW393245 JDR393245:JDS393245 JNN393245:JNO393245 JXJ393245:JXK393245 KHF393245:KHG393245 KRB393245:KRC393245 LAX393245:LAY393245 LKT393245:LKU393245 LUP393245:LUQ393245 MEL393245:MEM393245 MOH393245:MOI393245 MYD393245:MYE393245 NHZ393245:NIA393245 NRV393245:NRW393245 OBR393245:OBS393245 OLN393245:OLO393245 OVJ393245:OVK393245 PFF393245:PFG393245 PPB393245:PPC393245 PYX393245:PYY393245 QIT393245:QIU393245 QSP393245:QSQ393245 RCL393245:RCM393245 RMH393245:RMI393245 RWD393245:RWE393245 SFZ393245:SGA393245 SPV393245:SPW393245 SZR393245:SZS393245 TJN393245:TJO393245 TTJ393245:TTK393245 UDF393245:UDG393245 UNB393245:UNC393245 UWX393245:UWY393245 VGT393245:VGU393245 VQP393245:VQQ393245 WAL393245:WAM393245 WKH393245:WKI393245 WUD393245:WUE393245 HR458781:HS458781 RN458781:RO458781 ABJ458781:ABK458781 ALF458781:ALG458781 AVB458781:AVC458781 BEX458781:BEY458781 BOT458781:BOU458781 BYP458781:BYQ458781 CIL458781:CIM458781 CSH458781:CSI458781 DCD458781:DCE458781 DLZ458781:DMA458781 DVV458781:DVW458781 EFR458781:EFS458781 EPN458781:EPO458781 EZJ458781:EZK458781 FJF458781:FJG458781 FTB458781:FTC458781 GCX458781:GCY458781 GMT458781:GMU458781 GWP458781:GWQ458781 HGL458781:HGM458781 HQH458781:HQI458781 IAD458781:IAE458781 IJZ458781:IKA458781 ITV458781:ITW458781 JDR458781:JDS458781 JNN458781:JNO458781 JXJ458781:JXK458781 KHF458781:KHG458781 KRB458781:KRC458781 LAX458781:LAY458781 LKT458781:LKU458781 LUP458781:LUQ458781 MEL458781:MEM458781 MOH458781:MOI458781 MYD458781:MYE458781 NHZ458781:NIA458781 NRV458781:NRW458781 OBR458781:OBS458781 OLN458781:OLO458781 OVJ458781:OVK458781 PFF458781:PFG458781 PPB458781:PPC458781 PYX458781:PYY458781 QIT458781:QIU458781 QSP458781:QSQ458781 RCL458781:RCM458781 RMH458781:RMI458781 RWD458781:RWE458781 SFZ458781:SGA458781 SPV458781:SPW458781 SZR458781:SZS458781 TJN458781:TJO458781 TTJ458781:TTK458781 UDF458781:UDG458781 UNB458781:UNC458781 UWX458781:UWY458781 VGT458781:VGU458781 VQP458781:VQQ458781 WAL458781:WAM458781 WKH458781:WKI458781 WUD458781:WUE458781 HR524317:HS524317 RN524317:RO524317 ABJ524317:ABK524317 ALF524317:ALG524317 AVB524317:AVC524317 BEX524317:BEY524317 BOT524317:BOU524317 BYP524317:BYQ524317 CIL524317:CIM524317 CSH524317:CSI524317 DCD524317:DCE524317 DLZ524317:DMA524317 DVV524317:DVW524317 EFR524317:EFS524317 EPN524317:EPO524317 EZJ524317:EZK524317 FJF524317:FJG524317 FTB524317:FTC524317 GCX524317:GCY524317 GMT524317:GMU524317 GWP524317:GWQ524317 HGL524317:HGM524317 HQH524317:HQI524317 IAD524317:IAE524317 IJZ524317:IKA524317 ITV524317:ITW524317 JDR524317:JDS524317 JNN524317:JNO524317 JXJ524317:JXK524317 KHF524317:KHG524317 KRB524317:KRC524317 LAX524317:LAY524317 LKT524317:LKU524317 LUP524317:LUQ524317 MEL524317:MEM524317 MOH524317:MOI524317 MYD524317:MYE524317 NHZ524317:NIA524317 NRV524317:NRW524317 OBR524317:OBS524317 OLN524317:OLO524317 OVJ524317:OVK524317 PFF524317:PFG524317 PPB524317:PPC524317 PYX524317:PYY524317 QIT524317:QIU524317 QSP524317:QSQ524317 RCL524317:RCM524317 RMH524317:RMI524317 RWD524317:RWE524317 SFZ524317:SGA524317 SPV524317:SPW524317 SZR524317:SZS524317 TJN524317:TJO524317 TTJ524317:TTK524317 UDF524317:UDG524317 UNB524317:UNC524317 UWX524317:UWY524317 VGT524317:VGU524317 VQP524317:VQQ524317 WAL524317:WAM524317 WKH524317:WKI524317 WUD524317:WUE524317 HR589853:HS589853 RN589853:RO589853 ABJ589853:ABK589853 ALF589853:ALG589853 AVB589853:AVC589853 BEX589853:BEY589853 BOT589853:BOU589853 BYP589853:BYQ589853 CIL589853:CIM589853 CSH589853:CSI589853 DCD589853:DCE589853 DLZ589853:DMA589853 DVV589853:DVW589853 EFR589853:EFS589853 EPN589853:EPO589853 EZJ589853:EZK589853 FJF589853:FJG589853 FTB589853:FTC589853 GCX589853:GCY589853 GMT589853:GMU589853 GWP589853:GWQ589853 HGL589853:HGM589853 HQH589853:HQI589853 IAD589853:IAE589853 IJZ589853:IKA589853 ITV589853:ITW589853 JDR589853:JDS589853 JNN589853:JNO589853 JXJ589853:JXK589853 KHF589853:KHG589853 KRB589853:KRC589853 LAX589853:LAY589853 LKT589853:LKU589853 LUP589853:LUQ589853 MEL589853:MEM589853 MOH589853:MOI589853 MYD589853:MYE589853 NHZ589853:NIA589853 NRV589853:NRW589853 OBR589853:OBS589853 OLN589853:OLO589853 OVJ589853:OVK589853 PFF589853:PFG589853 PPB589853:PPC589853 PYX589853:PYY589853 QIT589853:QIU589853 QSP589853:QSQ589853 RCL589853:RCM589853 RMH589853:RMI589853 RWD589853:RWE589853 SFZ589853:SGA589853 SPV589853:SPW589853 SZR589853:SZS589853 TJN589853:TJO589853 TTJ589853:TTK589853 UDF589853:UDG589853 UNB589853:UNC589853 UWX589853:UWY589853 VGT589853:VGU589853 VQP589853:VQQ589853 WAL589853:WAM589853 WKH589853:WKI589853 WUD589853:WUE589853 HR655389:HS655389 RN655389:RO655389 ABJ655389:ABK655389 ALF655389:ALG655389 AVB655389:AVC655389 BEX655389:BEY655389 BOT655389:BOU655389 BYP655389:BYQ655389 CIL655389:CIM655389 CSH655389:CSI655389 DCD655389:DCE655389 DLZ655389:DMA655389 DVV655389:DVW655389 EFR655389:EFS655389 EPN655389:EPO655389 EZJ655389:EZK655389 FJF655389:FJG655389 FTB655389:FTC655389 GCX655389:GCY655389 GMT655389:GMU655389 GWP655389:GWQ655389 HGL655389:HGM655389 HQH655389:HQI655389 IAD655389:IAE655389 IJZ655389:IKA655389 ITV655389:ITW655389 JDR655389:JDS655389 JNN655389:JNO655389 JXJ655389:JXK655389 KHF655389:KHG655389 KRB655389:KRC655389 LAX655389:LAY655389 LKT655389:LKU655389 LUP655389:LUQ655389 MEL655389:MEM655389 MOH655389:MOI655389 MYD655389:MYE655389 NHZ655389:NIA655389 NRV655389:NRW655389 OBR655389:OBS655389 OLN655389:OLO655389 OVJ655389:OVK655389 PFF655389:PFG655389 PPB655389:PPC655389 PYX655389:PYY655389 QIT655389:QIU655389 QSP655389:QSQ655389 RCL655389:RCM655389 RMH655389:RMI655389 RWD655389:RWE655389 SFZ655389:SGA655389 SPV655389:SPW655389 SZR655389:SZS655389 TJN655389:TJO655389 TTJ655389:TTK655389 UDF655389:UDG655389 UNB655389:UNC655389 UWX655389:UWY655389 VGT655389:VGU655389 VQP655389:VQQ655389 WAL655389:WAM655389 WKH655389:WKI655389 WUD655389:WUE655389 HR720925:HS720925 RN720925:RO720925 ABJ720925:ABK720925 ALF720925:ALG720925 AVB720925:AVC720925 BEX720925:BEY720925 BOT720925:BOU720925 BYP720925:BYQ720925 CIL720925:CIM720925 CSH720925:CSI720925 DCD720925:DCE720925 DLZ720925:DMA720925 DVV720925:DVW720925 EFR720925:EFS720925 EPN720925:EPO720925 EZJ720925:EZK720925 FJF720925:FJG720925 FTB720925:FTC720925 GCX720925:GCY720925 GMT720925:GMU720925 GWP720925:GWQ720925 HGL720925:HGM720925 HQH720925:HQI720925 IAD720925:IAE720925 IJZ720925:IKA720925 ITV720925:ITW720925 JDR720925:JDS720925 JNN720925:JNO720925 JXJ720925:JXK720925 KHF720925:KHG720925 KRB720925:KRC720925 LAX720925:LAY720925 LKT720925:LKU720925 LUP720925:LUQ720925 MEL720925:MEM720925 MOH720925:MOI720925 MYD720925:MYE720925 NHZ720925:NIA720925 NRV720925:NRW720925 OBR720925:OBS720925 OLN720925:OLO720925 OVJ720925:OVK720925 PFF720925:PFG720925 PPB720925:PPC720925 PYX720925:PYY720925 QIT720925:QIU720925 QSP720925:QSQ720925 RCL720925:RCM720925 RMH720925:RMI720925 RWD720925:RWE720925 SFZ720925:SGA720925 SPV720925:SPW720925 SZR720925:SZS720925 TJN720925:TJO720925 TTJ720925:TTK720925 UDF720925:UDG720925 UNB720925:UNC720925 UWX720925:UWY720925 VGT720925:VGU720925 VQP720925:VQQ720925 WAL720925:WAM720925 WKH720925:WKI720925 WUD720925:WUE720925 HR786461:HS786461 RN786461:RO786461 ABJ786461:ABK786461 ALF786461:ALG786461 AVB786461:AVC786461 BEX786461:BEY786461 BOT786461:BOU786461 BYP786461:BYQ786461 CIL786461:CIM786461 CSH786461:CSI786461 DCD786461:DCE786461 DLZ786461:DMA786461 DVV786461:DVW786461 EFR786461:EFS786461 EPN786461:EPO786461 EZJ786461:EZK786461 FJF786461:FJG786461 FTB786461:FTC786461 GCX786461:GCY786461 GMT786461:GMU786461 GWP786461:GWQ786461 HGL786461:HGM786461 HQH786461:HQI786461 IAD786461:IAE786461 IJZ786461:IKA786461 ITV786461:ITW786461 JDR786461:JDS786461 JNN786461:JNO786461 JXJ786461:JXK786461 KHF786461:KHG786461 KRB786461:KRC786461 LAX786461:LAY786461 LKT786461:LKU786461 LUP786461:LUQ786461 MEL786461:MEM786461 MOH786461:MOI786461 MYD786461:MYE786461 NHZ786461:NIA786461 NRV786461:NRW786461 OBR786461:OBS786461 OLN786461:OLO786461 OVJ786461:OVK786461 PFF786461:PFG786461 PPB786461:PPC786461 PYX786461:PYY786461 QIT786461:QIU786461 QSP786461:QSQ786461 RCL786461:RCM786461 RMH786461:RMI786461 RWD786461:RWE786461 SFZ786461:SGA786461 SPV786461:SPW786461 SZR786461:SZS786461 TJN786461:TJO786461 TTJ786461:TTK786461 UDF786461:UDG786461 UNB786461:UNC786461 UWX786461:UWY786461 VGT786461:VGU786461 VQP786461:VQQ786461 WAL786461:WAM786461 WKH786461:WKI786461 WUD786461:WUE786461 HR851997:HS851997 RN851997:RO851997 ABJ851997:ABK851997 ALF851997:ALG851997 AVB851997:AVC851997 BEX851997:BEY851997 BOT851997:BOU851997 BYP851997:BYQ851997 CIL851997:CIM851997 CSH851997:CSI851997 DCD851997:DCE851997 DLZ851997:DMA851997 DVV851997:DVW851997 EFR851997:EFS851997 EPN851997:EPO851997 EZJ851997:EZK851997 FJF851997:FJG851997 FTB851997:FTC851997 GCX851997:GCY851997 GMT851997:GMU851997 GWP851997:GWQ851997 HGL851997:HGM851997 HQH851997:HQI851997 IAD851997:IAE851997 IJZ851997:IKA851997 ITV851997:ITW851997 JDR851997:JDS851997 JNN851997:JNO851997 JXJ851997:JXK851997 KHF851997:KHG851997 KRB851997:KRC851997 LAX851997:LAY851997 LKT851997:LKU851997 LUP851997:LUQ851997 MEL851997:MEM851997 MOH851997:MOI851997 MYD851997:MYE851997 NHZ851997:NIA851997 NRV851997:NRW851997 OBR851997:OBS851997 OLN851997:OLO851997 OVJ851997:OVK851997 PFF851997:PFG851997 PPB851997:PPC851997 PYX851997:PYY851997 QIT851997:QIU851997 QSP851997:QSQ851997 RCL851997:RCM851997 RMH851997:RMI851997 RWD851997:RWE851997 SFZ851997:SGA851997 SPV851997:SPW851997 SZR851997:SZS851997 TJN851997:TJO851997 TTJ851997:TTK851997 UDF851997:UDG851997 UNB851997:UNC851997 UWX851997:UWY851997 VGT851997:VGU851997 VQP851997:VQQ851997 WAL851997:WAM851997 WKH851997:WKI851997 WUD851997:WUE851997 HR917533:HS917533 RN917533:RO917533 ABJ917533:ABK917533 ALF917533:ALG917533 AVB917533:AVC917533 BEX917533:BEY917533 BOT917533:BOU917533 BYP917533:BYQ917533 CIL917533:CIM917533 CSH917533:CSI917533 DCD917533:DCE917533 DLZ917533:DMA917533 DVV917533:DVW917533 EFR917533:EFS917533 EPN917533:EPO917533 EZJ917533:EZK917533 FJF917533:FJG917533 FTB917533:FTC917533 GCX917533:GCY917533 GMT917533:GMU917533 GWP917533:GWQ917533 HGL917533:HGM917533 HQH917533:HQI917533 IAD917533:IAE917533 IJZ917533:IKA917533 ITV917533:ITW917533 JDR917533:JDS917533 JNN917533:JNO917533 JXJ917533:JXK917533 KHF917533:KHG917533 KRB917533:KRC917533 LAX917533:LAY917533 LKT917533:LKU917533 LUP917533:LUQ917533 MEL917533:MEM917533 MOH917533:MOI917533 MYD917533:MYE917533 NHZ917533:NIA917533 NRV917533:NRW917533 OBR917533:OBS917533 OLN917533:OLO917533 OVJ917533:OVK917533 PFF917533:PFG917533 PPB917533:PPC917533 PYX917533:PYY917533 QIT917533:QIU917533 QSP917533:QSQ917533 RCL917533:RCM917533 RMH917533:RMI917533 RWD917533:RWE917533 SFZ917533:SGA917533 SPV917533:SPW917533 SZR917533:SZS917533 TJN917533:TJO917533 TTJ917533:TTK917533 UDF917533:UDG917533 UNB917533:UNC917533 UWX917533:UWY917533 VGT917533:VGU917533 VQP917533:VQQ917533 WAL917533:WAM917533 WKH917533:WKI917533 WUD917533:WUE917533 HR983069:HS983069 RN983069:RO983069 ABJ983069:ABK983069 ALF983069:ALG983069 AVB983069:AVC983069 BEX983069:BEY983069 BOT983069:BOU983069 BYP983069:BYQ983069 CIL983069:CIM983069 CSH983069:CSI983069 DCD983069:DCE983069 DLZ983069:DMA983069 DVV983069:DVW983069 EFR983069:EFS983069 EPN983069:EPO983069 EZJ983069:EZK983069 FJF983069:FJG983069 FTB983069:FTC983069 GCX983069:GCY983069 GMT983069:GMU983069 GWP983069:GWQ983069 HGL983069:HGM983069 HQH983069:HQI983069 IAD983069:IAE983069 IJZ983069:IKA983069 ITV983069:ITW983069 JDR983069:JDS983069 JNN983069:JNO983069 JXJ983069:JXK983069 KHF983069:KHG983069 KRB983069:KRC983069 LAX983069:LAY983069 LKT983069:LKU983069 LUP983069:LUQ983069 MEL983069:MEM983069 MOH983069:MOI983069 MYD983069:MYE983069 NHZ983069:NIA983069 NRV983069:NRW983069 OBR983069:OBS983069 OLN983069:OLO983069 OVJ983069:OVK983069 PFF983069:PFG983069 PPB983069:PPC983069 PYX983069:PYY983069 QIT983069:QIU983069 QSP983069:QSQ983069 RCL983069:RCM983069 RMH983069:RMI983069 RWD983069:RWE983069 SFZ983069:SGA983069 SPV983069:SPW983069 SZR983069:SZS983069 TJN983069:TJO983069 TTJ983069:TTK983069 UDF983069:UDG983069 UNB983069:UNC983069 UWX983069:UWY983069 VGT983069:VGU983069 VQP983069:VQQ983069 WAL983069:WAM983069 WKH983069:WKI983069 WUD983069:WUE983069 HU65565:HV65565 RQ65565:RR65565 ABM65565:ABN65565 ALI65565:ALJ65565 AVE65565:AVF65565 BFA65565:BFB65565 BOW65565:BOX65565 BYS65565:BYT65565 CIO65565:CIP65565 CSK65565:CSL65565 DCG65565:DCH65565 DMC65565:DMD65565 DVY65565:DVZ65565 EFU65565:EFV65565 EPQ65565:EPR65565 EZM65565:EZN65565 FJI65565:FJJ65565 FTE65565:FTF65565 GDA65565:GDB65565 GMW65565:GMX65565 GWS65565:GWT65565 HGO65565:HGP65565 HQK65565:HQL65565 IAG65565:IAH65565 IKC65565:IKD65565 ITY65565:ITZ65565 JDU65565:JDV65565 JNQ65565:JNR65565 JXM65565:JXN65565 KHI65565:KHJ65565 KRE65565:KRF65565 LBA65565:LBB65565 LKW65565:LKX65565 LUS65565:LUT65565 MEO65565:MEP65565 MOK65565:MOL65565 MYG65565:MYH65565 NIC65565:NID65565 NRY65565:NRZ65565 OBU65565:OBV65565 OLQ65565:OLR65565 OVM65565:OVN65565 PFI65565:PFJ65565 PPE65565:PPF65565 PZA65565:PZB65565 QIW65565:QIX65565 QSS65565:QST65565 RCO65565:RCP65565 RMK65565:RML65565 RWG65565:RWH65565 SGC65565:SGD65565 SPY65565:SPZ65565 SZU65565:SZV65565 TJQ65565:TJR65565 TTM65565:TTN65565 UDI65565:UDJ65565 UNE65565:UNF65565 UXA65565:UXB65565 VGW65565:VGX65565 VQS65565:VQT65565 WAO65565:WAP65565 WKK65565:WKL65565 WUG65565:WUH65565 HU131101:HV131101 RQ131101:RR131101 ABM131101:ABN131101 ALI131101:ALJ131101 AVE131101:AVF131101 BFA131101:BFB131101 BOW131101:BOX131101 BYS131101:BYT131101 CIO131101:CIP131101 CSK131101:CSL131101 DCG131101:DCH131101 DMC131101:DMD131101 DVY131101:DVZ131101 EFU131101:EFV131101 EPQ131101:EPR131101 EZM131101:EZN131101 FJI131101:FJJ131101 FTE131101:FTF131101 GDA131101:GDB131101 GMW131101:GMX131101 GWS131101:GWT131101 HGO131101:HGP131101 HQK131101:HQL131101 IAG131101:IAH131101 IKC131101:IKD131101 ITY131101:ITZ131101 JDU131101:JDV131101 JNQ131101:JNR131101 JXM131101:JXN131101 KHI131101:KHJ131101 KRE131101:KRF131101 LBA131101:LBB131101 LKW131101:LKX131101 LUS131101:LUT131101 MEO131101:MEP131101 MOK131101:MOL131101 MYG131101:MYH131101 NIC131101:NID131101 NRY131101:NRZ131101 OBU131101:OBV131101 OLQ131101:OLR131101 OVM131101:OVN131101 PFI131101:PFJ131101 PPE131101:PPF131101 PZA131101:PZB131101 QIW131101:QIX131101 QSS131101:QST131101 RCO131101:RCP131101 RMK131101:RML131101 RWG131101:RWH131101 SGC131101:SGD131101 SPY131101:SPZ131101 SZU131101:SZV131101 TJQ131101:TJR131101 TTM131101:TTN131101 UDI131101:UDJ131101 UNE131101:UNF131101 UXA131101:UXB131101 VGW131101:VGX131101 VQS131101:VQT131101 WAO131101:WAP131101 WKK131101:WKL131101 WUG131101:WUH131101 HU196637:HV196637 RQ196637:RR196637 ABM196637:ABN196637 ALI196637:ALJ196637 AVE196637:AVF196637 BFA196637:BFB196637 BOW196637:BOX196637 BYS196637:BYT196637 CIO196637:CIP196637 CSK196637:CSL196637 DCG196637:DCH196637 DMC196637:DMD196637 DVY196637:DVZ196637 EFU196637:EFV196637 EPQ196637:EPR196637 EZM196637:EZN196637 FJI196637:FJJ196637 FTE196637:FTF196637 GDA196637:GDB196637 GMW196637:GMX196637 GWS196637:GWT196637 HGO196637:HGP196637 HQK196637:HQL196637 IAG196637:IAH196637 IKC196637:IKD196637 ITY196637:ITZ196637 JDU196637:JDV196637 JNQ196637:JNR196637 JXM196637:JXN196637 KHI196637:KHJ196637 KRE196637:KRF196637 LBA196637:LBB196637 LKW196637:LKX196637 LUS196637:LUT196637 MEO196637:MEP196637 MOK196637:MOL196637 MYG196637:MYH196637 NIC196637:NID196637 NRY196637:NRZ196637 OBU196637:OBV196637 OLQ196637:OLR196637 OVM196637:OVN196637 PFI196637:PFJ196637 PPE196637:PPF196637 PZA196637:PZB196637 QIW196637:QIX196637 QSS196637:QST196637 RCO196637:RCP196637 RMK196637:RML196637 RWG196637:RWH196637 SGC196637:SGD196637 SPY196637:SPZ196637 SZU196637:SZV196637 TJQ196637:TJR196637 TTM196637:TTN196637 UDI196637:UDJ196637 UNE196637:UNF196637 UXA196637:UXB196637 VGW196637:VGX196637 VQS196637:VQT196637 WAO196637:WAP196637 WKK196637:WKL196637 WUG196637:WUH196637 HU262173:HV262173 RQ262173:RR262173 ABM262173:ABN262173 ALI262173:ALJ262173 AVE262173:AVF262173 BFA262173:BFB262173 BOW262173:BOX262173 BYS262173:BYT262173 CIO262173:CIP262173 CSK262173:CSL262173 DCG262173:DCH262173 DMC262173:DMD262173 DVY262173:DVZ262173 EFU262173:EFV262173 EPQ262173:EPR262173 EZM262173:EZN262173 FJI262173:FJJ262173 FTE262173:FTF262173 GDA262173:GDB262173 GMW262173:GMX262173 GWS262173:GWT262173 HGO262173:HGP262173 HQK262173:HQL262173 IAG262173:IAH262173 IKC262173:IKD262173 ITY262173:ITZ262173 JDU262173:JDV262173 JNQ262173:JNR262173 JXM262173:JXN262173 KHI262173:KHJ262173 KRE262173:KRF262173 LBA262173:LBB262173 LKW262173:LKX262173 LUS262173:LUT262173 MEO262173:MEP262173 MOK262173:MOL262173 MYG262173:MYH262173 NIC262173:NID262173 NRY262173:NRZ262173 OBU262173:OBV262173 OLQ262173:OLR262173 OVM262173:OVN262173 PFI262173:PFJ262173 PPE262173:PPF262173 PZA262173:PZB262173 QIW262173:QIX262173 QSS262173:QST262173 RCO262173:RCP262173 RMK262173:RML262173 RWG262173:RWH262173 SGC262173:SGD262173 SPY262173:SPZ262173 SZU262173:SZV262173 TJQ262173:TJR262173 TTM262173:TTN262173 UDI262173:UDJ262173 UNE262173:UNF262173 UXA262173:UXB262173 VGW262173:VGX262173 VQS262173:VQT262173 WAO262173:WAP262173 WKK262173:WKL262173 WUG262173:WUH262173 HU327709:HV327709 RQ327709:RR327709 ABM327709:ABN327709 ALI327709:ALJ327709 AVE327709:AVF327709 BFA327709:BFB327709 BOW327709:BOX327709 BYS327709:BYT327709 CIO327709:CIP327709 CSK327709:CSL327709 DCG327709:DCH327709 DMC327709:DMD327709 DVY327709:DVZ327709 EFU327709:EFV327709 EPQ327709:EPR327709 EZM327709:EZN327709 FJI327709:FJJ327709 FTE327709:FTF327709 GDA327709:GDB327709 GMW327709:GMX327709 GWS327709:GWT327709 HGO327709:HGP327709 HQK327709:HQL327709 IAG327709:IAH327709 IKC327709:IKD327709 ITY327709:ITZ327709 JDU327709:JDV327709 JNQ327709:JNR327709 JXM327709:JXN327709 KHI327709:KHJ327709 KRE327709:KRF327709 LBA327709:LBB327709 LKW327709:LKX327709 LUS327709:LUT327709 MEO327709:MEP327709 MOK327709:MOL327709 MYG327709:MYH327709 NIC327709:NID327709 NRY327709:NRZ327709 OBU327709:OBV327709 OLQ327709:OLR327709 OVM327709:OVN327709 PFI327709:PFJ327709 PPE327709:PPF327709 PZA327709:PZB327709 QIW327709:QIX327709 QSS327709:QST327709 RCO327709:RCP327709 RMK327709:RML327709 RWG327709:RWH327709 SGC327709:SGD327709 SPY327709:SPZ327709 SZU327709:SZV327709 TJQ327709:TJR327709 TTM327709:TTN327709 UDI327709:UDJ327709 UNE327709:UNF327709 UXA327709:UXB327709 VGW327709:VGX327709 VQS327709:VQT327709 WAO327709:WAP327709 WKK327709:WKL327709 WUG327709:WUH327709 HU393245:HV393245 RQ393245:RR393245 ABM393245:ABN393245 ALI393245:ALJ393245 AVE393245:AVF393245 BFA393245:BFB393245 BOW393245:BOX393245 BYS393245:BYT393245 CIO393245:CIP393245 CSK393245:CSL393245 DCG393245:DCH393245 DMC393245:DMD393245 DVY393245:DVZ393245 EFU393245:EFV393245 EPQ393245:EPR393245 EZM393245:EZN393245 FJI393245:FJJ393245 FTE393245:FTF393245 GDA393245:GDB393245 GMW393245:GMX393245 GWS393245:GWT393245 HGO393245:HGP393245 HQK393245:HQL393245 IAG393245:IAH393245 IKC393245:IKD393245 ITY393245:ITZ393245 JDU393245:JDV393245 JNQ393245:JNR393245 JXM393245:JXN393245 KHI393245:KHJ393245 KRE393245:KRF393245 LBA393245:LBB393245 LKW393245:LKX393245 LUS393245:LUT393245 MEO393245:MEP393245 MOK393245:MOL393245 MYG393245:MYH393245 NIC393245:NID393245 NRY393245:NRZ393245 OBU393245:OBV393245 OLQ393245:OLR393245 OVM393245:OVN393245 PFI393245:PFJ393245 PPE393245:PPF393245 PZA393245:PZB393245 QIW393245:QIX393245 QSS393245:QST393245 RCO393245:RCP393245 RMK393245:RML393245 RWG393245:RWH393245 SGC393245:SGD393245 SPY393245:SPZ393245 SZU393245:SZV393245 TJQ393245:TJR393245 TTM393245:TTN393245 UDI393245:UDJ393245 UNE393245:UNF393245 UXA393245:UXB393245 VGW393245:VGX393245 VQS393245:VQT393245 WAO393245:WAP393245 WKK393245:WKL393245 WUG393245:WUH393245 HU458781:HV458781 RQ458781:RR458781 ABM458781:ABN458781 ALI458781:ALJ458781 AVE458781:AVF458781 BFA458781:BFB458781 BOW458781:BOX458781 BYS458781:BYT458781 CIO458781:CIP458781 CSK458781:CSL458781 DCG458781:DCH458781 DMC458781:DMD458781 DVY458781:DVZ458781 EFU458781:EFV458781 EPQ458781:EPR458781 EZM458781:EZN458781 FJI458781:FJJ458781 FTE458781:FTF458781 GDA458781:GDB458781 GMW458781:GMX458781 GWS458781:GWT458781 HGO458781:HGP458781 HQK458781:HQL458781 IAG458781:IAH458781 IKC458781:IKD458781 ITY458781:ITZ458781 JDU458781:JDV458781 JNQ458781:JNR458781 JXM458781:JXN458781 KHI458781:KHJ458781 KRE458781:KRF458781 LBA458781:LBB458781 LKW458781:LKX458781 LUS458781:LUT458781 MEO458781:MEP458781 MOK458781:MOL458781 MYG458781:MYH458781 NIC458781:NID458781 NRY458781:NRZ458781 OBU458781:OBV458781 OLQ458781:OLR458781 OVM458781:OVN458781 PFI458781:PFJ458781 PPE458781:PPF458781 PZA458781:PZB458781 QIW458781:QIX458781 QSS458781:QST458781 RCO458781:RCP458781 RMK458781:RML458781 RWG458781:RWH458781 SGC458781:SGD458781 SPY458781:SPZ458781 SZU458781:SZV458781 TJQ458781:TJR458781 TTM458781:TTN458781 UDI458781:UDJ458781 UNE458781:UNF458781 UXA458781:UXB458781 VGW458781:VGX458781 VQS458781:VQT458781 WAO458781:WAP458781 WKK458781:WKL458781 WUG458781:WUH458781 HU524317:HV524317 RQ524317:RR524317 ABM524317:ABN524317 ALI524317:ALJ524317 AVE524317:AVF524317 BFA524317:BFB524317 BOW524317:BOX524317 BYS524317:BYT524317 CIO524317:CIP524317 CSK524317:CSL524317 DCG524317:DCH524317 DMC524317:DMD524317 DVY524317:DVZ524317 EFU524317:EFV524317 EPQ524317:EPR524317 EZM524317:EZN524317 FJI524317:FJJ524317 FTE524317:FTF524317 GDA524317:GDB524317 GMW524317:GMX524317 GWS524317:GWT524317 HGO524317:HGP524317 HQK524317:HQL524317 IAG524317:IAH524317 IKC524317:IKD524317 ITY524317:ITZ524317 JDU524317:JDV524317 JNQ524317:JNR524317 JXM524317:JXN524317 KHI524317:KHJ524317 KRE524317:KRF524317 LBA524317:LBB524317 LKW524317:LKX524317 LUS524317:LUT524317 MEO524317:MEP524317 MOK524317:MOL524317 MYG524317:MYH524317 NIC524317:NID524317 NRY524317:NRZ524317 OBU524317:OBV524317 OLQ524317:OLR524317 OVM524317:OVN524317 PFI524317:PFJ524317 PPE524317:PPF524317 PZA524317:PZB524317 QIW524317:QIX524317 QSS524317:QST524317 RCO524317:RCP524317 RMK524317:RML524317 RWG524317:RWH524317 SGC524317:SGD524317 SPY524317:SPZ524317 SZU524317:SZV524317 TJQ524317:TJR524317 TTM524317:TTN524317 UDI524317:UDJ524317 UNE524317:UNF524317 UXA524317:UXB524317 VGW524317:VGX524317 VQS524317:VQT524317 WAO524317:WAP524317 WKK524317:WKL524317 WUG524317:WUH524317 HU589853:HV589853 RQ589853:RR589853 ABM589853:ABN589853 ALI589853:ALJ589853 AVE589853:AVF589853 BFA589853:BFB589853 BOW589853:BOX589853 BYS589853:BYT589853 CIO589853:CIP589853 CSK589853:CSL589853 DCG589853:DCH589853 DMC589853:DMD589853 DVY589853:DVZ589853 EFU589853:EFV589853 EPQ589853:EPR589853 EZM589853:EZN589853 FJI589853:FJJ589853 FTE589853:FTF589853 GDA589853:GDB589853 GMW589853:GMX589853 GWS589853:GWT589853 HGO589853:HGP589853 HQK589853:HQL589853 IAG589853:IAH589853 IKC589853:IKD589853 ITY589853:ITZ589853 JDU589853:JDV589853 JNQ589853:JNR589853 JXM589853:JXN589853 KHI589853:KHJ589853 KRE589853:KRF589853 LBA589853:LBB589853 LKW589853:LKX589853 LUS589853:LUT589853 MEO589853:MEP589853 MOK589853:MOL589853 MYG589853:MYH589853 NIC589853:NID589853 NRY589853:NRZ589853 OBU589853:OBV589853 OLQ589853:OLR589853 OVM589853:OVN589853 PFI589853:PFJ589853 PPE589853:PPF589853 PZA589853:PZB589853 QIW589853:QIX589853 QSS589853:QST589853 RCO589853:RCP589853 RMK589853:RML589853 RWG589853:RWH589853 SGC589853:SGD589853 SPY589853:SPZ589853 SZU589853:SZV589853 TJQ589853:TJR589853 TTM589853:TTN589853 UDI589853:UDJ589853 UNE589853:UNF589853 UXA589853:UXB589853 VGW589853:VGX589853 VQS589853:VQT589853 WAO589853:WAP589853 WKK589853:WKL589853 WUG589853:WUH589853 HU655389:HV655389 RQ655389:RR655389 ABM655389:ABN655389 ALI655389:ALJ655389 AVE655389:AVF655389 BFA655389:BFB655389 BOW655389:BOX655389 BYS655389:BYT655389 CIO655389:CIP655389 CSK655389:CSL655389 DCG655389:DCH655389 DMC655389:DMD655389 DVY655389:DVZ655389 EFU655389:EFV655389 EPQ655389:EPR655389 EZM655389:EZN655389 FJI655389:FJJ655389 FTE655389:FTF655389 GDA655389:GDB655389 GMW655389:GMX655389 GWS655389:GWT655389 HGO655389:HGP655389 HQK655389:HQL655389 IAG655389:IAH655389 IKC655389:IKD655389 ITY655389:ITZ655389 JDU655389:JDV655389 JNQ655389:JNR655389 JXM655389:JXN655389 KHI655389:KHJ655389 KRE655389:KRF655389 LBA655389:LBB655389 LKW655389:LKX655389 LUS655389:LUT655389 MEO655389:MEP655389 MOK655389:MOL655389 MYG655389:MYH655389 NIC655389:NID655389 NRY655389:NRZ655389 OBU655389:OBV655389 OLQ655389:OLR655389 OVM655389:OVN655389 PFI655389:PFJ655389 PPE655389:PPF655389 PZA655389:PZB655389 QIW655389:QIX655389 QSS655389:QST655389 RCO655389:RCP655389 RMK655389:RML655389 RWG655389:RWH655389 SGC655389:SGD655389 SPY655389:SPZ655389 SZU655389:SZV655389 TJQ655389:TJR655389 TTM655389:TTN655389 UDI655389:UDJ655389 UNE655389:UNF655389 UXA655389:UXB655389 VGW655389:VGX655389 VQS655389:VQT655389 WAO655389:WAP655389 WKK655389:WKL655389 WUG655389:WUH655389 HU720925:HV720925 RQ720925:RR720925 ABM720925:ABN720925 ALI720925:ALJ720925 AVE720925:AVF720925 BFA720925:BFB720925 BOW720925:BOX720925 BYS720925:BYT720925 CIO720925:CIP720925 CSK720925:CSL720925 DCG720925:DCH720925 DMC720925:DMD720925 DVY720925:DVZ720925 EFU720925:EFV720925 EPQ720925:EPR720925 EZM720925:EZN720925 FJI720925:FJJ720925 FTE720925:FTF720925 GDA720925:GDB720925 GMW720925:GMX720925 GWS720925:GWT720925 HGO720925:HGP720925 HQK720925:HQL720925 IAG720925:IAH720925 IKC720925:IKD720925 ITY720925:ITZ720925 JDU720925:JDV720925 JNQ720925:JNR720925 JXM720925:JXN720925 KHI720925:KHJ720925 KRE720925:KRF720925 LBA720925:LBB720925 LKW720925:LKX720925 LUS720925:LUT720925 MEO720925:MEP720925 MOK720925:MOL720925 MYG720925:MYH720925 NIC720925:NID720925 NRY720925:NRZ720925 OBU720925:OBV720925 OLQ720925:OLR720925 OVM720925:OVN720925 PFI720925:PFJ720925 PPE720925:PPF720925 PZA720925:PZB720925 QIW720925:QIX720925 QSS720925:QST720925 RCO720925:RCP720925 RMK720925:RML720925 RWG720925:RWH720925 SGC720925:SGD720925 SPY720925:SPZ720925 SZU720925:SZV720925 TJQ720925:TJR720925 TTM720925:TTN720925 UDI720925:UDJ720925 UNE720925:UNF720925 UXA720925:UXB720925 VGW720925:VGX720925 VQS720925:VQT720925 WAO720925:WAP720925 WKK720925:WKL720925 WUG720925:WUH720925 HU786461:HV786461 RQ786461:RR786461 ABM786461:ABN786461 ALI786461:ALJ786461 AVE786461:AVF786461 BFA786461:BFB786461 BOW786461:BOX786461 BYS786461:BYT786461 CIO786461:CIP786461 CSK786461:CSL786461 DCG786461:DCH786461 DMC786461:DMD786461 DVY786461:DVZ786461 EFU786461:EFV786461 EPQ786461:EPR786461 EZM786461:EZN786461 FJI786461:FJJ786461 FTE786461:FTF786461 GDA786461:GDB786461 GMW786461:GMX786461 GWS786461:GWT786461 HGO786461:HGP786461 HQK786461:HQL786461 IAG786461:IAH786461 IKC786461:IKD786461 ITY786461:ITZ786461 JDU786461:JDV786461 JNQ786461:JNR786461 JXM786461:JXN786461 KHI786461:KHJ786461 KRE786461:KRF786461 LBA786461:LBB786461 LKW786461:LKX786461 LUS786461:LUT786461 MEO786461:MEP786461 MOK786461:MOL786461 MYG786461:MYH786461 NIC786461:NID786461 NRY786461:NRZ786461 OBU786461:OBV786461 OLQ786461:OLR786461 OVM786461:OVN786461 PFI786461:PFJ786461 PPE786461:PPF786461 PZA786461:PZB786461 QIW786461:QIX786461 QSS786461:QST786461 RCO786461:RCP786461 RMK786461:RML786461 RWG786461:RWH786461 SGC786461:SGD786461 SPY786461:SPZ786461 SZU786461:SZV786461 TJQ786461:TJR786461 TTM786461:TTN786461 UDI786461:UDJ786461 UNE786461:UNF786461 UXA786461:UXB786461 VGW786461:VGX786461 VQS786461:VQT786461 WAO786461:WAP786461 WKK786461:WKL786461 WUG786461:WUH786461 HU851997:HV851997 RQ851997:RR851997 ABM851997:ABN851997 ALI851997:ALJ851997 AVE851997:AVF851997 BFA851997:BFB851997 BOW851997:BOX851997 BYS851997:BYT851997 CIO851997:CIP851997 CSK851997:CSL851997 DCG851997:DCH851997 DMC851997:DMD851997 DVY851997:DVZ851997 EFU851997:EFV851997 EPQ851997:EPR851997 EZM851997:EZN851997 FJI851997:FJJ851997 FTE851997:FTF851997 GDA851997:GDB851997 GMW851997:GMX851997 GWS851997:GWT851997 HGO851997:HGP851997 HQK851997:HQL851997 IAG851997:IAH851997 IKC851997:IKD851997 ITY851997:ITZ851997 JDU851997:JDV851997 JNQ851997:JNR851997 JXM851997:JXN851997 KHI851997:KHJ851997 KRE851997:KRF851997 LBA851997:LBB851997 LKW851997:LKX851997 LUS851997:LUT851997 MEO851997:MEP851997 MOK851997:MOL851997 MYG851997:MYH851997 NIC851997:NID851997 NRY851997:NRZ851997 OBU851997:OBV851997 OLQ851997:OLR851997 OVM851997:OVN851997 PFI851997:PFJ851997 PPE851997:PPF851997 PZA851997:PZB851997 QIW851997:QIX851997 QSS851997:QST851997 RCO851997:RCP851997 RMK851997:RML851997 RWG851997:RWH851997 SGC851997:SGD851997 SPY851997:SPZ851997 SZU851997:SZV851997 TJQ851997:TJR851997 TTM851997:TTN851997 UDI851997:UDJ851997 UNE851997:UNF851997 UXA851997:UXB851997 VGW851997:VGX851997 VQS851997:VQT851997 WAO851997:WAP851997 WKK851997:WKL851997 WUG851997:WUH851997 HU917533:HV917533 RQ917533:RR917533 ABM917533:ABN917533 ALI917533:ALJ917533 AVE917533:AVF917533 BFA917533:BFB917533 BOW917533:BOX917533 BYS917533:BYT917533 CIO917533:CIP917533 CSK917533:CSL917533 DCG917533:DCH917533 DMC917533:DMD917533 DVY917533:DVZ917533 EFU917533:EFV917533 EPQ917533:EPR917533 EZM917533:EZN917533 FJI917533:FJJ917533 FTE917533:FTF917533 GDA917533:GDB917533 GMW917533:GMX917533 GWS917533:GWT917533 HGO917533:HGP917533 HQK917533:HQL917533 IAG917533:IAH917533 IKC917533:IKD917533 ITY917533:ITZ917533 JDU917533:JDV917533 JNQ917533:JNR917533 JXM917533:JXN917533 KHI917533:KHJ917533 KRE917533:KRF917533 LBA917533:LBB917533 LKW917533:LKX917533 LUS917533:LUT917533 MEO917533:MEP917533 MOK917533:MOL917533 MYG917533:MYH917533 NIC917533:NID917533 NRY917533:NRZ917533 OBU917533:OBV917533 OLQ917533:OLR917533 OVM917533:OVN917533 PFI917533:PFJ917533 PPE917533:PPF917533 PZA917533:PZB917533 QIW917533:QIX917533 QSS917533:QST917533 RCO917533:RCP917533 RMK917533:RML917533 RWG917533:RWH917533 SGC917533:SGD917533 SPY917533:SPZ917533 SZU917533:SZV917533 TJQ917533:TJR917533 TTM917533:TTN917533 UDI917533:UDJ917533 UNE917533:UNF917533 UXA917533:UXB917533 VGW917533:VGX917533 VQS917533:VQT917533 WAO917533:WAP917533 WKK917533:WKL917533 WUG917533:WUH917533 HU983069:HV983069 RQ983069:RR983069 ABM983069:ABN983069 ALI983069:ALJ983069 AVE983069:AVF983069 BFA983069:BFB983069 BOW983069:BOX983069 BYS983069:BYT983069 CIO983069:CIP983069 CSK983069:CSL983069 DCG983069:DCH983069 DMC983069:DMD983069 DVY983069:DVZ983069 EFU983069:EFV983069 EPQ983069:EPR983069 EZM983069:EZN983069 FJI983069:FJJ983069 FTE983069:FTF983069 GDA983069:GDB983069 GMW983069:GMX983069 GWS983069:GWT983069 HGO983069:HGP983069 HQK983069:HQL983069 IAG983069:IAH983069 IKC983069:IKD983069 ITY983069:ITZ983069 JDU983069:JDV983069 JNQ983069:JNR983069 JXM983069:JXN983069 KHI983069:KHJ983069 KRE983069:KRF983069 LBA983069:LBB983069 LKW983069:LKX983069 LUS983069:LUT983069 MEO983069:MEP983069 MOK983069:MOL983069 MYG983069:MYH983069 NIC983069:NID983069 NRY983069:NRZ983069 OBU983069:OBV983069 OLQ983069:OLR983069 OVM983069:OVN983069 PFI983069:PFJ983069 PPE983069:PPF983069 PZA983069:PZB983069 QIW983069:QIX983069 QSS983069:QST983069 RCO983069:RCP983069 RMK983069:RML983069 RWG983069:RWH983069 SGC983069:SGD983069 SPY983069:SPZ983069 SZU983069:SZV983069 TJQ983069:TJR983069 TTM983069:TTN983069 UDI983069:UDJ983069 UNE983069:UNF983069 UXA983069:UXB983069 VGW983069:VGX983069 VQS983069:VQT983069 WAO983069:WAP983069 WKK983069:WKL983069 WUG983069:WUH983069 HX65565:HY65565 RT65565:RU65565 ABP65565:ABQ65565 ALL65565:ALM65565 AVH65565:AVI65565 BFD65565:BFE65565 BOZ65565:BPA65565 BYV65565:BYW65565 CIR65565:CIS65565 CSN65565:CSO65565 DCJ65565:DCK65565 DMF65565:DMG65565 DWB65565:DWC65565 EFX65565:EFY65565 EPT65565:EPU65565 EZP65565:EZQ65565 FJL65565:FJM65565 FTH65565:FTI65565 GDD65565:GDE65565 GMZ65565:GNA65565 GWV65565:GWW65565 HGR65565:HGS65565 HQN65565:HQO65565 IAJ65565:IAK65565 IKF65565:IKG65565 IUB65565:IUC65565 JDX65565:JDY65565 JNT65565:JNU65565 JXP65565:JXQ65565 KHL65565:KHM65565 KRH65565:KRI65565 LBD65565:LBE65565 LKZ65565:LLA65565 LUV65565:LUW65565 MER65565:MES65565 MON65565:MOO65565 MYJ65565:MYK65565 NIF65565:NIG65565 NSB65565:NSC65565 OBX65565:OBY65565 OLT65565:OLU65565 OVP65565:OVQ65565 PFL65565:PFM65565 PPH65565:PPI65565 PZD65565:PZE65565 QIZ65565:QJA65565 QSV65565:QSW65565 RCR65565:RCS65565 RMN65565:RMO65565 RWJ65565:RWK65565 SGF65565:SGG65565 SQB65565:SQC65565 SZX65565:SZY65565 TJT65565:TJU65565 TTP65565:TTQ65565 UDL65565:UDM65565 UNH65565:UNI65565 UXD65565:UXE65565 VGZ65565:VHA65565 VQV65565:VQW65565 WAR65565:WAS65565 WKN65565:WKO65565 WUJ65565:WUK65565 HX131101:HY131101 RT131101:RU131101 ABP131101:ABQ131101 ALL131101:ALM131101 AVH131101:AVI131101 BFD131101:BFE131101 BOZ131101:BPA131101 BYV131101:BYW131101 CIR131101:CIS131101 CSN131101:CSO131101 DCJ131101:DCK131101 DMF131101:DMG131101 DWB131101:DWC131101 EFX131101:EFY131101 EPT131101:EPU131101 EZP131101:EZQ131101 FJL131101:FJM131101 FTH131101:FTI131101 GDD131101:GDE131101 GMZ131101:GNA131101 GWV131101:GWW131101 HGR131101:HGS131101 HQN131101:HQO131101 IAJ131101:IAK131101 IKF131101:IKG131101 IUB131101:IUC131101 JDX131101:JDY131101 JNT131101:JNU131101 JXP131101:JXQ131101 KHL131101:KHM131101 KRH131101:KRI131101 LBD131101:LBE131101 LKZ131101:LLA131101 LUV131101:LUW131101 MER131101:MES131101 MON131101:MOO131101 MYJ131101:MYK131101 NIF131101:NIG131101 NSB131101:NSC131101 OBX131101:OBY131101 OLT131101:OLU131101 OVP131101:OVQ131101 PFL131101:PFM131101 PPH131101:PPI131101 PZD131101:PZE131101 QIZ131101:QJA131101 QSV131101:QSW131101 RCR131101:RCS131101 RMN131101:RMO131101 RWJ131101:RWK131101 SGF131101:SGG131101 SQB131101:SQC131101 SZX131101:SZY131101 TJT131101:TJU131101 TTP131101:TTQ131101 UDL131101:UDM131101 UNH131101:UNI131101 UXD131101:UXE131101 VGZ131101:VHA131101 VQV131101:VQW131101 WAR131101:WAS131101 WKN131101:WKO131101 WUJ131101:WUK131101 HX196637:HY196637 RT196637:RU196637 ABP196637:ABQ196637 ALL196637:ALM196637 AVH196637:AVI196637 BFD196637:BFE196637 BOZ196637:BPA196637 BYV196637:BYW196637 CIR196637:CIS196637 CSN196637:CSO196637 DCJ196637:DCK196637 DMF196637:DMG196637 DWB196637:DWC196637 EFX196637:EFY196637 EPT196637:EPU196637 EZP196637:EZQ196637 FJL196637:FJM196637 FTH196637:FTI196637 GDD196637:GDE196637 GMZ196637:GNA196637 GWV196637:GWW196637 HGR196637:HGS196637 HQN196637:HQO196637 IAJ196637:IAK196637 IKF196637:IKG196637 IUB196637:IUC196637 JDX196637:JDY196637 JNT196637:JNU196637 JXP196637:JXQ196637 KHL196637:KHM196637 KRH196637:KRI196637 LBD196637:LBE196637 LKZ196637:LLA196637 LUV196637:LUW196637 MER196637:MES196637 MON196637:MOO196637 MYJ196637:MYK196637 NIF196637:NIG196637 NSB196637:NSC196637 OBX196637:OBY196637 OLT196637:OLU196637 OVP196637:OVQ196637 PFL196637:PFM196637 PPH196637:PPI196637 PZD196637:PZE196637 QIZ196637:QJA196637 QSV196637:QSW196637 RCR196637:RCS196637 RMN196637:RMO196637 RWJ196637:RWK196637 SGF196637:SGG196637 SQB196637:SQC196637 SZX196637:SZY196637 TJT196637:TJU196637 TTP196637:TTQ196637 UDL196637:UDM196637 UNH196637:UNI196637 UXD196637:UXE196637 VGZ196637:VHA196637 VQV196637:VQW196637 WAR196637:WAS196637 WKN196637:WKO196637 WUJ196637:WUK196637 HX262173:HY262173 RT262173:RU262173 ABP262173:ABQ262173 ALL262173:ALM262173 AVH262173:AVI262173 BFD262173:BFE262173 BOZ262173:BPA262173 BYV262173:BYW262173 CIR262173:CIS262173 CSN262173:CSO262173 DCJ262173:DCK262173 DMF262173:DMG262173 DWB262173:DWC262173 EFX262173:EFY262173 EPT262173:EPU262173 EZP262173:EZQ262173 FJL262173:FJM262173 FTH262173:FTI262173 GDD262173:GDE262173 GMZ262173:GNA262173 GWV262173:GWW262173 HGR262173:HGS262173 HQN262173:HQO262173 IAJ262173:IAK262173 IKF262173:IKG262173 IUB262173:IUC262173 JDX262173:JDY262173 JNT262173:JNU262173 JXP262173:JXQ262173 KHL262173:KHM262173 KRH262173:KRI262173 LBD262173:LBE262173 LKZ262173:LLA262173 LUV262173:LUW262173 MER262173:MES262173 MON262173:MOO262173 MYJ262173:MYK262173 NIF262173:NIG262173 NSB262173:NSC262173 OBX262173:OBY262173 OLT262173:OLU262173 OVP262173:OVQ262173 PFL262173:PFM262173 PPH262173:PPI262173 PZD262173:PZE262173 QIZ262173:QJA262173 QSV262173:QSW262173 RCR262173:RCS262173 RMN262173:RMO262173 RWJ262173:RWK262173 SGF262173:SGG262173 SQB262173:SQC262173 SZX262173:SZY262173 TJT262173:TJU262173 TTP262173:TTQ262173 UDL262173:UDM262173 UNH262173:UNI262173 UXD262173:UXE262173 VGZ262173:VHA262173 VQV262173:VQW262173 WAR262173:WAS262173 WKN262173:WKO262173 WUJ262173:WUK262173 HX327709:HY327709 RT327709:RU327709 ABP327709:ABQ327709 ALL327709:ALM327709 AVH327709:AVI327709 BFD327709:BFE327709 BOZ327709:BPA327709 BYV327709:BYW327709 CIR327709:CIS327709 CSN327709:CSO327709 DCJ327709:DCK327709 DMF327709:DMG327709 DWB327709:DWC327709 EFX327709:EFY327709 EPT327709:EPU327709 EZP327709:EZQ327709 FJL327709:FJM327709 FTH327709:FTI327709 GDD327709:GDE327709 GMZ327709:GNA327709 GWV327709:GWW327709 HGR327709:HGS327709 HQN327709:HQO327709 IAJ327709:IAK327709 IKF327709:IKG327709 IUB327709:IUC327709 JDX327709:JDY327709 JNT327709:JNU327709 JXP327709:JXQ327709 KHL327709:KHM327709 KRH327709:KRI327709 LBD327709:LBE327709 LKZ327709:LLA327709 LUV327709:LUW327709 MER327709:MES327709 MON327709:MOO327709 MYJ327709:MYK327709 NIF327709:NIG327709 NSB327709:NSC327709 OBX327709:OBY327709 OLT327709:OLU327709 OVP327709:OVQ327709 PFL327709:PFM327709 PPH327709:PPI327709 PZD327709:PZE327709 QIZ327709:QJA327709 QSV327709:QSW327709 RCR327709:RCS327709 RMN327709:RMO327709 RWJ327709:RWK327709 SGF327709:SGG327709 SQB327709:SQC327709 SZX327709:SZY327709 TJT327709:TJU327709 TTP327709:TTQ327709 UDL327709:UDM327709 UNH327709:UNI327709 UXD327709:UXE327709 VGZ327709:VHA327709 VQV327709:VQW327709 WAR327709:WAS327709 WKN327709:WKO327709 WUJ327709:WUK327709 HX393245:HY393245 RT393245:RU393245 ABP393245:ABQ393245 ALL393245:ALM393245 AVH393245:AVI393245 BFD393245:BFE393245 BOZ393245:BPA393245 BYV393245:BYW393245 CIR393245:CIS393245 CSN393245:CSO393245 DCJ393245:DCK393245 DMF393245:DMG393245 DWB393245:DWC393245 EFX393245:EFY393245 EPT393245:EPU393245 EZP393245:EZQ393245 FJL393245:FJM393245 FTH393245:FTI393245 GDD393245:GDE393245 GMZ393245:GNA393245 GWV393245:GWW393245 HGR393245:HGS393245 HQN393245:HQO393245 IAJ393245:IAK393245 IKF393245:IKG393245 IUB393245:IUC393245 JDX393245:JDY393245 JNT393245:JNU393245 JXP393245:JXQ393245 KHL393245:KHM393245 KRH393245:KRI393245 LBD393245:LBE393245 LKZ393245:LLA393245 LUV393245:LUW393245 MER393245:MES393245 MON393245:MOO393245 MYJ393245:MYK393245 NIF393245:NIG393245 NSB393245:NSC393245 OBX393245:OBY393245 OLT393245:OLU393245 OVP393245:OVQ393245 PFL393245:PFM393245 PPH393245:PPI393245 PZD393245:PZE393245 QIZ393245:QJA393245 QSV393245:QSW393245 RCR393245:RCS393245 RMN393245:RMO393245 RWJ393245:RWK393245 SGF393245:SGG393245 SQB393245:SQC393245 SZX393245:SZY393245 TJT393245:TJU393245 TTP393245:TTQ393245 UDL393245:UDM393245 UNH393245:UNI393245 UXD393245:UXE393245 VGZ393245:VHA393245 VQV393245:VQW393245 WAR393245:WAS393245 WKN393245:WKO393245 WUJ393245:WUK393245 HX458781:HY458781 RT458781:RU458781 ABP458781:ABQ458781 ALL458781:ALM458781 AVH458781:AVI458781 BFD458781:BFE458781 BOZ458781:BPA458781 BYV458781:BYW458781 CIR458781:CIS458781 CSN458781:CSO458781 DCJ458781:DCK458781 DMF458781:DMG458781 DWB458781:DWC458781 EFX458781:EFY458781 EPT458781:EPU458781 EZP458781:EZQ458781 FJL458781:FJM458781 FTH458781:FTI458781 GDD458781:GDE458781 GMZ458781:GNA458781 GWV458781:GWW458781 HGR458781:HGS458781 HQN458781:HQO458781 IAJ458781:IAK458781 IKF458781:IKG458781 IUB458781:IUC458781 JDX458781:JDY458781 JNT458781:JNU458781 JXP458781:JXQ458781 KHL458781:KHM458781 KRH458781:KRI458781 LBD458781:LBE458781 LKZ458781:LLA458781 LUV458781:LUW458781 MER458781:MES458781 MON458781:MOO458781 MYJ458781:MYK458781 NIF458781:NIG458781 NSB458781:NSC458781 OBX458781:OBY458781 OLT458781:OLU458781 OVP458781:OVQ458781 PFL458781:PFM458781 PPH458781:PPI458781 PZD458781:PZE458781 QIZ458781:QJA458781 QSV458781:QSW458781 RCR458781:RCS458781 RMN458781:RMO458781 RWJ458781:RWK458781 SGF458781:SGG458781 SQB458781:SQC458781 SZX458781:SZY458781 TJT458781:TJU458781 TTP458781:TTQ458781 UDL458781:UDM458781 UNH458781:UNI458781 UXD458781:UXE458781 VGZ458781:VHA458781 VQV458781:VQW458781 WAR458781:WAS458781 WKN458781:WKO458781 WUJ458781:WUK458781 HX524317:HY524317 RT524317:RU524317 ABP524317:ABQ524317 ALL524317:ALM524317 AVH524317:AVI524317 BFD524317:BFE524317 BOZ524317:BPA524317 BYV524317:BYW524317 CIR524317:CIS524317 CSN524317:CSO524317 DCJ524317:DCK524317 DMF524317:DMG524317 DWB524317:DWC524317 EFX524317:EFY524317 EPT524317:EPU524317 EZP524317:EZQ524317 FJL524317:FJM524317 FTH524317:FTI524317 GDD524317:GDE524317 GMZ524317:GNA524317 GWV524317:GWW524317 HGR524317:HGS524317 HQN524317:HQO524317 IAJ524317:IAK524317 IKF524317:IKG524317 IUB524317:IUC524317 JDX524317:JDY524317 JNT524317:JNU524317 JXP524317:JXQ524317 KHL524317:KHM524317 KRH524317:KRI524317 LBD524317:LBE524317 LKZ524317:LLA524317 LUV524317:LUW524317 MER524317:MES524317 MON524317:MOO524317 MYJ524317:MYK524317 NIF524317:NIG524317 NSB524317:NSC524317 OBX524317:OBY524317 OLT524317:OLU524317 OVP524317:OVQ524317 PFL524317:PFM524317 PPH524317:PPI524317 PZD524317:PZE524317 QIZ524317:QJA524317 QSV524317:QSW524317 RCR524317:RCS524317 RMN524317:RMO524317 RWJ524317:RWK524317 SGF524317:SGG524317 SQB524317:SQC524317 SZX524317:SZY524317 TJT524317:TJU524317 TTP524317:TTQ524317 UDL524317:UDM524317 UNH524317:UNI524317 UXD524317:UXE524317 VGZ524317:VHA524317 VQV524317:VQW524317 WAR524317:WAS524317 WKN524317:WKO524317 WUJ524317:WUK524317 HX589853:HY589853 RT589853:RU589853 ABP589853:ABQ589853 ALL589853:ALM589853 AVH589853:AVI589853 BFD589853:BFE589853 BOZ589853:BPA589853 BYV589853:BYW589853 CIR589853:CIS589853 CSN589853:CSO589853 DCJ589853:DCK589853 DMF589853:DMG589853 DWB589853:DWC589853 EFX589853:EFY589853 EPT589853:EPU589853 EZP589853:EZQ589853 FJL589853:FJM589853 FTH589853:FTI589853 GDD589853:GDE589853 GMZ589853:GNA589853 GWV589853:GWW589853 HGR589853:HGS589853 HQN589853:HQO589853 IAJ589853:IAK589853 IKF589853:IKG589853 IUB589853:IUC589853 JDX589853:JDY589853 JNT589853:JNU589853 JXP589853:JXQ589853 KHL589853:KHM589853 KRH589853:KRI589853 LBD589853:LBE589853 LKZ589853:LLA589853 LUV589853:LUW589853 MER589853:MES589853 MON589853:MOO589853 MYJ589853:MYK589853 NIF589853:NIG589853 NSB589853:NSC589853 OBX589853:OBY589853 OLT589853:OLU589853 OVP589853:OVQ589853 PFL589853:PFM589853 PPH589853:PPI589853 PZD589853:PZE589853 QIZ589853:QJA589853 QSV589853:QSW589853 RCR589853:RCS589853 RMN589853:RMO589853 RWJ589853:RWK589853 SGF589853:SGG589853 SQB589853:SQC589853 SZX589853:SZY589853 TJT589853:TJU589853 TTP589853:TTQ589853 UDL589853:UDM589853 UNH589853:UNI589853 UXD589853:UXE589853 VGZ589853:VHA589853 VQV589853:VQW589853 WAR589853:WAS589853 WKN589853:WKO589853 WUJ589853:WUK589853 HX655389:HY655389 RT655389:RU655389 ABP655389:ABQ655389 ALL655389:ALM655389 AVH655389:AVI655389 BFD655389:BFE655389 BOZ655389:BPA655389 BYV655389:BYW655389 CIR655389:CIS655389 CSN655389:CSO655389 DCJ655389:DCK655389 DMF655389:DMG655389 DWB655389:DWC655389 EFX655389:EFY655389 EPT655389:EPU655389 EZP655389:EZQ655389 FJL655389:FJM655389 FTH655389:FTI655389 GDD655389:GDE655389 GMZ655389:GNA655389 GWV655389:GWW655389 HGR655389:HGS655389 HQN655389:HQO655389 IAJ655389:IAK655389 IKF655389:IKG655389 IUB655389:IUC655389 JDX655389:JDY655389 JNT655389:JNU655389 JXP655389:JXQ655389 KHL655389:KHM655389 KRH655389:KRI655389 LBD655389:LBE655389 LKZ655389:LLA655389 LUV655389:LUW655389 MER655389:MES655389 MON655389:MOO655389 MYJ655389:MYK655389 NIF655389:NIG655389 NSB655389:NSC655389 OBX655389:OBY655389 OLT655389:OLU655389 OVP655389:OVQ655389 PFL655389:PFM655389 PPH655389:PPI655389 PZD655389:PZE655389 QIZ655389:QJA655389 QSV655389:QSW655389 RCR655389:RCS655389 RMN655389:RMO655389 RWJ655389:RWK655389 SGF655389:SGG655389 SQB655389:SQC655389 SZX655389:SZY655389 TJT655389:TJU655389 TTP655389:TTQ655389 UDL655389:UDM655389 UNH655389:UNI655389 UXD655389:UXE655389 VGZ655389:VHA655389 VQV655389:VQW655389 WAR655389:WAS655389 WKN655389:WKO655389 WUJ655389:WUK655389 HX720925:HY720925 RT720925:RU720925 ABP720925:ABQ720925 ALL720925:ALM720925 AVH720925:AVI720925 BFD720925:BFE720925 BOZ720925:BPA720925 BYV720925:BYW720925 CIR720925:CIS720925 CSN720925:CSO720925 DCJ720925:DCK720925 DMF720925:DMG720925 DWB720925:DWC720925 EFX720925:EFY720925 EPT720925:EPU720925 EZP720925:EZQ720925 FJL720925:FJM720925 FTH720925:FTI720925 GDD720925:GDE720925 GMZ720925:GNA720925 GWV720925:GWW720925 HGR720925:HGS720925 HQN720925:HQO720925 IAJ720925:IAK720925 IKF720925:IKG720925 IUB720925:IUC720925 JDX720925:JDY720925 JNT720925:JNU720925 JXP720925:JXQ720925 KHL720925:KHM720925 KRH720925:KRI720925 LBD720925:LBE720925 LKZ720925:LLA720925 LUV720925:LUW720925 MER720925:MES720925 MON720925:MOO720925 MYJ720925:MYK720925 NIF720925:NIG720925 NSB720925:NSC720925 OBX720925:OBY720925 OLT720925:OLU720925 OVP720925:OVQ720925 PFL720925:PFM720925 PPH720925:PPI720925 PZD720925:PZE720925 QIZ720925:QJA720925 QSV720925:QSW720925 RCR720925:RCS720925 RMN720925:RMO720925 RWJ720925:RWK720925 SGF720925:SGG720925 SQB720925:SQC720925 SZX720925:SZY720925 TJT720925:TJU720925 TTP720925:TTQ720925 UDL720925:UDM720925 UNH720925:UNI720925 UXD720925:UXE720925 VGZ720925:VHA720925 VQV720925:VQW720925 WAR720925:WAS720925 WKN720925:WKO720925 WUJ720925:WUK720925 HX786461:HY786461 RT786461:RU786461 ABP786461:ABQ786461 ALL786461:ALM786461 AVH786461:AVI786461 BFD786461:BFE786461 BOZ786461:BPA786461 BYV786461:BYW786461 CIR786461:CIS786461 CSN786461:CSO786461 DCJ786461:DCK786461 DMF786461:DMG786461 DWB786461:DWC786461 EFX786461:EFY786461 EPT786461:EPU786461 EZP786461:EZQ786461 FJL786461:FJM786461 FTH786461:FTI786461 GDD786461:GDE786461 GMZ786461:GNA786461 GWV786461:GWW786461 HGR786461:HGS786461 HQN786461:HQO786461 IAJ786461:IAK786461 IKF786461:IKG786461 IUB786461:IUC786461 JDX786461:JDY786461 JNT786461:JNU786461 JXP786461:JXQ786461 KHL786461:KHM786461 KRH786461:KRI786461 LBD786461:LBE786461 LKZ786461:LLA786461 LUV786461:LUW786461 MER786461:MES786461 MON786461:MOO786461 MYJ786461:MYK786461 NIF786461:NIG786461 NSB786461:NSC786461 OBX786461:OBY786461 OLT786461:OLU786461 OVP786461:OVQ786461 PFL786461:PFM786461 PPH786461:PPI786461 PZD786461:PZE786461 QIZ786461:QJA786461 QSV786461:QSW786461 RCR786461:RCS786461 RMN786461:RMO786461 RWJ786461:RWK786461 SGF786461:SGG786461 SQB786461:SQC786461 SZX786461:SZY786461 TJT786461:TJU786461 TTP786461:TTQ786461 UDL786461:UDM786461 UNH786461:UNI786461 UXD786461:UXE786461 VGZ786461:VHA786461 VQV786461:VQW786461 WAR786461:WAS786461 WKN786461:WKO786461 WUJ786461:WUK786461 HX851997:HY851997 RT851997:RU851997 ABP851997:ABQ851997 ALL851997:ALM851997 AVH851997:AVI851997 BFD851997:BFE851997 BOZ851997:BPA851997 BYV851997:BYW851997 CIR851997:CIS851997 CSN851997:CSO851997 DCJ851997:DCK851997 DMF851997:DMG851997 DWB851997:DWC851997 EFX851997:EFY851997 EPT851997:EPU851997 EZP851997:EZQ851997 FJL851997:FJM851997 FTH851997:FTI851997 GDD851997:GDE851997 GMZ851997:GNA851997 GWV851997:GWW851997 HGR851997:HGS851997 HQN851997:HQO851997 IAJ851997:IAK851997 IKF851997:IKG851997 IUB851997:IUC851997 JDX851997:JDY851997 JNT851997:JNU851997 JXP851997:JXQ851997 KHL851997:KHM851997 KRH851997:KRI851997 LBD851997:LBE851997 LKZ851997:LLA851997 LUV851997:LUW851997 MER851997:MES851997 MON851997:MOO851997 MYJ851997:MYK851997 NIF851997:NIG851997 NSB851997:NSC851997 OBX851997:OBY851997 OLT851997:OLU851997 OVP851997:OVQ851997 PFL851997:PFM851997 PPH851997:PPI851997 PZD851997:PZE851997 QIZ851997:QJA851997 QSV851997:QSW851997 RCR851997:RCS851997 RMN851997:RMO851997 RWJ851997:RWK851997 SGF851997:SGG851997 SQB851997:SQC851997 SZX851997:SZY851997 TJT851997:TJU851997 TTP851997:TTQ851997 UDL851997:UDM851997 UNH851997:UNI851997 UXD851997:UXE851997 VGZ851997:VHA851997 VQV851997:VQW851997 WAR851997:WAS851997 WKN851997:WKO851997 WUJ851997:WUK851997 HX917533:HY917533 RT917533:RU917533 ABP917533:ABQ917533 ALL917533:ALM917533 AVH917533:AVI917533 BFD917533:BFE917533 BOZ917533:BPA917533 BYV917533:BYW917533 CIR917533:CIS917533 CSN917533:CSO917533 DCJ917533:DCK917533 DMF917533:DMG917533 DWB917533:DWC917533 EFX917533:EFY917533 EPT917533:EPU917533 EZP917533:EZQ917533 FJL917533:FJM917533 FTH917533:FTI917533 GDD917533:GDE917533 GMZ917533:GNA917533 GWV917533:GWW917533 HGR917533:HGS917533 HQN917533:HQO917533 IAJ917533:IAK917533 IKF917533:IKG917533 IUB917533:IUC917533 JDX917533:JDY917533 JNT917533:JNU917533 JXP917533:JXQ917533 KHL917533:KHM917533 KRH917533:KRI917533 LBD917533:LBE917533 LKZ917533:LLA917533 LUV917533:LUW917533 MER917533:MES917533 MON917533:MOO917533 MYJ917533:MYK917533 NIF917533:NIG917533 NSB917533:NSC917533 OBX917533:OBY917533 OLT917533:OLU917533 OVP917533:OVQ917533 PFL917533:PFM917533 PPH917533:PPI917533 PZD917533:PZE917533 QIZ917533:QJA917533 QSV917533:QSW917533 RCR917533:RCS917533 RMN917533:RMO917533 RWJ917533:RWK917533 SGF917533:SGG917533 SQB917533:SQC917533 SZX917533:SZY917533 TJT917533:TJU917533 TTP917533:TTQ917533 UDL917533:UDM917533 UNH917533:UNI917533 UXD917533:UXE917533 VGZ917533:VHA917533 VQV917533:VQW917533 WAR917533:WAS917533 WKN917533:WKO917533 WUJ917533:WUK917533 HX983069:HY983069 RT983069:RU983069 ABP983069:ABQ983069 ALL983069:ALM983069 AVH983069:AVI983069 BFD983069:BFE983069 BOZ983069:BPA983069 BYV983069:BYW983069 CIR983069:CIS983069 CSN983069:CSO983069 DCJ983069:DCK983069 DMF983069:DMG983069 DWB983069:DWC983069 EFX983069:EFY983069 EPT983069:EPU983069 EZP983069:EZQ983069 FJL983069:FJM983069 FTH983069:FTI983069 GDD983069:GDE983069 GMZ983069:GNA983069 GWV983069:GWW983069 HGR983069:HGS983069 HQN983069:HQO983069 IAJ983069:IAK983069 IKF983069:IKG983069 IUB983069:IUC983069 JDX983069:JDY983069 JNT983069:JNU983069 JXP983069:JXQ983069 KHL983069:KHM983069 KRH983069:KRI983069 LBD983069:LBE983069 LKZ983069:LLA983069 LUV983069:LUW983069 MER983069:MES983069 MON983069:MOO983069 MYJ983069:MYK983069 NIF983069:NIG983069 NSB983069:NSC983069 OBX983069:OBY983069 OLT983069:OLU983069 OVP983069:OVQ983069 PFL983069:PFM983069 PPH983069:PPI983069 PZD983069:PZE983069 QIZ983069:QJA983069 QSV983069:QSW983069 RCR983069:RCS983069 RMN983069:RMO983069 RWJ983069:RWK983069 SGF983069:SGG983069 SQB983069:SQC983069 SZX983069:SZY983069 TJT983069:TJU983069 TTP983069:TTQ983069 UDL983069:UDM983069 UNH983069:UNI983069 UXD983069:UXE983069 VGZ983069:VHA983069 VQV983069:VQW983069 WAR983069:WAS983069 WKN983069:WKO983069 WUJ983069:WUK983069 IA65565:IB65565 RW65565:RX65565 ABS65565:ABT65565 ALO65565:ALP65565 AVK65565:AVL65565 BFG65565:BFH65565 BPC65565:BPD65565 BYY65565:BYZ65565 CIU65565:CIV65565 CSQ65565:CSR65565 DCM65565:DCN65565 DMI65565:DMJ65565 DWE65565:DWF65565 EGA65565:EGB65565 EPW65565:EPX65565 EZS65565:EZT65565 FJO65565:FJP65565 FTK65565:FTL65565 GDG65565:GDH65565 GNC65565:GND65565 GWY65565:GWZ65565 HGU65565:HGV65565 HQQ65565:HQR65565 IAM65565:IAN65565 IKI65565:IKJ65565 IUE65565:IUF65565 JEA65565:JEB65565 JNW65565:JNX65565 JXS65565:JXT65565 KHO65565:KHP65565 KRK65565:KRL65565 LBG65565:LBH65565 LLC65565:LLD65565 LUY65565:LUZ65565 MEU65565:MEV65565 MOQ65565:MOR65565 MYM65565:MYN65565 NII65565:NIJ65565 NSE65565:NSF65565 OCA65565:OCB65565 OLW65565:OLX65565 OVS65565:OVT65565 PFO65565:PFP65565 PPK65565:PPL65565 PZG65565:PZH65565 QJC65565:QJD65565 QSY65565:QSZ65565 RCU65565:RCV65565 RMQ65565:RMR65565 RWM65565:RWN65565 SGI65565:SGJ65565 SQE65565:SQF65565 TAA65565:TAB65565 TJW65565:TJX65565 TTS65565:TTT65565 UDO65565:UDP65565 UNK65565:UNL65565 UXG65565:UXH65565 VHC65565:VHD65565 VQY65565:VQZ65565 WAU65565:WAV65565 WKQ65565:WKR65565 WUM65565:WUN65565 IA131101:IB131101 RW131101:RX131101 ABS131101:ABT131101 ALO131101:ALP131101 AVK131101:AVL131101 BFG131101:BFH131101 BPC131101:BPD131101 BYY131101:BYZ131101 CIU131101:CIV131101 CSQ131101:CSR131101 DCM131101:DCN131101 DMI131101:DMJ131101 DWE131101:DWF131101 EGA131101:EGB131101 EPW131101:EPX131101 EZS131101:EZT131101 FJO131101:FJP131101 FTK131101:FTL131101 GDG131101:GDH131101 GNC131101:GND131101 GWY131101:GWZ131101 HGU131101:HGV131101 HQQ131101:HQR131101 IAM131101:IAN131101 IKI131101:IKJ131101 IUE131101:IUF131101 JEA131101:JEB131101 JNW131101:JNX131101 JXS131101:JXT131101 KHO131101:KHP131101 KRK131101:KRL131101 LBG131101:LBH131101 LLC131101:LLD131101 LUY131101:LUZ131101 MEU131101:MEV131101 MOQ131101:MOR131101 MYM131101:MYN131101 NII131101:NIJ131101 NSE131101:NSF131101 OCA131101:OCB131101 OLW131101:OLX131101 OVS131101:OVT131101 PFO131101:PFP131101 PPK131101:PPL131101 PZG131101:PZH131101 QJC131101:QJD131101 QSY131101:QSZ131101 RCU131101:RCV131101 RMQ131101:RMR131101 RWM131101:RWN131101 SGI131101:SGJ131101 SQE131101:SQF131101 TAA131101:TAB131101 TJW131101:TJX131101 TTS131101:TTT131101 UDO131101:UDP131101 UNK131101:UNL131101 UXG131101:UXH131101 VHC131101:VHD131101 VQY131101:VQZ131101 WAU131101:WAV131101 WKQ131101:WKR131101 WUM131101:WUN131101 IA196637:IB196637 RW196637:RX196637 ABS196637:ABT196637 ALO196637:ALP196637 AVK196637:AVL196637 BFG196637:BFH196637 BPC196637:BPD196637 BYY196637:BYZ196637 CIU196637:CIV196637 CSQ196637:CSR196637 DCM196637:DCN196637 DMI196637:DMJ196637 DWE196637:DWF196637 EGA196637:EGB196637 EPW196637:EPX196637 EZS196637:EZT196637 FJO196637:FJP196637 FTK196637:FTL196637 GDG196637:GDH196637 GNC196637:GND196637 GWY196637:GWZ196637 HGU196637:HGV196637 HQQ196637:HQR196637 IAM196637:IAN196637 IKI196637:IKJ196637 IUE196637:IUF196637 JEA196637:JEB196637 JNW196637:JNX196637 JXS196637:JXT196637 KHO196637:KHP196637 KRK196637:KRL196637 LBG196637:LBH196637 LLC196637:LLD196637 LUY196637:LUZ196637 MEU196637:MEV196637 MOQ196637:MOR196637 MYM196637:MYN196637 NII196637:NIJ196637 NSE196637:NSF196637 OCA196637:OCB196637 OLW196637:OLX196637 OVS196637:OVT196637 PFO196637:PFP196637 PPK196637:PPL196637 PZG196637:PZH196637 QJC196637:QJD196637 QSY196637:QSZ196637 RCU196637:RCV196637 RMQ196637:RMR196637 RWM196637:RWN196637 SGI196637:SGJ196637 SQE196637:SQF196637 TAA196637:TAB196637 TJW196637:TJX196637 TTS196637:TTT196637 UDO196637:UDP196637 UNK196637:UNL196637 UXG196637:UXH196637 VHC196637:VHD196637 VQY196637:VQZ196637 WAU196637:WAV196637 WKQ196637:WKR196637 WUM196637:WUN196637 IA262173:IB262173 RW262173:RX262173 ABS262173:ABT262173 ALO262173:ALP262173 AVK262173:AVL262173 BFG262173:BFH262173 BPC262173:BPD262173 BYY262173:BYZ262173 CIU262173:CIV262173 CSQ262173:CSR262173 DCM262173:DCN262173 DMI262173:DMJ262173 DWE262173:DWF262173 EGA262173:EGB262173 EPW262173:EPX262173 EZS262173:EZT262173 FJO262173:FJP262173 FTK262173:FTL262173 GDG262173:GDH262173 GNC262173:GND262173 GWY262173:GWZ262173 HGU262173:HGV262173 HQQ262173:HQR262173 IAM262173:IAN262173 IKI262173:IKJ262173 IUE262173:IUF262173 JEA262173:JEB262173 JNW262173:JNX262173 JXS262173:JXT262173 KHO262173:KHP262173 KRK262173:KRL262173 LBG262173:LBH262173 LLC262173:LLD262173 LUY262173:LUZ262173 MEU262173:MEV262173 MOQ262173:MOR262173 MYM262173:MYN262173 NII262173:NIJ262173 NSE262173:NSF262173 OCA262173:OCB262173 OLW262173:OLX262173 OVS262173:OVT262173 PFO262173:PFP262173 PPK262173:PPL262173 PZG262173:PZH262173 QJC262173:QJD262173 QSY262173:QSZ262173 RCU262173:RCV262173 RMQ262173:RMR262173 RWM262173:RWN262173 SGI262173:SGJ262173 SQE262173:SQF262173 TAA262173:TAB262173 TJW262173:TJX262173 TTS262173:TTT262173 UDO262173:UDP262173 UNK262173:UNL262173 UXG262173:UXH262173 VHC262173:VHD262173 VQY262173:VQZ262173 WAU262173:WAV262173 WKQ262173:WKR262173 WUM262173:WUN262173 IA327709:IB327709 RW327709:RX327709 ABS327709:ABT327709 ALO327709:ALP327709 AVK327709:AVL327709 BFG327709:BFH327709 BPC327709:BPD327709 BYY327709:BYZ327709 CIU327709:CIV327709 CSQ327709:CSR327709 DCM327709:DCN327709 DMI327709:DMJ327709 DWE327709:DWF327709 EGA327709:EGB327709 EPW327709:EPX327709 EZS327709:EZT327709 FJO327709:FJP327709 FTK327709:FTL327709 GDG327709:GDH327709 GNC327709:GND327709 GWY327709:GWZ327709 HGU327709:HGV327709 HQQ327709:HQR327709 IAM327709:IAN327709 IKI327709:IKJ327709 IUE327709:IUF327709 JEA327709:JEB327709 JNW327709:JNX327709 JXS327709:JXT327709 KHO327709:KHP327709 KRK327709:KRL327709 LBG327709:LBH327709 LLC327709:LLD327709 LUY327709:LUZ327709 MEU327709:MEV327709 MOQ327709:MOR327709 MYM327709:MYN327709 NII327709:NIJ327709 NSE327709:NSF327709 OCA327709:OCB327709 OLW327709:OLX327709 OVS327709:OVT327709 PFO327709:PFP327709 PPK327709:PPL327709 PZG327709:PZH327709 QJC327709:QJD327709 QSY327709:QSZ327709 RCU327709:RCV327709 RMQ327709:RMR327709 RWM327709:RWN327709 SGI327709:SGJ327709 SQE327709:SQF327709 TAA327709:TAB327709 TJW327709:TJX327709 TTS327709:TTT327709 UDO327709:UDP327709 UNK327709:UNL327709 UXG327709:UXH327709 VHC327709:VHD327709 VQY327709:VQZ327709 WAU327709:WAV327709 WKQ327709:WKR327709 WUM327709:WUN327709 IA393245:IB393245 RW393245:RX393245 ABS393245:ABT393245 ALO393245:ALP393245 AVK393245:AVL393245 BFG393245:BFH393245 BPC393245:BPD393245 BYY393245:BYZ393245 CIU393245:CIV393245 CSQ393245:CSR393245 DCM393245:DCN393245 DMI393245:DMJ393245 DWE393245:DWF393245 EGA393245:EGB393245 EPW393245:EPX393245 EZS393245:EZT393245 FJO393245:FJP393245 FTK393245:FTL393245 GDG393245:GDH393245 GNC393245:GND393245 GWY393245:GWZ393245 HGU393245:HGV393245 HQQ393245:HQR393245 IAM393245:IAN393245 IKI393245:IKJ393245 IUE393245:IUF393245 JEA393245:JEB393245 JNW393245:JNX393245 JXS393245:JXT393245 KHO393245:KHP393245 KRK393245:KRL393245 LBG393245:LBH393245 LLC393245:LLD393245 LUY393245:LUZ393245 MEU393245:MEV393245 MOQ393245:MOR393245 MYM393245:MYN393245 NII393245:NIJ393245 NSE393245:NSF393245 OCA393245:OCB393245 OLW393245:OLX393245 OVS393245:OVT393245 PFO393245:PFP393245 PPK393245:PPL393245 PZG393245:PZH393245 QJC393245:QJD393245 QSY393245:QSZ393245 RCU393245:RCV393245 RMQ393245:RMR393245 RWM393245:RWN393245 SGI393245:SGJ393245 SQE393245:SQF393245 TAA393245:TAB393245 TJW393245:TJX393245 TTS393245:TTT393245 UDO393245:UDP393245 UNK393245:UNL393245 UXG393245:UXH393245 VHC393245:VHD393245 VQY393245:VQZ393245 WAU393245:WAV393245 WKQ393245:WKR393245 WUM393245:WUN393245 IA458781:IB458781 RW458781:RX458781 ABS458781:ABT458781 ALO458781:ALP458781 AVK458781:AVL458781 BFG458781:BFH458781 BPC458781:BPD458781 BYY458781:BYZ458781 CIU458781:CIV458781 CSQ458781:CSR458781 DCM458781:DCN458781 DMI458781:DMJ458781 DWE458781:DWF458781 EGA458781:EGB458781 EPW458781:EPX458781 EZS458781:EZT458781 FJO458781:FJP458781 FTK458781:FTL458781 GDG458781:GDH458781 GNC458781:GND458781 GWY458781:GWZ458781 HGU458781:HGV458781 HQQ458781:HQR458781 IAM458781:IAN458781 IKI458781:IKJ458781 IUE458781:IUF458781 JEA458781:JEB458781 JNW458781:JNX458781 JXS458781:JXT458781 KHO458781:KHP458781 KRK458781:KRL458781 LBG458781:LBH458781 LLC458781:LLD458781 LUY458781:LUZ458781 MEU458781:MEV458781 MOQ458781:MOR458781 MYM458781:MYN458781 NII458781:NIJ458781 NSE458781:NSF458781 OCA458781:OCB458781 OLW458781:OLX458781 OVS458781:OVT458781 PFO458781:PFP458781 PPK458781:PPL458781 PZG458781:PZH458781 QJC458781:QJD458781 QSY458781:QSZ458781 RCU458781:RCV458781 RMQ458781:RMR458781 RWM458781:RWN458781 SGI458781:SGJ458781 SQE458781:SQF458781 TAA458781:TAB458781 TJW458781:TJX458781 TTS458781:TTT458781 UDO458781:UDP458781 UNK458781:UNL458781 UXG458781:UXH458781 VHC458781:VHD458781 VQY458781:VQZ458781 WAU458781:WAV458781 WKQ458781:WKR458781 WUM458781:WUN458781 IA524317:IB524317 RW524317:RX524317 ABS524317:ABT524317 ALO524317:ALP524317 AVK524317:AVL524317 BFG524317:BFH524317 BPC524317:BPD524317 BYY524317:BYZ524317 CIU524317:CIV524317 CSQ524317:CSR524317 DCM524317:DCN524317 DMI524317:DMJ524317 DWE524317:DWF524317 EGA524317:EGB524317 EPW524317:EPX524317 EZS524317:EZT524317 FJO524317:FJP524317 FTK524317:FTL524317 GDG524317:GDH524317 GNC524317:GND524317 GWY524317:GWZ524317 HGU524317:HGV524317 HQQ524317:HQR524317 IAM524317:IAN524317 IKI524317:IKJ524317 IUE524317:IUF524317 JEA524317:JEB524317 JNW524317:JNX524317 JXS524317:JXT524317 KHO524317:KHP524317 KRK524317:KRL524317 LBG524317:LBH524317 LLC524317:LLD524317 LUY524317:LUZ524317 MEU524317:MEV524317 MOQ524317:MOR524317 MYM524317:MYN524317 NII524317:NIJ524317 NSE524317:NSF524317 OCA524317:OCB524317 OLW524317:OLX524317 OVS524317:OVT524317 PFO524317:PFP524317 PPK524317:PPL524317 PZG524317:PZH524317 QJC524317:QJD524317 QSY524317:QSZ524317 RCU524317:RCV524317 RMQ524317:RMR524317 RWM524317:RWN524317 SGI524317:SGJ524317 SQE524317:SQF524317 TAA524317:TAB524317 TJW524317:TJX524317 TTS524317:TTT524317 UDO524317:UDP524317 UNK524317:UNL524317 UXG524317:UXH524317 VHC524317:VHD524317 VQY524317:VQZ524317 WAU524317:WAV524317 WKQ524317:WKR524317 WUM524317:WUN524317 IA589853:IB589853 RW589853:RX589853 ABS589853:ABT589853 ALO589853:ALP589853 AVK589853:AVL589853 BFG589853:BFH589853 BPC589853:BPD589853 BYY589853:BYZ589853 CIU589853:CIV589853 CSQ589853:CSR589853 DCM589853:DCN589853 DMI589853:DMJ589853 DWE589853:DWF589853 EGA589853:EGB589853 EPW589853:EPX589853 EZS589853:EZT589853 FJO589853:FJP589853 FTK589853:FTL589853 GDG589853:GDH589853 GNC589853:GND589853 GWY589853:GWZ589853 HGU589853:HGV589853 HQQ589853:HQR589853 IAM589853:IAN589853 IKI589853:IKJ589853 IUE589853:IUF589853 JEA589853:JEB589853 JNW589853:JNX589853 JXS589853:JXT589853 KHO589853:KHP589853 KRK589853:KRL589853 LBG589853:LBH589853 LLC589853:LLD589853 LUY589853:LUZ589853 MEU589853:MEV589853 MOQ589853:MOR589853 MYM589853:MYN589853 NII589853:NIJ589853 NSE589853:NSF589853 OCA589853:OCB589853 OLW589853:OLX589853 OVS589853:OVT589853 PFO589853:PFP589853 PPK589853:PPL589853 PZG589853:PZH589853 QJC589853:QJD589853 QSY589853:QSZ589853 RCU589853:RCV589853 RMQ589853:RMR589853 RWM589853:RWN589853 SGI589853:SGJ589853 SQE589853:SQF589853 TAA589853:TAB589853 TJW589853:TJX589853 TTS589853:TTT589853 UDO589853:UDP589853 UNK589853:UNL589853 UXG589853:UXH589853 VHC589853:VHD589853 VQY589853:VQZ589853 WAU589853:WAV589853 WKQ589853:WKR589853 WUM589853:WUN589853 IA655389:IB655389 RW655389:RX655389 ABS655389:ABT655389 ALO655389:ALP655389 AVK655389:AVL655389 BFG655389:BFH655389 BPC655389:BPD655389 BYY655389:BYZ655389 CIU655389:CIV655389 CSQ655389:CSR655389 DCM655389:DCN655389 DMI655389:DMJ655389 DWE655389:DWF655389 EGA655389:EGB655389 EPW655389:EPX655389 EZS655389:EZT655389 FJO655389:FJP655389 FTK655389:FTL655389 GDG655389:GDH655389 GNC655389:GND655389 GWY655389:GWZ655389 HGU655389:HGV655389 HQQ655389:HQR655389 IAM655389:IAN655389 IKI655389:IKJ655389 IUE655389:IUF655389 JEA655389:JEB655389 JNW655389:JNX655389 JXS655389:JXT655389 KHO655389:KHP655389 KRK655389:KRL655389 LBG655389:LBH655389 LLC655389:LLD655389 LUY655389:LUZ655389 MEU655389:MEV655389 MOQ655389:MOR655389 MYM655389:MYN655389 NII655389:NIJ655389 NSE655389:NSF655389 OCA655389:OCB655389 OLW655389:OLX655389 OVS655389:OVT655389 PFO655389:PFP655389 PPK655389:PPL655389 PZG655389:PZH655389 QJC655389:QJD655389 QSY655389:QSZ655389 RCU655389:RCV655389 RMQ655389:RMR655389 RWM655389:RWN655389 SGI655389:SGJ655389 SQE655389:SQF655389 TAA655389:TAB655389 TJW655389:TJX655389 TTS655389:TTT655389 UDO655389:UDP655389 UNK655389:UNL655389 UXG655389:UXH655389 VHC655389:VHD655389 VQY655389:VQZ655389 WAU655389:WAV655389 WKQ655389:WKR655389 WUM655389:WUN655389 IA720925:IB720925 RW720925:RX720925 ABS720925:ABT720925 ALO720925:ALP720925 AVK720925:AVL720925 BFG720925:BFH720925 BPC720925:BPD720925 BYY720925:BYZ720925 CIU720925:CIV720925 CSQ720925:CSR720925 DCM720925:DCN720925 DMI720925:DMJ720925 DWE720925:DWF720925 EGA720925:EGB720925 EPW720925:EPX720925 EZS720925:EZT720925 FJO720925:FJP720925 FTK720925:FTL720925 GDG720925:GDH720925 GNC720925:GND720925 GWY720925:GWZ720925 HGU720925:HGV720925 HQQ720925:HQR720925 IAM720925:IAN720925 IKI720925:IKJ720925 IUE720925:IUF720925 JEA720925:JEB720925 JNW720925:JNX720925 JXS720925:JXT720925 KHO720925:KHP720925 KRK720925:KRL720925 LBG720925:LBH720925 LLC720925:LLD720925 LUY720925:LUZ720925 MEU720925:MEV720925 MOQ720925:MOR720925 MYM720925:MYN720925 NII720925:NIJ720925 NSE720925:NSF720925 OCA720925:OCB720925 OLW720925:OLX720925 OVS720925:OVT720925 PFO720925:PFP720925 PPK720925:PPL720925 PZG720925:PZH720925 QJC720925:QJD720925 QSY720925:QSZ720925 RCU720925:RCV720925 RMQ720925:RMR720925 RWM720925:RWN720925 SGI720925:SGJ720925 SQE720925:SQF720925 TAA720925:TAB720925 TJW720925:TJX720925 TTS720925:TTT720925 UDO720925:UDP720925 UNK720925:UNL720925 UXG720925:UXH720925 VHC720925:VHD720925 VQY720925:VQZ720925 WAU720925:WAV720925 WKQ720925:WKR720925 WUM720925:WUN720925 IA786461:IB786461 RW786461:RX786461 ABS786461:ABT786461 ALO786461:ALP786461 AVK786461:AVL786461 BFG786461:BFH786461 BPC786461:BPD786461 BYY786461:BYZ786461 CIU786461:CIV786461 CSQ786461:CSR786461 DCM786461:DCN786461 DMI786461:DMJ786461 DWE786461:DWF786461 EGA786461:EGB786461 EPW786461:EPX786461 EZS786461:EZT786461 FJO786461:FJP786461 FTK786461:FTL786461 GDG786461:GDH786461 GNC786461:GND786461 GWY786461:GWZ786461 HGU786461:HGV786461 HQQ786461:HQR786461 IAM786461:IAN786461 IKI786461:IKJ786461 IUE786461:IUF786461 JEA786461:JEB786461 JNW786461:JNX786461 JXS786461:JXT786461 KHO786461:KHP786461 KRK786461:KRL786461 LBG786461:LBH786461 LLC786461:LLD786461 LUY786461:LUZ786461 MEU786461:MEV786461 MOQ786461:MOR786461 MYM786461:MYN786461 NII786461:NIJ786461 NSE786461:NSF786461 OCA786461:OCB786461 OLW786461:OLX786461 OVS786461:OVT786461 PFO786461:PFP786461 PPK786461:PPL786461 PZG786461:PZH786461 QJC786461:QJD786461 QSY786461:QSZ786461 RCU786461:RCV786461 RMQ786461:RMR786461 RWM786461:RWN786461 SGI786461:SGJ786461 SQE786461:SQF786461 TAA786461:TAB786461 TJW786461:TJX786461 TTS786461:TTT786461 UDO786461:UDP786461 UNK786461:UNL786461 UXG786461:UXH786461 VHC786461:VHD786461 VQY786461:VQZ786461 WAU786461:WAV786461 WKQ786461:WKR786461 WUM786461:WUN786461 IA851997:IB851997 RW851997:RX851997 ABS851997:ABT851997 ALO851997:ALP851997 AVK851997:AVL851997 BFG851997:BFH851997 BPC851997:BPD851997 BYY851997:BYZ851997 CIU851997:CIV851997 CSQ851997:CSR851997 DCM851997:DCN851997 DMI851997:DMJ851997 DWE851997:DWF851997 EGA851997:EGB851997 EPW851997:EPX851997 EZS851997:EZT851997 FJO851997:FJP851997 FTK851997:FTL851997 GDG851997:GDH851997 GNC851997:GND851997 GWY851997:GWZ851997 HGU851997:HGV851997 HQQ851997:HQR851997 IAM851997:IAN851997 IKI851997:IKJ851997 IUE851997:IUF851997 JEA851997:JEB851997 JNW851997:JNX851997 JXS851997:JXT851997 KHO851997:KHP851997 KRK851997:KRL851997 LBG851997:LBH851997 LLC851997:LLD851997 LUY851997:LUZ851997 MEU851997:MEV851997 MOQ851997:MOR851997 MYM851997:MYN851997 NII851997:NIJ851997 NSE851997:NSF851997 OCA851997:OCB851997 OLW851997:OLX851997 OVS851997:OVT851997 PFO851997:PFP851997 PPK851997:PPL851997 PZG851997:PZH851997 QJC851997:QJD851997 QSY851997:QSZ851997 RCU851997:RCV851997 RMQ851997:RMR851997 RWM851997:RWN851997 SGI851997:SGJ851997 SQE851997:SQF851997 TAA851997:TAB851997 TJW851997:TJX851997 TTS851997:TTT851997 UDO851997:UDP851997 UNK851997:UNL851997 UXG851997:UXH851997 VHC851997:VHD851997 VQY851997:VQZ851997 WAU851997:WAV851997 WKQ851997:WKR851997 WUM851997:WUN851997 IA917533:IB917533 RW917533:RX917533 ABS917533:ABT917533 ALO917533:ALP917533 AVK917533:AVL917533 BFG917533:BFH917533 BPC917533:BPD917533 BYY917533:BYZ917533 CIU917533:CIV917533 CSQ917533:CSR917533 DCM917533:DCN917533 DMI917533:DMJ917533 DWE917533:DWF917533 EGA917533:EGB917533 EPW917533:EPX917533 EZS917533:EZT917533 FJO917533:FJP917533 FTK917533:FTL917533 GDG917533:GDH917533 GNC917533:GND917533 GWY917533:GWZ917533 HGU917533:HGV917533 HQQ917533:HQR917533 IAM917533:IAN917533 IKI917533:IKJ917533 IUE917533:IUF917533 JEA917533:JEB917533 JNW917533:JNX917533 JXS917533:JXT917533 KHO917533:KHP917533 KRK917533:KRL917533 LBG917533:LBH917533 LLC917533:LLD917533 LUY917533:LUZ917533 MEU917533:MEV917533 MOQ917533:MOR917533 MYM917533:MYN917533 NII917533:NIJ917533 NSE917533:NSF917533 OCA917533:OCB917533 OLW917533:OLX917533 OVS917533:OVT917533 PFO917533:PFP917533 PPK917533:PPL917533 PZG917533:PZH917533 QJC917533:QJD917533 QSY917533:QSZ917533 RCU917533:RCV917533 RMQ917533:RMR917533 RWM917533:RWN917533 SGI917533:SGJ917533 SQE917533:SQF917533 TAA917533:TAB917533 TJW917533:TJX917533 TTS917533:TTT917533 UDO917533:UDP917533 UNK917533:UNL917533 UXG917533:UXH917533 VHC917533:VHD917533 VQY917533:VQZ917533 WAU917533:WAV917533 WKQ917533:WKR917533 WUM917533:WUN917533 IA983069:IB983069 RW983069:RX983069 ABS983069:ABT983069 ALO983069:ALP983069 AVK983069:AVL983069 BFG983069:BFH983069 BPC983069:BPD983069 BYY983069:BYZ983069 CIU983069:CIV983069 CSQ983069:CSR983069 DCM983069:DCN983069 DMI983069:DMJ983069 DWE983069:DWF983069 EGA983069:EGB983069 EPW983069:EPX983069 EZS983069:EZT983069 FJO983069:FJP983069 FTK983069:FTL983069 GDG983069:GDH983069 GNC983069:GND983069 GWY983069:GWZ983069 HGU983069:HGV983069 HQQ983069:HQR983069 IAM983069:IAN983069 IKI983069:IKJ983069 IUE983069:IUF983069 JEA983069:JEB983069 JNW983069:JNX983069 JXS983069:JXT983069 KHO983069:KHP983069 KRK983069:KRL983069 LBG983069:LBH983069 LLC983069:LLD983069 LUY983069:LUZ983069 MEU983069:MEV983069 MOQ983069:MOR983069 MYM983069:MYN983069 NII983069:NIJ983069 NSE983069:NSF983069 OCA983069:OCB983069 OLW983069:OLX983069 OVS983069:OVT983069 PFO983069:PFP983069 PPK983069:PPL983069 PZG983069:PZH983069 QJC983069:QJD983069 QSY983069:QSZ983069 RCU983069:RCV983069 RMQ983069:RMR983069 RWM983069:RWN983069 SGI983069:SGJ983069 SQE983069:SQF983069 TAA983069:TAB983069 TJW983069:TJX983069 TTS983069:TTT983069 UDO983069:UDP983069 UNK983069:UNL983069 UXG983069:UXH983069 VHC983069:VHD983069 VQY983069:VQZ983069 WAU983069:WAV983069 WKQ983069:WKR983069 WUM983069:WUN983069 IG65565:IH65565 SC65565:SD65565 ABY65565:ABZ65565 ALU65565:ALV65565 AVQ65565:AVR65565 BFM65565:BFN65565 BPI65565:BPJ65565 BZE65565:BZF65565 CJA65565:CJB65565 CSW65565:CSX65565 DCS65565:DCT65565 DMO65565:DMP65565 DWK65565:DWL65565 EGG65565:EGH65565 EQC65565:EQD65565 EZY65565:EZZ65565 FJU65565:FJV65565 FTQ65565:FTR65565 GDM65565:GDN65565 GNI65565:GNJ65565 GXE65565:GXF65565 HHA65565:HHB65565 HQW65565:HQX65565 IAS65565:IAT65565 IKO65565:IKP65565 IUK65565:IUL65565 JEG65565:JEH65565 JOC65565:JOD65565 JXY65565:JXZ65565 KHU65565:KHV65565 KRQ65565:KRR65565 LBM65565:LBN65565 LLI65565:LLJ65565 LVE65565:LVF65565 MFA65565:MFB65565 MOW65565:MOX65565 MYS65565:MYT65565 NIO65565:NIP65565 NSK65565:NSL65565 OCG65565:OCH65565 OMC65565:OMD65565 OVY65565:OVZ65565 PFU65565:PFV65565 PPQ65565:PPR65565 PZM65565:PZN65565 QJI65565:QJJ65565 QTE65565:QTF65565 RDA65565:RDB65565 RMW65565:RMX65565 RWS65565:RWT65565 SGO65565:SGP65565 SQK65565:SQL65565 TAG65565:TAH65565 TKC65565:TKD65565 TTY65565:TTZ65565 UDU65565:UDV65565 UNQ65565:UNR65565 UXM65565:UXN65565 VHI65565:VHJ65565 VRE65565:VRF65565 WBA65565:WBB65565 WKW65565:WKX65565 WUS65565:WUT65565 IG131101:IH131101 SC131101:SD131101 ABY131101:ABZ131101 ALU131101:ALV131101 AVQ131101:AVR131101 BFM131101:BFN131101 BPI131101:BPJ131101 BZE131101:BZF131101 CJA131101:CJB131101 CSW131101:CSX131101 DCS131101:DCT131101 DMO131101:DMP131101 DWK131101:DWL131101 EGG131101:EGH131101 EQC131101:EQD131101 EZY131101:EZZ131101 FJU131101:FJV131101 FTQ131101:FTR131101 GDM131101:GDN131101 GNI131101:GNJ131101 GXE131101:GXF131101 HHA131101:HHB131101 HQW131101:HQX131101 IAS131101:IAT131101 IKO131101:IKP131101 IUK131101:IUL131101 JEG131101:JEH131101 JOC131101:JOD131101 JXY131101:JXZ131101 KHU131101:KHV131101 KRQ131101:KRR131101 LBM131101:LBN131101 LLI131101:LLJ131101 LVE131101:LVF131101 MFA131101:MFB131101 MOW131101:MOX131101 MYS131101:MYT131101 NIO131101:NIP131101 NSK131101:NSL131101 OCG131101:OCH131101 OMC131101:OMD131101 OVY131101:OVZ131101 PFU131101:PFV131101 PPQ131101:PPR131101 PZM131101:PZN131101 QJI131101:QJJ131101 QTE131101:QTF131101 RDA131101:RDB131101 RMW131101:RMX131101 RWS131101:RWT131101 SGO131101:SGP131101 SQK131101:SQL131101 TAG131101:TAH131101 TKC131101:TKD131101 TTY131101:TTZ131101 UDU131101:UDV131101 UNQ131101:UNR131101 UXM131101:UXN131101 VHI131101:VHJ131101 VRE131101:VRF131101 WBA131101:WBB131101 WKW131101:WKX131101 WUS131101:WUT131101 IG196637:IH196637 SC196637:SD196637 ABY196637:ABZ196637 ALU196637:ALV196637 AVQ196637:AVR196637 BFM196637:BFN196637 BPI196637:BPJ196637 BZE196637:BZF196637 CJA196637:CJB196637 CSW196637:CSX196637 DCS196637:DCT196637 DMO196637:DMP196637 DWK196637:DWL196637 EGG196637:EGH196637 EQC196637:EQD196637 EZY196637:EZZ196637 FJU196637:FJV196637 FTQ196637:FTR196637 GDM196637:GDN196637 GNI196637:GNJ196637 GXE196637:GXF196637 HHA196637:HHB196637 HQW196637:HQX196637 IAS196637:IAT196637 IKO196637:IKP196637 IUK196637:IUL196637 JEG196637:JEH196637 JOC196637:JOD196637 JXY196637:JXZ196637 KHU196637:KHV196637 KRQ196637:KRR196637 LBM196637:LBN196637 LLI196637:LLJ196637 LVE196637:LVF196637 MFA196637:MFB196637 MOW196637:MOX196637 MYS196637:MYT196637 NIO196637:NIP196637 NSK196637:NSL196637 OCG196637:OCH196637 OMC196637:OMD196637 OVY196637:OVZ196637 PFU196637:PFV196637 PPQ196637:PPR196637 PZM196637:PZN196637 QJI196637:QJJ196637 QTE196637:QTF196637 RDA196637:RDB196637 RMW196637:RMX196637 RWS196637:RWT196637 SGO196637:SGP196637 SQK196637:SQL196637 TAG196637:TAH196637 TKC196637:TKD196637 TTY196637:TTZ196637 UDU196637:UDV196637 UNQ196637:UNR196637 UXM196637:UXN196637 VHI196637:VHJ196637 VRE196637:VRF196637 WBA196637:WBB196637 WKW196637:WKX196637 WUS196637:WUT196637 IG262173:IH262173 SC262173:SD262173 ABY262173:ABZ262173 ALU262173:ALV262173 AVQ262173:AVR262173 BFM262173:BFN262173 BPI262173:BPJ262173 BZE262173:BZF262173 CJA262173:CJB262173 CSW262173:CSX262173 DCS262173:DCT262173 DMO262173:DMP262173 DWK262173:DWL262173 EGG262173:EGH262173 EQC262173:EQD262173 EZY262173:EZZ262173 FJU262173:FJV262173 FTQ262173:FTR262173 GDM262173:GDN262173 GNI262173:GNJ262173 GXE262173:GXF262173 HHA262173:HHB262173 HQW262173:HQX262173 IAS262173:IAT262173 IKO262173:IKP262173 IUK262173:IUL262173 JEG262173:JEH262173 JOC262173:JOD262173 JXY262173:JXZ262173 KHU262173:KHV262173 KRQ262173:KRR262173 LBM262173:LBN262173 LLI262173:LLJ262173 LVE262173:LVF262173 MFA262173:MFB262173 MOW262173:MOX262173 MYS262173:MYT262173 NIO262173:NIP262173 NSK262173:NSL262173 OCG262173:OCH262173 OMC262173:OMD262173 OVY262173:OVZ262173 PFU262173:PFV262173 PPQ262173:PPR262173 PZM262173:PZN262173 QJI262173:QJJ262173 QTE262173:QTF262173 RDA262173:RDB262173 RMW262173:RMX262173 RWS262173:RWT262173 SGO262173:SGP262173 SQK262173:SQL262173 TAG262173:TAH262173 TKC262173:TKD262173 TTY262173:TTZ262173 UDU262173:UDV262173 UNQ262173:UNR262173 UXM262173:UXN262173 VHI262173:VHJ262173 VRE262173:VRF262173 WBA262173:WBB262173 WKW262173:WKX262173 WUS262173:WUT262173 IG327709:IH327709 SC327709:SD327709 ABY327709:ABZ327709 ALU327709:ALV327709 AVQ327709:AVR327709 BFM327709:BFN327709 BPI327709:BPJ327709 BZE327709:BZF327709 CJA327709:CJB327709 CSW327709:CSX327709 DCS327709:DCT327709 DMO327709:DMP327709 DWK327709:DWL327709 EGG327709:EGH327709 EQC327709:EQD327709 EZY327709:EZZ327709 FJU327709:FJV327709 FTQ327709:FTR327709 GDM327709:GDN327709 GNI327709:GNJ327709 GXE327709:GXF327709 HHA327709:HHB327709 HQW327709:HQX327709 IAS327709:IAT327709 IKO327709:IKP327709 IUK327709:IUL327709 JEG327709:JEH327709 JOC327709:JOD327709 JXY327709:JXZ327709 KHU327709:KHV327709 KRQ327709:KRR327709 LBM327709:LBN327709 LLI327709:LLJ327709 LVE327709:LVF327709 MFA327709:MFB327709 MOW327709:MOX327709 MYS327709:MYT327709 NIO327709:NIP327709 NSK327709:NSL327709 OCG327709:OCH327709 OMC327709:OMD327709 OVY327709:OVZ327709 PFU327709:PFV327709 PPQ327709:PPR327709 PZM327709:PZN327709 QJI327709:QJJ327709 QTE327709:QTF327709 RDA327709:RDB327709 RMW327709:RMX327709 RWS327709:RWT327709 SGO327709:SGP327709 SQK327709:SQL327709 TAG327709:TAH327709 TKC327709:TKD327709 TTY327709:TTZ327709 UDU327709:UDV327709 UNQ327709:UNR327709 UXM327709:UXN327709 VHI327709:VHJ327709 VRE327709:VRF327709 WBA327709:WBB327709 WKW327709:WKX327709 WUS327709:WUT327709 IG393245:IH393245 SC393245:SD393245 ABY393245:ABZ393245 ALU393245:ALV393245 AVQ393245:AVR393245 BFM393245:BFN393245 BPI393245:BPJ393245 BZE393245:BZF393245 CJA393245:CJB393245 CSW393245:CSX393245 DCS393245:DCT393245 DMO393245:DMP393245 DWK393245:DWL393245 EGG393245:EGH393245 EQC393245:EQD393245 EZY393245:EZZ393245 FJU393245:FJV393245 FTQ393245:FTR393245 GDM393245:GDN393245 GNI393245:GNJ393245 GXE393245:GXF393245 HHA393245:HHB393245 HQW393245:HQX393245 IAS393245:IAT393245 IKO393245:IKP393245 IUK393245:IUL393245 JEG393245:JEH393245 JOC393245:JOD393245 JXY393245:JXZ393245 KHU393245:KHV393245 KRQ393245:KRR393245 LBM393245:LBN393245 LLI393245:LLJ393245 LVE393245:LVF393245 MFA393245:MFB393245 MOW393245:MOX393245 MYS393245:MYT393245 NIO393245:NIP393245 NSK393245:NSL393245 OCG393245:OCH393245 OMC393245:OMD393245 OVY393245:OVZ393245 PFU393245:PFV393245 PPQ393245:PPR393245 PZM393245:PZN393245 QJI393245:QJJ393245 QTE393245:QTF393245 RDA393245:RDB393245 RMW393245:RMX393245 RWS393245:RWT393245 SGO393245:SGP393245 SQK393245:SQL393245 TAG393245:TAH393245 TKC393245:TKD393245 TTY393245:TTZ393245 UDU393245:UDV393245 UNQ393245:UNR393245 UXM393245:UXN393245 VHI393245:VHJ393245 VRE393245:VRF393245 WBA393245:WBB393245 WKW393245:WKX393245 WUS393245:WUT393245 IG458781:IH458781 SC458781:SD458781 ABY458781:ABZ458781 ALU458781:ALV458781 AVQ458781:AVR458781 BFM458781:BFN458781 BPI458781:BPJ458781 BZE458781:BZF458781 CJA458781:CJB458781 CSW458781:CSX458781 DCS458781:DCT458781 DMO458781:DMP458781 DWK458781:DWL458781 EGG458781:EGH458781 EQC458781:EQD458781 EZY458781:EZZ458781 FJU458781:FJV458781 FTQ458781:FTR458781 GDM458781:GDN458781 GNI458781:GNJ458781 GXE458781:GXF458781 HHA458781:HHB458781 HQW458781:HQX458781 IAS458781:IAT458781 IKO458781:IKP458781 IUK458781:IUL458781 JEG458781:JEH458781 JOC458781:JOD458781 JXY458781:JXZ458781 KHU458781:KHV458781 KRQ458781:KRR458781 LBM458781:LBN458781 LLI458781:LLJ458781 LVE458781:LVF458781 MFA458781:MFB458781 MOW458781:MOX458781 MYS458781:MYT458781 NIO458781:NIP458781 NSK458781:NSL458781 OCG458781:OCH458781 OMC458781:OMD458781 OVY458781:OVZ458781 PFU458781:PFV458781 PPQ458781:PPR458781 PZM458781:PZN458781 QJI458781:QJJ458781 QTE458781:QTF458781 RDA458781:RDB458781 RMW458781:RMX458781 RWS458781:RWT458781 SGO458781:SGP458781 SQK458781:SQL458781 TAG458781:TAH458781 TKC458781:TKD458781 TTY458781:TTZ458781 UDU458781:UDV458781 UNQ458781:UNR458781 UXM458781:UXN458781 VHI458781:VHJ458781 VRE458781:VRF458781 WBA458781:WBB458781 WKW458781:WKX458781 WUS458781:WUT458781 IG524317:IH524317 SC524317:SD524317 ABY524317:ABZ524317 ALU524317:ALV524317 AVQ524317:AVR524317 BFM524317:BFN524317 BPI524317:BPJ524317 BZE524317:BZF524317 CJA524317:CJB524317 CSW524317:CSX524317 DCS524317:DCT524317 DMO524317:DMP524317 DWK524317:DWL524317 EGG524317:EGH524317 EQC524317:EQD524317 EZY524317:EZZ524317 FJU524317:FJV524317 FTQ524317:FTR524317 GDM524317:GDN524317 GNI524317:GNJ524317 GXE524317:GXF524317 HHA524317:HHB524317 HQW524317:HQX524317 IAS524317:IAT524317 IKO524317:IKP524317 IUK524317:IUL524317 JEG524317:JEH524317 JOC524317:JOD524317 JXY524317:JXZ524317 KHU524317:KHV524317 KRQ524317:KRR524317 LBM524317:LBN524317 LLI524317:LLJ524317 LVE524317:LVF524317 MFA524317:MFB524317 MOW524317:MOX524317 MYS524317:MYT524317 NIO524317:NIP524317 NSK524317:NSL524317 OCG524317:OCH524317 OMC524317:OMD524317 OVY524317:OVZ524317 PFU524317:PFV524317 PPQ524317:PPR524317 PZM524317:PZN524317 QJI524317:QJJ524317 QTE524317:QTF524317 RDA524317:RDB524317 RMW524317:RMX524317 RWS524317:RWT524317 SGO524317:SGP524317 SQK524317:SQL524317 TAG524317:TAH524317 TKC524317:TKD524317 TTY524317:TTZ524317 UDU524317:UDV524317 UNQ524317:UNR524317 UXM524317:UXN524317 VHI524317:VHJ524317 VRE524317:VRF524317 WBA524317:WBB524317 WKW524317:WKX524317 WUS524317:WUT524317 IG589853:IH589853 SC589853:SD589853 ABY589853:ABZ589853 ALU589853:ALV589853 AVQ589853:AVR589853 BFM589853:BFN589853 BPI589853:BPJ589853 BZE589853:BZF589853 CJA589853:CJB589853 CSW589853:CSX589853 DCS589853:DCT589853 DMO589853:DMP589853 DWK589853:DWL589853 EGG589853:EGH589853 EQC589853:EQD589853 EZY589853:EZZ589853 FJU589853:FJV589853 FTQ589853:FTR589853 GDM589853:GDN589853 GNI589853:GNJ589853 GXE589853:GXF589853 HHA589853:HHB589853 HQW589853:HQX589853 IAS589853:IAT589853 IKO589853:IKP589853 IUK589853:IUL589853 JEG589853:JEH589853 JOC589853:JOD589853 JXY589853:JXZ589853 KHU589853:KHV589853 KRQ589853:KRR589853 LBM589853:LBN589853 LLI589853:LLJ589853 LVE589853:LVF589853 MFA589853:MFB589853 MOW589853:MOX589853 MYS589853:MYT589853 NIO589853:NIP589853 NSK589853:NSL589853 OCG589853:OCH589853 OMC589853:OMD589853 OVY589853:OVZ589853 PFU589853:PFV589853 PPQ589853:PPR589853 PZM589853:PZN589853 QJI589853:QJJ589853 QTE589853:QTF589853 RDA589853:RDB589853 RMW589853:RMX589853 RWS589853:RWT589853 SGO589853:SGP589853 SQK589853:SQL589853 TAG589853:TAH589853 TKC589853:TKD589853 TTY589853:TTZ589853 UDU589853:UDV589853 UNQ589853:UNR589853 UXM589853:UXN589853 VHI589853:VHJ589853 VRE589853:VRF589853 WBA589853:WBB589853 WKW589853:WKX589853 WUS589853:WUT589853 IG655389:IH655389 SC655389:SD655389 ABY655389:ABZ655389 ALU655389:ALV655389 AVQ655389:AVR655389 BFM655389:BFN655389 BPI655389:BPJ655389 BZE655389:BZF655389 CJA655389:CJB655389 CSW655389:CSX655389 DCS655389:DCT655389 DMO655389:DMP655389 DWK655389:DWL655389 EGG655389:EGH655389 EQC655389:EQD655389 EZY655389:EZZ655389 FJU655389:FJV655389 FTQ655389:FTR655389 GDM655389:GDN655389 GNI655389:GNJ655389 GXE655389:GXF655389 HHA655389:HHB655389 HQW655389:HQX655389 IAS655389:IAT655389 IKO655389:IKP655389 IUK655389:IUL655389 JEG655389:JEH655389 JOC655389:JOD655389 JXY655389:JXZ655389 KHU655389:KHV655389 KRQ655389:KRR655389 LBM655389:LBN655389 LLI655389:LLJ655389 LVE655389:LVF655389 MFA655389:MFB655389 MOW655389:MOX655389 MYS655389:MYT655389 NIO655389:NIP655389 NSK655389:NSL655389 OCG655389:OCH655389 OMC655389:OMD655389 OVY655389:OVZ655389 PFU655389:PFV655389 PPQ655389:PPR655389 PZM655389:PZN655389 QJI655389:QJJ655389 QTE655389:QTF655389 RDA655389:RDB655389 RMW655389:RMX655389 RWS655389:RWT655389 SGO655389:SGP655389 SQK655389:SQL655389 TAG655389:TAH655389 TKC655389:TKD655389 TTY655389:TTZ655389 UDU655389:UDV655389 UNQ655389:UNR655389 UXM655389:UXN655389 VHI655389:VHJ655389 VRE655389:VRF655389 WBA655389:WBB655389 WKW655389:WKX655389 WUS655389:WUT655389 IG720925:IH720925 SC720925:SD720925 ABY720925:ABZ720925 ALU720925:ALV720925 AVQ720925:AVR720925 BFM720925:BFN720925 BPI720925:BPJ720925 BZE720925:BZF720925 CJA720925:CJB720925 CSW720925:CSX720925 DCS720925:DCT720925 DMO720925:DMP720925 DWK720925:DWL720925 EGG720925:EGH720925 EQC720925:EQD720925 EZY720925:EZZ720925 FJU720925:FJV720925 FTQ720925:FTR720925 GDM720925:GDN720925 GNI720925:GNJ720925 GXE720925:GXF720925 HHA720925:HHB720925 HQW720925:HQX720925 IAS720925:IAT720925 IKO720925:IKP720925 IUK720925:IUL720925 JEG720925:JEH720925 JOC720925:JOD720925 JXY720925:JXZ720925 KHU720925:KHV720925 KRQ720925:KRR720925 LBM720925:LBN720925 LLI720925:LLJ720925 LVE720925:LVF720925 MFA720925:MFB720925 MOW720925:MOX720925 MYS720925:MYT720925 NIO720925:NIP720925 NSK720925:NSL720925 OCG720925:OCH720925 OMC720925:OMD720925 OVY720925:OVZ720925 PFU720925:PFV720925 PPQ720925:PPR720925 PZM720925:PZN720925 QJI720925:QJJ720925 QTE720925:QTF720925 RDA720925:RDB720925 RMW720925:RMX720925 RWS720925:RWT720925 SGO720925:SGP720925 SQK720925:SQL720925 TAG720925:TAH720925 TKC720925:TKD720925 TTY720925:TTZ720925 UDU720925:UDV720925 UNQ720925:UNR720925 UXM720925:UXN720925 VHI720925:VHJ720925 VRE720925:VRF720925 WBA720925:WBB720925 WKW720925:WKX720925 WUS720925:WUT720925 IG786461:IH786461 SC786461:SD786461 ABY786461:ABZ786461 ALU786461:ALV786461 AVQ786461:AVR786461 BFM786461:BFN786461 BPI786461:BPJ786461 BZE786461:BZF786461 CJA786461:CJB786461 CSW786461:CSX786461 DCS786461:DCT786461 DMO786461:DMP786461 DWK786461:DWL786461 EGG786461:EGH786461 EQC786461:EQD786461 EZY786461:EZZ786461 FJU786461:FJV786461 FTQ786461:FTR786461 GDM786461:GDN786461 GNI786461:GNJ786461 GXE786461:GXF786461 HHA786461:HHB786461 HQW786461:HQX786461 IAS786461:IAT786461 IKO786461:IKP786461 IUK786461:IUL786461 JEG786461:JEH786461 JOC786461:JOD786461 JXY786461:JXZ786461 KHU786461:KHV786461 KRQ786461:KRR786461 LBM786461:LBN786461 LLI786461:LLJ786461 LVE786461:LVF786461 MFA786461:MFB786461 MOW786461:MOX786461 MYS786461:MYT786461 NIO786461:NIP786461 NSK786461:NSL786461 OCG786461:OCH786461 OMC786461:OMD786461 OVY786461:OVZ786461 PFU786461:PFV786461 PPQ786461:PPR786461 PZM786461:PZN786461 QJI786461:QJJ786461 QTE786461:QTF786461 RDA786461:RDB786461 RMW786461:RMX786461 RWS786461:RWT786461 SGO786461:SGP786461 SQK786461:SQL786461 TAG786461:TAH786461 TKC786461:TKD786461 TTY786461:TTZ786461 UDU786461:UDV786461 UNQ786461:UNR786461 UXM786461:UXN786461 VHI786461:VHJ786461 VRE786461:VRF786461 WBA786461:WBB786461 WKW786461:WKX786461 WUS786461:WUT786461 IG851997:IH851997 SC851997:SD851997 ABY851997:ABZ851997 ALU851997:ALV851997 AVQ851997:AVR851997 BFM851997:BFN851997 BPI851997:BPJ851997 BZE851997:BZF851997 CJA851997:CJB851997 CSW851997:CSX851997 DCS851997:DCT851997 DMO851997:DMP851997 DWK851997:DWL851997 EGG851997:EGH851997 EQC851997:EQD851997 EZY851997:EZZ851997 FJU851997:FJV851997 FTQ851997:FTR851997 GDM851997:GDN851997 GNI851997:GNJ851997 GXE851997:GXF851997 HHA851997:HHB851997 HQW851997:HQX851997 IAS851997:IAT851997 IKO851997:IKP851997 IUK851997:IUL851997 JEG851997:JEH851997 JOC851997:JOD851997 JXY851997:JXZ851997 KHU851997:KHV851997 KRQ851997:KRR851997 LBM851997:LBN851997 LLI851997:LLJ851997 LVE851997:LVF851997 MFA851997:MFB851997 MOW851997:MOX851997 MYS851997:MYT851997 NIO851997:NIP851997 NSK851997:NSL851997 OCG851997:OCH851997 OMC851997:OMD851997 OVY851997:OVZ851997 PFU851997:PFV851997 PPQ851997:PPR851997 PZM851997:PZN851997 QJI851997:QJJ851997 QTE851997:QTF851997 RDA851997:RDB851997 RMW851997:RMX851997 RWS851997:RWT851997 SGO851997:SGP851997 SQK851997:SQL851997 TAG851997:TAH851997 TKC851997:TKD851997 TTY851997:TTZ851997 UDU851997:UDV851997 UNQ851997:UNR851997 UXM851997:UXN851997 VHI851997:VHJ851997 VRE851997:VRF851997 WBA851997:WBB851997 WKW851997:WKX851997 WUS851997:WUT851997 IG917533:IH917533 SC917533:SD917533 ABY917533:ABZ917533 ALU917533:ALV917533 AVQ917533:AVR917533 BFM917533:BFN917533 BPI917533:BPJ917533 BZE917533:BZF917533 CJA917533:CJB917533 CSW917533:CSX917533 DCS917533:DCT917533 DMO917533:DMP917533 DWK917533:DWL917533 EGG917533:EGH917533 EQC917533:EQD917533 EZY917533:EZZ917533 FJU917533:FJV917533 FTQ917533:FTR917533 GDM917533:GDN917533 GNI917533:GNJ917533 GXE917533:GXF917533 HHA917533:HHB917533 HQW917533:HQX917533 IAS917533:IAT917533 IKO917533:IKP917533 IUK917533:IUL917533 JEG917533:JEH917533 JOC917533:JOD917533 JXY917533:JXZ917533 KHU917533:KHV917533 KRQ917533:KRR917533 LBM917533:LBN917533 LLI917533:LLJ917533 LVE917533:LVF917533 MFA917533:MFB917533 MOW917533:MOX917533 MYS917533:MYT917533 NIO917533:NIP917533 NSK917533:NSL917533 OCG917533:OCH917533 OMC917533:OMD917533 OVY917533:OVZ917533 PFU917533:PFV917533 PPQ917533:PPR917533 PZM917533:PZN917533 QJI917533:QJJ917533 QTE917533:QTF917533 RDA917533:RDB917533 RMW917533:RMX917533 RWS917533:RWT917533 SGO917533:SGP917533 SQK917533:SQL917533 TAG917533:TAH917533 TKC917533:TKD917533 TTY917533:TTZ917533 UDU917533:UDV917533 UNQ917533:UNR917533 UXM917533:UXN917533 VHI917533:VHJ917533 VRE917533:VRF917533 WBA917533:WBB917533 WKW917533:WKX917533 WUS917533:WUT917533 IG983069:IH983069 SC983069:SD983069 ABY983069:ABZ983069 ALU983069:ALV983069 AVQ983069:AVR983069 BFM983069:BFN983069 BPI983069:BPJ983069 BZE983069:BZF983069 CJA983069:CJB983069 CSW983069:CSX983069 DCS983069:DCT983069 DMO983069:DMP983069 DWK983069:DWL983069 EGG983069:EGH983069 EQC983069:EQD983069 EZY983069:EZZ983069 FJU983069:FJV983069 FTQ983069:FTR983069 GDM983069:GDN983069 GNI983069:GNJ983069 GXE983069:GXF983069 HHA983069:HHB983069 HQW983069:HQX983069 IAS983069:IAT983069 IKO983069:IKP983069 IUK983069:IUL983069 JEG983069:JEH983069 JOC983069:JOD983069 JXY983069:JXZ983069 KHU983069:KHV983069 KRQ983069:KRR983069 LBM983069:LBN983069 LLI983069:LLJ983069 LVE983069:LVF983069 MFA983069:MFB983069 MOW983069:MOX983069 MYS983069:MYT983069 NIO983069:NIP983069 NSK983069:NSL983069 OCG983069:OCH983069 OMC983069:OMD983069 OVY983069:OVZ983069 PFU983069:PFV983069 PPQ983069:PPR983069 PZM983069:PZN983069 QJI983069:QJJ983069 QTE983069:QTF983069 RDA983069:RDB983069 RMW983069:RMX983069 RWS983069:RWT983069 SGO983069:SGP983069 SQK983069:SQL983069 TAG983069:TAH983069 TKC983069:TKD983069 TTY983069:TTZ983069 UDU983069:UDV983069 UNQ983069:UNR983069 UXM983069:UXN983069 VHI983069:VHJ983069 VRE983069:VRF983069 WBA983069:WBB983069 WKW983069:WKX983069 WUS983069:WUT983069 IJ65565:IK65565 SF65565:SG65565 ACB65565:ACC65565 ALX65565:ALY65565 AVT65565:AVU65565 BFP65565:BFQ65565 BPL65565:BPM65565 BZH65565:BZI65565 CJD65565:CJE65565 CSZ65565:CTA65565 DCV65565:DCW65565 DMR65565:DMS65565 DWN65565:DWO65565 EGJ65565:EGK65565 EQF65565:EQG65565 FAB65565:FAC65565 FJX65565:FJY65565 FTT65565:FTU65565 GDP65565:GDQ65565 GNL65565:GNM65565 GXH65565:GXI65565 HHD65565:HHE65565 HQZ65565:HRA65565 IAV65565:IAW65565 IKR65565:IKS65565 IUN65565:IUO65565 JEJ65565:JEK65565 JOF65565:JOG65565 JYB65565:JYC65565 KHX65565:KHY65565 KRT65565:KRU65565 LBP65565:LBQ65565 LLL65565:LLM65565 LVH65565:LVI65565 MFD65565:MFE65565 MOZ65565:MPA65565 MYV65565:MYW65565 NIR65565:NIS65565 NSN65565:NSO65565 OCJ65565:OCK65565 OMF65565:OMG65565 OWB65565:OWC65565 PFX65565:PFY65565 PPT65565:PPU65565 PZP65565:PZQ65565 QJL65565:QJM65565 QTH65565:QTI65565 RDD65565:RDE65565 RMZ65565:RNA65565 RWV65565:RWW65565 SGR65565:SGS65565 SQN65565:SQO65565 TAJ65565:TAK65565 TKF65565:TKG65565 TUB65565:TUC65565 UDX65565:UDY65565 UNT65565:UNU65565 UXP65565:UXQ65565 VHL65565:VHM65565 VRH65565:VRI65565 WBD65565:WBE65565 WKZ65565:WLA65565 WUV65565:WUW65565 IJ131101:IK131101 SF131101:SG131101 ACB131101:ACC131101 ALX131101:ALY131101 AVT131101:AVU131101 BFP131101:BFQ131101 BPL131101:BPM131101 BZH131101:BZI131101 CJD131101:CJE131101 CSZ131101:CTA131101 DCV131101:DCW131101 DMR131101:DMS131101 DWN131101:DWO131101 EGJ131101:EGK131101 EQF131101:EQG131101 FAB131101:FAC131101 FJX131101:FJY131101 FTT131101:FTU131101 GDP131101:GDQ131101 GNL131101:GNM131101 GXH131101:GXI131101 HHD131101:HHE131101 HQZ131101:HRA131101 IAV131101:IAW131101 IKR131101:IKS131101 IUN131101:IUO131101 JEJ131101:JEK131101 JOF131101:JOG131101 JYB131101:JYC131101 KHX131101:KHY131101 KRT131101:KRU131101 LBP131101:LBQ131101 LLL131101:LLM131101 LVH131101:LVI131101 MFD131101:MFE131101 MOZ131101:MPA131101 MYV131101:MYW131101 NIR131101:NIS131101 NSN131101:NSO131101 OCJ131101:OCK131101 OMF131101:OMG131101 OWB131101:OWC131101 PFX131101:PFY131101 PPT131101:PPU131101 PZP131101:PZQ131101 QJL131101:QJM131101 QTH131101:QTI131101 RDD131101:RDE131101 RMZ131101:RNA131101 RWV131101:RWW131101 SGR131101:SGS131101 SQN131101:SQO131101 TAJ131101:TAK131101 TKF131101:TKG131101 TUB131101:TUC131101 UDX131101:UDY131101 UNT131101:UNU131101 UXP131101:UXQ131101 VHL131101:VHM131101 VRH131101:VRI131101 WBD131101:WBE131101 WKZ131101:WLA131101 WUV131101:WUW131101 IJ196637:IK196637 SF196637:SG196637 ACB196637:ACC196637 ALX196637:ALY196637 AVT196637:AVU196637 BFP196637:BFQ196637 BPL196637:BPM196637 BZH196637:BZI196637 CJD196637:CJE196637 CSZ196637:CTA196637 DCV196637:DCW196637 DMR196637:DMS196637 DWN196637:DWO196637 EGJ196637:EGK196637 EQF196637:EQG196637 FAB196637:FAC196637 FJX196637:FJY196637 FTT196637:FTU196637 GDP196637:GDQ196637 GNL196637:GNM196637 GXH196637:GXI196637 HHD196637:HHE196637 HQZ196637:HRA196637 IAV196637:IAW196637 IKR196637:IKS196637 IUN196637:IUO196637 JEJ196637:JEK196637 JOF196637:JOG196637 JYB196637:JYC196637 KHX196637:KHY196637 KRT196637:KRU196637 LBP196637:LBQ196637 LLL196637:LLM196637 LVH196637:LVI196637 MFD196637:MFE196637 MOZ196637:MPA196637 MYV196637:MYW196637 NIR196637:NIS196637 NSN196637:NSO196637 OCJ196637:OCK196637 OMF196637:OMG196637 OWB196637:OWC196637 PFX196637:PFY196637 PPT196637:PPU196637 PZP196637:PZQ196637 QJL196637:QJM196637 QTH196637:QTI196637 RDD196637:RDE196637 RMZ196637:RNA196637 RWV196637:RWW196637 SGR196637:SGS196637 SQN196637:SQO196637 TAJ196637:TAK196637 TKF196637:TKG196637 TUB196637:TUC196637 UDX196637:UDY196637 UNT196637:UNU196637 UXP196637:UXQ196637 VHL196637:VHM196637 VRH196637:VRI196637 WBD196637:WBE196637 WKZ196637:WLA196637 WUV196637:WUW196637 IJ262173:IK262173 SF262173:SG262173 ACB262173:ACC262173 ALX262173:ALY262173 AVT262173:AVU262173 BFP262173:BFQ262173 BPL262173:BPM262173 BZH262173:BZI262173 CJD262173:CJE262173 CSZ262173:CTA262173 DCV262173:DCW262173 DMR262173:DMS262173 DWN262173:DWO262173 EGJ262173:EGK262173 EQF262173:EQG262173 FAB262173:FAC262173 FJX262173:FJY262173 FTT262173:FTU262173 GDP262173:GDQ262173 GNL262173:GNM262173 GXH262173:GXI262173 HHD262173:HHE262173 HQZ262173:HRA262173 IAV262173:IAW262173 IKR262173:IKS262173 IUN262173:IUO262173 JEJ262173:JEK262173 JOF262173:JOG262173 JYB262173:JYC262173 KHX262173:KHY262173 KRT262173:KRU262173 LBP262173:LBQ262173 LLL262173:LLM262173 LVH262173:LVI262173 MFD262173:MFE262173 MOZ262173:MPA262173 MYV262173:MYW262173 NIR262173:NIS262173 NSN262173:NSO262173 OCJ262173:OCK262173 OMF262173:OMG262173 OWB262173:OWC262173 PFX262173:PFY262173 PPT262173:PPU262173 PZP262173:PZQ262173 QJL262173:QJM262173 QTH262173:QTI262173 RDD262173:RDE262173 RMZ262173:RNA262173 RWV262173:RWW262173 SGR262173:SGS262173 SQN262173:SQO262173 TAJ262173:TAK262173 TKF262173:TKG262173 TUB262173:TUC262173 UDX262173:UDY262173 UNT262173:UNU262173 UXP262173:UXQ262173 VHL262173:VHM262173 VRH262173:VRI262173 WBD262173:WBE262173 WKZ262173:WLA262173 WUV262173:WUW262173 IJ327709:IK327709 SF327709:SG327709 ACB327709:ACC327709 ALX327709:ALY327709 AVT327709:AVU327709 BFP327709:BFQ327709 BPL327709:BPM327709 BZH327709:BZI327709 CJD327709:CJE327709 CSZ327709:CTA327709 DCV327709:DCW327709 DMR327709:DMS327709 DWN327709:DWO327709 EGJ327709:EGK327709 EQF327709:EQG327709 FAB327709:FAC327709 FJX327709:FJY327709 FTT327709:FTU327709 GDP327709:GDQ327709 GNL327709:GNM327709 GXH327709:GXI327709 HHD327709:HHE327709 HQZ327709:HRA327709 IAV327709:IAW327709 IKR327709:IKS327709 IUN327709:IUO327709 JEJ327709:JEK327709 JOF327709:JOG327709 JYB327709:JYC327709 KHX327709:KHY327709 KRT327709:KRU327709 LBP327709:LBQ327709 LLL327709:LLM327709 LVH327709:LVI327709 MFD327709:MFE327709 MOZ327709:MPA327709 MYV327709:MYW327709 NIR327709:NIS327709 NSN327709:NSO327709 OCJ327709:OCK327709 OMF327709:OMG327709 OWB327709:OWC327709 PFX327709:PFY327709 PPT327709:PPU327709 PZP327709:PZQ327709 QJL327709:QJM327709 QTH327709:QTI327709 RDD327709:RDE327709 RMZ327709:RNA327709 RWV327709:RWW327709 SGR327709:SGS327709 SQN327709:SQO327709 TAJ327709:TAK327709 TKF327709:TKG327709 TUB327709:TUC327709 UDX327709:UDY327709 UNT327709:UNU327709 UXP327709:UXQ327709 VHL327709:VHM327709 VRH327709:VRI327709 WBD327709:WBE327709 WKZ327709:WLA327709 WUV327709:WUW327709 IJ393245:IK393245 SF393245:SG393245 ACB393245:ACC393245 ALX393245:ALY393245 AVT393245:AVU393245 BFP393245:BFQ393245 BPL393245:BPM393245 BZH393245:BZI393245 CJD393245:CJE393245 CSZ393245:CTA393245 DCV393245:DCW393245 DMR393245:DMS393245 DWN393245:DWO393245 EGJ393245:EGK393245 EQF393245:EQG393245 FAB393245:FAC393245 FJX393245:FJY393245 FTT393245:FTU393245 GDP393245:GDQ393245 GNL393245:GNM393245 GXH393245:GXI393245 HHD393245:HHE393245 HQZ393245:HRA393245 IAV393245:IAW393245 IKR393245:IKS393245 IUN393245:IUO393245 JEJ393245:JEK393245 JOF393245:JOG393245 JYB393245:JYC393245 KHX393245:KHY393245 KRT393245:KRU393245 LBP393245:LBQ393245 LLL393245:LLM393245 LVH393245:LVI393245 MFD393245:MFE393245 MOZ393245:MPA393245 MYV393245:MYW393245 NIR393245:NIS393245 NSN393245:NSO393245 OCJ393245:OCK393245 OMF393245:OMG393245 OWB393245:OWC393245 PFX393245:PFY393245 PPT393245:PPU393245 PZP393245:PZQ393245 QJL393245:QJM393245 QTH393245:QTI393245 RDD393245:RDE393245 RMZ393245:RNA393245 RWV393245:RWW393245 SGR393245:SGS393245 SQN393245:SQO393245 TAJ393245:TAK393245 TKF393245:TKG393245 TUB393245:TUC393245 UDX393245:UDY393245 UNT393245:UNU393245 UXP393245:UXQ393245 VHL393245:VHM393245 VRH393245:VRI393245 WBD393245:WBE393245 WKZ393245:WLA393245 WUV393245:WUW393245 IJ458781:IK458781 SF458781:SG458781 ACB458781:ACC458781 ALX458781:ALY458781 AVT458781:AVU458781 BFP458781:BFQ458781 BPL458781:BPM458781 BZH458781:BZI458781 CJD458781:CJE458781 CSZ458781:CTA458781 DCV458781:DCW458781 DMR458781:DMS458781 DWN458781:DWO458781 EGJ458781:EGK458781 EQF458781:EQG458781 FAB458781:FAC458781 FJX458781:FJY458781 FTT458781:FTU458781 GDP458781:GDQ458781 GNL458781:GNM458781 GXH458781:GXI458781 HHD458781:HHE458781 HQZ458781:HRA458781 IAV458781:IAW458781 IKR458781:IKS458781 IUN458781:IUO458781 JEJ458781:JEK458781 JOF458781:JOG458781 JYB458781:JYC458781 KHX458781:KHY458781 KRT458781:KRU458781 LBP458781:LBQ458781 LLL458781:LLM458781 LVH458781:LVI458781 MFD458781:MFE458781 MOZ458781:MPA458781 MYV458781:MYW458781 NIR458781:NIS458781 NSN458781:NSO458781 OCJ458781:OCK458781 OMF458781:OMG458781 OWB458781:OWC458781 PFX458781:PFY458781 PPT458781:PPU458781 PZP458781:PZQ458781 QJL458781:QJM458781 QTH458781:QTI458781 RDD458781:RDE458781 RMZ458781:RNA458781 RWV458781:RWW458781 SGR458781:SGS458781 SQN458781:SQO458781 TAJ458781:TAK458781 TKF458781:TKG458781 TUB458781:TUC458781 UDX458781:UDY458781 UNT458781:UNU458781 UXP458781:UXQ458781 VHL458781:VHM458781 VRH458781:VRI458781 WBD458781:WBE458781 WKZ458781:WLA458781 WUV458781:WUW458781 IJ524317:IK524317 SF524317:SG524317 ACB524317:ACC524317 ALX524317:ALY524317 AVT524317:AVU524317 BFP524317:BFQ524317 BPL524317:BPM524317 BZH524317:BZI524317 CJD524317:CJE524317 CSZ524317:CTA524317 DCV524317:DCW524317 DMR524317:DMS524317 DWN524317:DWO524317 EGJ524317:EGK524317 EQF524317:EQG524317 FAB524317:FAC524317 FJX524317:FJY524317 FTT524317:FTU524317 GDP524317:GDQ524317 GNL524317:GNM524317 GXH524317:GXI524317 HHD524317:HHE524317 HQZ524317:HRA524317 IAV524317:IAW524317 IKR524317:IKS524317 IUN524317:IUO524317 JEJ524317:JEK524317 JOF524317:JOG524317 JYB524317:JYC524317 KHX524317:KHY524317 KRT524317:KRU524317 LBP524317:LBQ524317 LLL524317:LLM524317 LVH524317:LVI524317 MFD524317:MFE524317 MOZ524317:MPA524317 MYV524317:MYW524317 NIR524317:NIS524317 NSN524317:NSO524317 OCJ524317:OCK524317 OMF524317:OMG524317 OWB524317:OWC524317 PFX524317:PFY524317 PPT524317:PPU524317 PZP524317:PZQ524317 QJL524317:QJM524317 QTH524317:QTI524317 RDD524317:RDE524317 RMZ524317:RNA524317 RWV524317:RWW524317 SGR524317:SGS524317 SQN524317:SQO524317 TAJ524317:TAK524317 TKF524317:TKG524317 TUB524317:TUC524317 UDX524317:UDY524317 UNT524317:UNU524317 UXP524317:UXQ524317 VHL524317:VHM524317 VRH524317:VRI524317 WBD524317:WBE524317 WKZ524317:WLA524317 WUV524317:WUW524317 IJ589853:IK589853 SF589853:SG589853 ACB589853:ACC589853 ALX589853:ALY589853 AVT589853:AVU589853 BFP589853:BFQ589853 BPL589853:BPM589853 BZH589853:BZI589853 CJD589853:CJE589853 CSZ589853:CTA589853 DCV589853:DCW589853 DMR589853:DMS589853 DWN589853:DWO589853 EGJ589853:EGK589853 EQF589853:EQG589853 FAB589853:FAC589853 FJX589853:FJY589853 FTT589853:FTU589853 GDP589853:GDQ589853 GNL589853:GNM589853 GXH589853:GXI589853 HHD589853:HHE589853 HQZ589853:HRA589853 IAV589853:IAW589853 IKR589853:IKS589853 IUN589853:IUO589853 JEJ589853:JEK589853 JOF589853:JOG589853 JYB589853:JYC589853 KHX589853:KHY589853 KRT589853:KRU589853 LBP589853:LBQ589853 LLL589853:LLM589853 LVH589853:LVI589853 MFD589853:MFE589853 MOZ589853:MPA589853 MYV589853:MYW589853 NIR589853:NIS589853 NSN589853:NSO589853 OCJ589853:OCK589853 OMF589853:OMG589853 OWB589853:OWC589853 PFX589853:PFY589853 PPT589853:PPU589853 PZP589853:PZQ589853 QJL589853:QJM589853 QTH589853:QTI589853 RDD589853:RDE589853 RMZ589853:RNA589853 RWV589853:RWW589853 SGR589853:SGS589853 SQN589853:SQO589853 TAJ589853:TAK589853 TKF589853:TKG589853 TUB589853:TUC589853 UDX589853:UDY589853 UNT589853:UNU589853 UXP589853:UXQ589853 VHL589853:VHM589853 VRH589853:VRI589853 WBD589853:WBE589853 WKZ589853:WLA589853 WUV589853:WUW589853 IJ655389:IK655389 SF655389:SG655389 ACB655389:ACC655389 ALX655389:ALY655389 AVT655389:AVU655389 BFP655389:BFQ655389 BPL655389:BPM655389 BZH655389:BZI655389 CJD655389:CJE655389 CSZ655389:CTA655389 DCV655389:DCW655389 DMR655389:DMS655389 DWN655389:DWO655389 EGJ655389:EGK655389 EQF655389:EQG655389 FAB655389:FAC655389 FJX655389:FJY655389 FTT655389:FTU655389 GDP655389:GDQ655389 GNL655389:GNM655389 GXH655389:GXI655389 HHD655389:HHE655389 HQZ655389:HRA655389 IAV655389:IAW655389 IKR655389:IKS655389 IUN655389:IUO655389 JEJ655389:JEK655389 JOF655389:JOG655389 JYB655389:JYC655389 KHX655389:KHY655389 KRT655389:KRU655389 LBP655389:LBQ655389 LLL655389:LLM655389 LVH655389:LVI655389 MFD655389:MFE655389 MOZ655389:MPA655389 MYV655389:MYW655389 NIR655389:NIS655389 NSN655389:NSO655389 OCJ655389:OCK655389 OMF655389:OMG655389 OWB655389:OWC655389 PFX655389:PFY655389 PPT655389:PPU655389 PZP655389:PZQ655389 QJL655389:QJM655389 QTH655389:QTI655389 RDD655389:RDE655389 RMZ655389:RNA655389 RWV655389:RWW655389 SGR655389:SGS655389 SQN655389:SQO655389 TAJ655389:TAK655389 TKF655389:TKG655389 TUB655389:TUC655389 UDX655389:UDY655389 UNT655389:UNU655389 UXP655389:UXQ655389 VHL655389:VHM655389 VRH655389:VRI655389 WBD655389:WBE655389 WKZ655389:WLA655389 WUV655389:WUW655389 IJ720925:IK720925 SF720925:SG720925 ACB720925:ACC720925 ALX720925:ALY720925 AVT720925:AVU720925 BFP720925:BFQ720925 BPL720925:BPM720925 BZH720925:BZI720925 CJD720925:CJE720925 CSZ720925:CTA720925 DCV720925:DCW720925 DMR720925:DMS720925 DWN720925:DWO720925 EGJ720925:EGK720925 EQF720925:EQG720925 FAB720925:FAC720925 FJX720925:FJY720925 FTT720925:FTU720925 GDP720925:GDQ720925 GNL720925:GNM720925 GXH720925:GXI720925 HHD720925:HHE720925 HQZ720925:HRA720925 IAV720925:IAW720925 IKR720925:IKS720925 IUN720925:IUO720925 JEJ720925:JEK720925 JOF720925:JOG720925 JYB720925:JYC720925 KHX720925:KHY720925 KRT720925:KRU720925 LBP720925:LBQ720925 LLL720925:LLM720925 LVH720925:LVI720925 MFD720925:MFE720925 MOZ720925:MPA720925 MYV720925:MYW720925 NIR720925:NIS720925 NSN720925:NSO720925 OCJ720925:OCK720925 OMF720925:OMG720925 OWB720925:OWC720925 PFX720925:PFY720925 PPT720925:PPU720925 PZP720925:PZQ720925 QJL720925:QJM720925 QTH720925:QTI720925 RDD720925:RDE720925 RMZ720925:RNA720925 RWV720925:RWW720925 SGR720925:SGS720925 SQN720925:SQO720925 TAJ720925:TAK720925 TKF720925:TKG720925 TUB720925:TUC720925 UDX720925:UDY720925 UNT720925:UNU720925 UXP720925:UXQ720925 VHL720925:VHM720925 VRH720925:VRI720925 WBD720925:WBE720925 WKZ720925:WLA720925 WUV720925:WUW720925 IJ786461:IK786461 SF786461:SG786461 ACB786461:ACC786461 ALX786461:ALY786461 AVT786461:AVU786461 BFP786461:BFQ786461 BPL786461:BPM786461 BZH786461:BZI786461 CJD786461:CJE786461 CSZ786461:CTA786461 DCV786461:DCW786461 DMR786461:DMS786461 DWN786461:DWO786461 EGJ786461:EGK786461 EQF786461:EQG786461 FAB786461:FAC786461 FJX786461:FJY786461 FTT786461:FTU786461 GDP786461:GDQ786461 GNL786461:GNM786461 GXH786461:GXI786461 HHD786461:HHE786461 HQZ786461:HRA786461 IAV786461:IAW786461 IKR786461:IKS786461 IUN786461:IUO786461 JEJ786461:JEK786461 JOF786461:JOG786461 JYB786461:JYC786461 KHX786461:KHY786461 KRT786461:KRU786461 LBP786461:LBQ786461 LLL786461:LLM786461 LVH786461:LVI786461 MFD786461:MFE786461 MOZ786461:MPA786461 MYV786461:MYW786461 NIR786461:NIS786461 NSN786461:NSO786461 OCJ786461:OCK786461 OMF786461:OMG786461 OWB786461:OWC786461 PFX786461:PFY786461 PPT786461:PPU786461 PZP786461:PZQ786461 QJL786461:QJM786461 QTH786461:QTI786461 RDD786461:RDE786461 RMZ786461:RNA786461 RWV786461:RWW786461 SGR786461:SGS786461 SQN786461:SQO786461 TAJ786461:TAK786461 TKF786461:TKG786461 TUB786461:TUC786461 UDX786461:UDY786461 UNT786461:UNU786461 UXP786461:UXQ786461 VHL786461:VHM786461 VRH786461:VRI786461 WBD786461:WBE786461 WKZ786461:WLA786461 WUV786461:WUW786461 IJ851997:IK851997 SF851997:SG851997 ACB851997:ACC851997 ALX851997:ALY851997 AVT851997:AVU851997 BFP851997:BFQ851997 BPL851997:BPM851997 BZH851997:BZI851997 CJD851997:CJE851997 CSZ851997:CTA851997 DCV851997:DCW851997 DMR851997:DMS851997 DWN851997:DWO851997 EGJ851997:EGK851997 EQF851997:EQG851997 FAB851997:FAC851997 FJX851997:FJY851997 FTT851997:FTU851997 GDP851997:GDQ851997 GNL851997:GNM851997 GXH851997:GXI851997 HHD851997:HHE851997 HQZ851997:HRA851997 IAV851997:IAW851997 IKR851997:IKS851997 IUN851997:IUO851997 JEJ851997:JEK851997 JOF851997:JOG851997 JYB851997:JYC851997 KHX851997:KHY851997 KRT851997:KRU851997 LBP851997:LBQ851997 LLL851997:LLM851997 LVH851997:LVI851997 MFD851997:MFE851997 MOZ851997:MPA851997 MYV851997:MYW851997 NIR851997:NIS851997 NSN851997:NSO851997 OCJ851997:OCK851997 OMF851997:OMG851997 OWB851997:OWC851997 PFX851997:PFY851997 PPT851997:PPU851997 PZP851997:PZQ851997 QJL851997:QJM851997 QTH851997:QTI851997 RDD851997:RDE851997 RMZ851997:RNA851997 RWV851997:RWW851997 SGR851997:SGS851997 SQN851997:SQO851997 TAJ851997:TAK851997 TKF851997:TKG851997 TUB851997:TUC851997 UDX851997:UDY851997 UNT851997:UNU851997 UXP851997:UXQ851997 VHL851997:VHM851997 VRH851997:VRI851997 WBD851997:WBE851997 WKZ851997:WLA851997 WUV851997:WUW851997 IJ917533:IK917533 SF917533:SG917533 ACB917533:ACC917533 ALX917533:ALY917533 AVT917533:AVU917533 BFP917533:BFQ917533 BPL917533:BPM917533 BZH917533:BZI917533 CJD917533:CJE917533 CSZ917533:CTA917533 DCV917533:DCW917533 DMR917533:DMS917533 DWN917533:DWO917533 EGJ917533:EGK917533 EQF917533:EQG917533 FAB917533:FAC917533 FJX917533:FJY917533 FTT917533:FTU917533 GDP917533:GDQ917533 GNL917533:GNM917533 GXH917533:GXI917533 HHD917533:HHE917533 HQZ917533:HRA917533 IAV917533:IAW917533 IKR917533:IKS917533 IUN917533:IUO917533 JEJ917533:JEK917533 JOF917533:JOG917533 JYB917533:JYC917533 KHX917533:KHY917533 KRT917533:KRU917533 LBP917533:LBQ917533 LLL917533:LLM917533 LVH917533:LVI917533 MFD917533:MFE917533 MOZ917533:MPA917533 MYV917533:MYW917533 NIR917533:NIS917533 NSN917533:NSO917533 OCJ917533:OCK917533 OMF917533:OMG917533 OWB917533:OWC917533 PFX917533:PFY917533 PPT917533:PPU917533 PZP917533:PZQ917533 QJL917533:QJM917533 QTH917533:QTI917533 RDD917533:RDE917533 RMZ917533:RNA917533 RWV917533:RWW917533 SGR917533:SGS917533 SQN917533:SQO917533 TAJ917533:TAK917533 TKF917533:TKG917533 TUB917533:TUC917533 UDX917533:UDY917533 UNT917533:UNU917533 UXP917533:UXQ917533 VHL917533:VHM917533 VRH917533:VRI917533 WBD917533:WBE917533 WKZ917533:WLA917533 WUV917533:WUW917533 IJ983069:IK983069 SF983069:SG983069 ACB983069:ACC983069 ALX983069:ALY983069 AVT983069:AVU983069 BFP983069:BFQ983069 BPL983069:BPM983069 BZH983069:BZI983069 CJD983069:CJE983069 CSZ983069:CTA983069 DCV983069:DCW983069 DMR983069:DMS983069 DWN983069:DWO983069 EGJ983069:EGK983069 EQF983069:EQG983069 FAB983069:FAC983069 FJX983069:FJY983069 FTT983069:FTU983069 GDP983069:GDQ983069 GNL983069:GNM983069 GXH983069:GXI983069 HHD983069:HHE983069 HQZ983069:HRA983069 IAV983069:IAW983069 IKR983069:IKS983069 IUN983069:IUO983069 JEJ983069:JEK983069 JOF983069:JOG983069 JYB983069:JYC983069 KHX983069:KHY983069 KRT983069:KRU983069 LBP983069:LBQ983069 LLL983069:LLM983069 LVH983069:LVI983069 MFD983069:MFE983069 MOZ983069:MPA983069 MYV983069:MYW983069 NIR983069:NIS983069 NSN983069:NSO983069 OCJ983069:OCK983069 OMF983069:OMG983069 OWB983069:OWC983069 PFX983069:PFY983069 PPT983069:PPU983069 PZP983069:PZQ983069 QJL983069:QJM983069 QTH983069:QTI983069 RDD983069:RDE983069 RMZ983069:RNA983069 RWV983069:RWW983069 SGR983069:SGS983069 SQN983069:SQO983069 TAJ983069:TAK983069 TKF983069:TKG983069 TUB983069:TUC983069 UDX983069:UDY983069 UNT983069:UNU983069 UXP983069:UXQ983069 VHL983069:VHM983069 VRH983069:VRI983069 WBD983069:WBE983069 WKZ983069:WLA983069 WUV983069:WUW983069 IM65565:IN65565 SI65565:SJ65565 ACE65565:ACF65565 AMA65565:AMB65565 AVW65565:AVX65565 BFS65565:BFT65565 BPO65565:BPP65565 BZK65565:BZL65565 CJG65565:CJH65565 CTC65565:CTD65565 DCY65565:DCZ65565 DMU65565:DMV65565 DWQ65565:DWR65565 EGM65565:EGN65565 EQI65565:EQJ65565 FAE65565:FAF65565 FKA65565:FKB65565 FTW65565:FTX65565 GDS65565:GDT65565 GNO65565:GNP65565 GXK65565:GXL65565 HHG65565:HHH65565 HRC65565:HRD65565 IAY65565:IAZ65565 IKU65565:IKV65565 IUQ65565:IUR65565 JEM65565:JEN65565 JOI65565:JOJ65565 JYE65565:JYF65565 KIA65565:KIB65565 KRW65565:KRX65565 LBS65565:LBT65565 LLO65565:LLP65565 LVK65565:LVL65565 MFG65565:MFH65565 MPC65565:MPD65565 MYY65565:MYZ65565 NIU65565:NIV65565 NSQ65565:NSR65565 OCM65565:OCN65565 OMI65565:OMJ65565 OWE65565:OWF65565 PGA65565:PGB65565 PPW65565:PPX65565 PZS65565:PZT65565 QJO65565:QJP65565 QTK65565:QTL65565 RDG65565:RDH65565 RNC65565:RND65565 RWY65565:RWZ65565 SGU65565:SGV65565 SQQ65565:SQR65565 TAM65565:TAN65565 TKI65565:TKJ65565 TUE65565:TUF65565 UEA65565:UEB65565 UNW65565:UNX65565 UXS65565:UXT65565 VHO65565:VHP65565 VRK65565:VRL65565 WBG65565:WBH65565 WLC65565:WLD65565 WUY65565:WUZ65565 IM131101:IN131101 SI131101:SJ131101 ACE131101:ACF131101 AMA131101:AMB131101 AVW131101:AVX131101 BFS131101:BFT131101 BPO131101:BPP131101 BZK131101:BZL131101 CJG131101:CJH131101 CTC131101:CTD131101 DCY131101:DCZ131101 DMU131101:DMV131101 DWQ131101:DWR131101 EGM131101:EGN131101 EQI131101:EQJ131101 FAE131101:FAF131101 FKA131101:FKB131101 FTW131101:FTX131101 GDS131101:GDT131101 GNO131101:GNP131101 GXK131101:GXL131101 HHG131101:HHH131101 HRC131101:HRD131101 IAY131101:IAZ131101 IKU131101:IKV131101 IUQ131101:IUR131101 JEM131101:JEN131101 JOI131101:JOJ131101 JYE131101:JYF131101 KIA131101:KIB131101 KRW131101:KRX131101 LBS131101:LBT131101 LLO131101:LLP131101 LVK131101:LVL131101 MFG131101:MFH131101 MPC131101:MPD131101 MYY131101:MYZ131101 NIU131101:NIV131101 NSQ131101:NSR131101 OCM131101:OCN131101 OMI131101:OMJ131101 OWE131101:OWF131101 PGA131101:PGB131101 PPW131101:PPX131101 PZS131101:PZT131101 QJO131101:QJP131101 QTK131101:QTL131101 RDG131101:RDH131101 RNC131101:RND131101 RWY131101:RWZ131101 SGU131101:SGV131101 SQQ131101:SQR131101 TAM131101:TAN131101 TKI131101:TKJ131101 TUE131101:TUF131101 UEA131101:UEB131101 UNW131101:UNX131101 UXS131101:UXT131101 VHO131101:VHP131101 VRK131101:VRL131101 WBG131101:WBH131101 WLC131101:WLD131101 WUY131101:WUZ131101 IM196637:IN196637 SI196637:SJ196637 ACE196637:ACF196637 AMA196637:AMB196637 AVW196637:AVX196637 BFS196637:BFT196637 BPO196637:BPP196637 BZK196637:BZL196637 CJG196637:CJH196637 CTC196637:CTD196637 DCY196637:DCZ196637 DMU196637:DMV196637 DWQ196637:DWR196637 EGM196637:EGN196637 EQI196637:EQJ196637 FAE196637:FAF196637 FKA196637:FKB196637 FTW196637:FTX196637 GDS196637:GDT196637 GNO196637:GNP196637 GXK196637:GXL196637 HHG196637:HHH196637 HRC196637:HRD196637 IAY196637:IAZ196637 IKU196637:IKV196637 IUQ196637:IUR196637 JEM196637:JEN196637 JOI196637:JOJ196637 JYE196637:JYF196637 KIA196637:KIB196637 KRW196637:KRX196637 LBS196637:LBT196637 LLO196637:LLP196637 LVK196637:LVL196637 MFG196637:MFH196637 MPC196637:MPD196637 MYY196637:MYZ196637 NIU196637:NIV196637 NSQ196637:NSR196637 OCM196637:OCN196637 OMI196637:OMJ196637 OWE196637:OWF196637 PGA196637:PGB196637 PPW196637:PPX196637 PZS196637:PZT196637 QJO196637:QJP196637 QTK196637:QTL196637 RDG196637:RDH196637 RNC196637:RND196637 RWY196637:RWZ196637 SGU196637:SGV196637 SQQ196637:SQR196637 TAM196637:TAN196637 TKI196637:TKJ196637 TUE196637:TUF196637 UEA196637:UEB196637 UNW196637:UNX196637 UXS196637:UXT196637 VHO196637:VHP196637 VRK196637:VRL196637 WBG196637:WBH196637 WLC196637:WLD196637 WUY196637:WUZ196637 IM262173:IN262173 SI262173:SJ262173 ACE262173:ACF262173 AMA262173:AMB262173 AVW262173:AVX262173 BFS262173:BFT262173 BPO262173:BPP262173 BZK262173:BZL262173 CJG262173:CJH262173 CTC262173:CTD262173 DCY262173:DCZ262173 DMU262173:DMV262173 DWQ262173:DWR262173 EGM262173:EGN262173 EQI262173:EQJ262173 FAE262173:FAF262173 FKA262173:FKB262173 FTW262173:FTX262173 GDS262173:GDT262173 GNO262173:GNP262173 GXK262173:GXL262173 HHG262173:HHH262173 HRC262173:HRD262173 IAY262173:IAZ262173 IKU262173:IKV262173 IUQ262173:IUR262173 JEM262173:JEN262173 JOI262173:JOJ262173 JYE262173:JYF262173 KIA262173:KIB262173 KRW262173:KRX262173 LBS262173:LBT262173 LLO262173:LLP262173 LVK262173:LVL262173 MFG262173:MFH262173 MPC262173:MPD262173 MYY262173:MYZ262173 NIU262173:NIV262173 NSQ262173:NSR262173 OCM262173:OCN262173 OMI262173:OMJ262173 OWE262173:OWF262173 PGA262173:PGB262173 PPW262173:PPX262173 PZS262173:PZT262173 QJO262173:QJP262173 QTK262173:QTL262173 RDG262173:RDH262173 RNC262173:RND262173 RWY262173:RWZ262173 SGU262173:SGV262173 SQQ262173:SQR262173 TAM262173:TAN262173 TKI262173:TKJ262173 TUE262173:TUF262173 UEA262173:UEB262173 UNW262173:UNX262173 UXS262173:UXT262173 VHO262173:VHP262173 VRK262173:VRL262173 WBG262173:WBH262173 WLC262173:WLD262173 WUY262173:WUZ262173 IM327709:IN327709 SI327709:SJ327709 ACE327709:ACF327709 AMA327709:AMB327709 AVW327709:AVX327709 BFS327709:BFT327709 BPO327709:BPP327709 BZK327709:BZL327709 CJG327709:CJH327709 CTC327709:CTD327709 DCY327709:DCZ327709 DMU327709:DMV327709 DWQ327709:DWR327709 EGM327709:EGN327709 EQI327709:EQJ327709 FAE327709:FAF327709 FKA327709:FKB327709 FTW327709:FTX327709 GDS327709:GDT327709 GNO327709:GNP327709 GXK327709:GXL327709 HHG327709:HHH327709 HRC327709:HRD327709 IAY327709:IAZ327709 IKU327709:IKV327709 IUQ327709:IUR327709 JEM327709:JEN327709 JOI327709:JOJ327709 JYE327709:JYF327709 KIA327709:KIB327709 KRW327709:KRX327709 LBS327709:LBT327709 LLO327709:LLP327709 LVK327709:LVL327709 MFG327709:MFH327709 MPC327709:MPD327709 MYY327709:MYZ327709 NIU327709:NIV327709 NSQ327709:NSR327709 OCM327709:OCN327709 OMI327709:OMJ327709 OWE327709:OWF327709 PGA327709:PGB327709 PPW327709:PPX327709 PZS327709:PZT327709 QJO327709:QJP327709 QTK327709:QTL327709 RDG327709:RDH327709 RNC327709:RND327709 RWY327709:RWZ327709 SGU327709:SGV327709 SQQ327709:SQR327709 TAM327709:TAN327709 TKI327709:TKJ327709 TUE327709:TUF327709 UEA327709:UEB327709 UNW327709:UNX327709 UXS327709:UXT327709 VHO327709:VHP327709 VRK327709:VRL327709 WBG327709:WBH327709 WLC327709:WLD327709 WUY327709:WUZ327709 IM393245:IN393245 SI393245:SJ393245 ACE393245:ACF393245 AMA393245:AMB393245 AVW393245:AVX393245 BFS393245:BFT393245 BPO393245:BPP393245 BZK393245:BZL393245 CJG393245:CJH393245 CTC393245:CTD393245 DCY393245:DCZ393245 DMU393245:DMV393245 DWQ393245:DWR393245 EGM393245:EGN393245 EQI393245:EQJ393245 FAE393245:FAF393245 FKA393245:FKB393245 FTW393245:FTX393245 GDS393245:GDT393245 GNO393245:GNP393245 GXK393245:GXL393245 HHG393245:HHH393245 HRC393245:HRD393245 IAY393245:IAZ393245 IKU393245:IKV393245 IUQ393245:IUR393245 JEM393245:JEN393245 JOI393245:JOJ393245 JYE393245:JYF393245 KIA393245:KIB393245 KRW393245:KRX393245 LBS393245:LBT393245 LLO393245:LLP393245 LVK393245:LVL393245 MFG393245:MFH393245 MPC393245:MPD393245 MYY393245:MYZ393245 NIU393245:NIV393245 NSQ393245:NSR393245 OCM393245:OCN393245 OMI393245:OMJ393245 OWE393245:OWF393245 PGA393245:PGB393245 PPW393245:PPX393245 PZS393245:PZT393245 QJO393245:QJP393245 QTK393245:QTL393245 RDG393245:RDH393245 RNC393245:RND393245 RWY393245:RWZ393245 SGU393245:SGV393245 SQQ393245:SQR393245 TAM393245:TAN393245 TKI393245:TKJ393245 TUE393245:TUF393245 UEA393245:UEB393245 UNW393245:UNX393245 UXS393245:UXT393245 VHO393245:VHP393245 VRK393245:VRL393245 WBG393245:WBH393245 WLC393245:WLD393245 WUY393245:WUZ393245 IM458781:IN458781 SI458781:SJ458781 ACE458781:ACF458781 AMA458781:AMB458781 AVW458781:AVX458781 BFS458781:BFT458781 BPO458781:BPP458781 BZK458781:BZL458781 CJG458781:CJH458781 CTC458781:CTD458781 DCY458781:DCZ458781 DMU458781:DMV458781 DWQ458781:DWR458781 EGM458781:EGN458781 EQI458781:EQJ458781 FAE458781:FAF458781 FKA458781:FKB458781 FTW458781:FTX458781 GDS458781:GDT458781 GNO458781:GNP458781 GXK458781:GXL458781 HHG458781:HHH458781 HRC458781:HRD458781 IAY458781:IAZ458781 IKU458781:IKV458781 IUQ458781:IUR458781 JEM458781:JEN458781 JOI458781:JOJ458781 JYE458781:JYF458781 KIA458781:KIB458781 KRW458781:KRX458781 LBS458781:LBT458781 LLO458781:LLP458781 LVK458781:LVL458781 MFG458781:MFH458781 MPC458781:MPD458781 MYY458781:MYZ458781 NIU458781:NIV458781 NSQ458781:NSR458781 OCM458781:OCN458781 OMI458781:OMJ458781 OWE458781:OWF458781 PGA458781:PGB458781 PPW458781:PPX458781 PZS458781:PZT458781 QJO458781:QJP458781 QTK458781:QTL458781 RDG458781:RDH458781 RNC458781:RND458781 RWY458781:RWZ458781 SGU458781:SGV458781 SQQ458781:SQR458781 TAM458781:TAN458781 TKI458781:TKJ458781 TUE458781:TUF458781 UEA458781:UEB458781 UNW458781:UNX458781 UXS458781:UXT458781 VHO458781:VHP458781 VRK458781:VRL458781 WBG458781:WBH458781 WLC458781:WLD458781 WUY458781:WUZ458781 IM524317:IN524317 SI524317:SJ524317 ACE524317:ACF524317 AMA524317:AMB524317 AVW524317:AVX524317 BFS524317:BFT524317 BPO524317:BPP524317 BZK524317:BZL524317 CJG524317:CJH524317 CTC524317:CTD524317 DCY524317:DCZ524317 DMU524317:DMV524317 DWQ524317:DWR524317 EGM524317:EGN524317 EQI524317:EQJ524317 FAE524317:FAF524317 FKA524317:FKB524317 FTW524317:FTX524317 GDS524317:GDT524317 GNO524317:GNP524317 GXK524317:GXL524317 HHG524317:HHH524317 HRC524317:HRD524317 IAY524317:IAZ524317 IKU524317:IKV524317 IUQ524317:IUR524317 JEM524317:JEN524317 JOI524317:JOJ524317 JYE524317:JYF524317 KIA524317:KIB524317 KRW524317:KRX524317 LBS524317:LBT524317 LLO524317:LLP524317 LVK524317:LVL524317 MFG524317:MFH524317 MPC524317:MPD524317 MYY524317:MYZ524317 NIU524317:NIV524317 NSQ524317:NSR524317 OCM524317:OCN524317 OMI524317:OMJ524317 OWE524317:OWF524317 PGA524317:PGB524317 PPW524317:PPX524317 PZS524317:PZT524317 QJO524317:QJP524317 QTK524317:QTL524317 RDG524317:RDH524317 RNC524317:RND524317 RWY524317:RWZ524317 SGU524317:SGV524317 SQQ524317:SQR524317 TAM524317:TAN524317 TKI524317:TKJ524317 TUE524317:TUF524317 UEA524317:UEB524317 UNW524317:UNX524317 UXS524317:UXT524317 VHO524317:VHP524317 VRK524317:VRL524317 WBG524317:WBH524317 WLC524317:WLD524317 WUY524317:WUZ524317 IM589853:IN589853 SI589853:SJ589853 ACE589853:ACF589853 AMA589853:AMB589853 AVW589853:AVX589853 BFS589853:BFT589853 BPO589853:BPP589853 BZK589853:BZL589853 CJG589853:CJH589853 CTC589853:CTD589853 DCY589853:DCZ589853 DMU589853:DMV589853 DWQ589853:DWR589853 EGM589853:EGN589853 EQI589853:EQJ589853 FAE589853:FAF589853 FKA589853:FKB589853 FTW589853:FTX589853 GDS589853:GDT589853 GNO589853:GNP589853 GXK589853:GXL589853 HHG589853:HHH589853 HRC589853:HRD589853 IAY589853:IAZ589853 IKU589853:IKV589853 IUQ589853:IUR589853 JEM589853:JEN589853 JOI589853:JOJ589853 JYE589853:JYF589853 KIA589853:KIB589853 KRW589853:KRX589853 LBS589853:LBT589853 LLO589853:LLP589853 LVK589853:LVL589853 MFG589853:MFH589853 MPC589853:MPD589853 MYY589853:MYZ589853 NIU589853:NIV589853 NSQ589853:NSR589853 OCM589853:OCN589853 OMI589853:OMJ589853 OWE589853:OWF589853 PGA589853:PGB589853 PPW589853:PPX589853 PZS589853:PZT589853 QJO589853:QJP589853 QTK589853:QTL589853 RDG589853:RDH589853 RNC589853:RND589853 RWY589853:RWZ589853 SGU589853:SGV589853 SQQ589853:SQR589853 TAM589853:TAN589853 TKI589853:TKJ589853 TUE589853:TUF589853 UEA589853:UEB589853 UNW589853:UNX589853 UXS589853:UXT589853 VHO589853:VHP589853 VRK589853:VRL589853 WBG589853:WBH589853 WLC589853:WLD589853 WUY589853:WUZ589853 IM655389:IN655389 SI655389:SJ655389 ACE655389:ACF655389 AMA655389:AMB655389 AVW655389:AVX655389 BFS655389:BFT655389 BPO655389:BPP655389 BZK655389:BZL655389 CJG655389:CJH655389 CTC655389:CTD655389 DCY655389:DCZ655389 DMU655389:DMV655389 DWQ655389:DWR655389 EGM655389:EGN655389 EQI655389:EQJ655389 FAE655389:FAF655389 FKA655389:FKB655389 FTW655389:FTX655389 GDS655389:GDT655389 GNO655389:GNP655389 GXK655389:GXL655389 HHG655389:HHH655389 HRC655389:HRD655389 IAY655389:IAZ655389 IKU655389:IKV655389 IUQ655389:IUR655389 JEM655389:JEN655389 JOI655389:JOJ655389 JYE655389:JYF655389 KIA655389:KIB655389 KRW655389:KRX655389 LBS655389:LBT655389 LLO655389:LLP655389 LVK655389:LVL655389 MFG655389:MFH655389 MPC655389:MPD655389 MYY655389:MYZ655389 NIU655389:NIV655389 NSQ655389:NSR655389 OCM655389:OCN655389 OMI655389:OMJ655389 OWE655389:OWF655389 PGA655389:PGB655389 PPW655389:PPX655389 PZS655389:PZT655389 QJO655389:QJP655389 QTK655389:QTL655389 RDG655389:RDH655389 RNC655389:RND655389 RWY655389:RWZ655389 SGU655389:SGV655389 SQQ655389:SQR655389 TAM655389:TAN655389 TKI655389:TKJ655389 TUE655389:TUF655389 UEA655389:UEB655389 UNW655389:UNX655389 UXS655389:UXT655389 VHO655389:VHP655389 VRK655389:VRL655389 WBG655389:WBH655389 WLC655389:WLD655389 WUY655389:WUZ655389 IM720925:IN720925 SI720925:SJ720925 ACE720925:ACF720925 AMA720925:AMB720925 AVW720925:AVX720925 BFS720925:BFT720925 BPO720925:BPP720925 BZK720925:BZL720925 CJG720925:CJH720925 CTC720925:CTD720925 DCY720925:DCZ720925 DMU720925:DMV720925 DWQ720925:DWR720925 EGM720925:EGN720925 EQI720925:EQJ720925 FAE720925:FAF720925 FKA720925:FKB720925 FTW720925:FTX720925 GDS720925:GDT720925 GNO720925:GNP720925 GXK720925:GXL720925 HHG720925:HHH720925 HRC720925:HRD720925 IAY720925:IAZ720925 IKU720925:IKV720925 IUQ720925:IUR720925 JEM720925:JEN720925 JOI720925:JOJ720925 JYE720925:JYF720925 KIA720925:KIB720925 KRW720925:KRX720925 LBS720925:LBT720925 LLO720925:LLP720925 LVK720925:LVL720925 MFG720925:MFH720925 MPC720925:MPD720925 MYY720925:MYZ720925 NIU720925:NIV720925 NSQ720925:NSR720925 OCM720925:OCN720925 OMI720925:OMJ720925 OWE720925:OWF720925 PGA720925:PGB720925 PPW720925:PPX720925 PZS720925:PZT720925 QJO720925:QJP720925 QTK720925:QTL720925 RDG720925:RDH720925 RNC720925:RND720925 RWY720925:RWZ720925 SGU720925:SGV720925 SQQ720925:SQR720925 TAM720925:TAN720925 TKI720925:TKJ720925 TUE720925:TUF720925 UEA720925:UEB720925 UNW720925:UNX720925 UXS720925:UXT720925 VHO720925:VHP720925 VRK720925:VRL720925 WBG720925:WBH720925 WLC720925:WLD720925 WUY720925:WUZ720925 IM786461:IN786461 SI786461:SJ786461 ACE786461:ACF786461 AMA786461:AMB786461 AVW786461:AVX786461 BFS786461:BFT786461 BPO786461:BPP786461 BZK786461:BZL786461 CJG786461:CJH786461 CTC786461:CTD786461 DCY786461:DCZ786461 DMU786461:DMV786461 DWQ786461:DWR786461 EGM786461:EGN786461 EQI786461:EQJ786461 FAE786461:FAF786461 FKA786461:FKB786461 FTW786461:FTX786461 GDS786461:GDT786461 GNO786461:GNP786461 GXK786461:GXL786461 HHG786461:HHH786461 HRC786461:HRD786461 IAY786461:IAZ786461 IKU786461:IKV786461 IUQ786461:IUR786461 JEM786461:JEN786461 JOI786461:JOJ786461 JYE786461:JYF786461 KIA786461:KIB786461 KRW786461:KRX786461 LBS786461:LBT786461 LLO786461:LLP786461 LVK786461:LVL786461 MFG786461:MFH786461 MPC786461:MPD786461 MYY786461:MYZ786461 NIU786461:NIV786461 NSQ786461:NSR786461 OCM786461:OCN786461 OMI786461:OMJ786461 OWE786461:OWF786461 PGA786461:PGB786461 PPW786461:PPX786461 PZS786461:PZT786461 QJO786461:QJP786461 QTK786461:QTL786461 RDG786461:RDH786461 RNC786461:RND786461 RWY786461:RWZ786461 SGU786461:SGV786461 SQQ786461:SQR786461 TAM786461:TAN786461 TKI786461:TKJ786461 TUE786461:TUF786461 UEA786461:UEB786461 UNW786461:UNX786461 UXS786461:UXT786461 VHO786461:VHP786461 VRK786461:VRL786461 WBG786461:WBH786461 WLC786461:WLD786461 WUY786461:WUZ786461 IM851997:IN851997 SI851997:SJ851997 ACE851997:ACF851997 AMA851997:AMB851997 AVW851997:AVX851997 BFS851997:BFT851997 BPO851997:BPP851997 BZK851997:BZL851997 CJG851997:CJH851997 CTC851997:CTD851997 DCY851997:DCZ851997 DMU851997:DMV851997 DWQ851997:DWR851997 EGM851997:EGN851997 EQI851997:EQJ851997 FAE851997:FAF851997 FKA851997:FKB851997 FTW851997:FTX851997 GDS851997:GDT851997 GNO851997:GNP851997 GXK851997:GXL851997 HHG851997:HHH851997 HRC851997:HRD851997 IAY851997:IAZ851997 IKU851997:IKV851997 IUQ851997:IUR851997 JEM851997:JEN851997 JOI851997:JOJ851997 JYE851997:JYF851997 KIA851997:KIB851997 KRW851997:KRX851997 LBS851997:LBT851997 LLO851997:LLP851997 LVK851997:LVL851997 MFG851997:MFH851997 MPC851997:MPD851997 MYY851997:MYZ851997 NIU851997:NIV851997 NSQ851997:NSR851997 OCM851997:OCN851997 OMI851997:OMJ851997 OWE851997:OWF851997 PGA851997:PGB851997 PPW851997:PPX851997 PZS851997:PZT851997 QJO851997:QJP851997 QTK851997:QTL851997 RDG851997:RDH851997 RNC851997:RND851997 RWY851997:RWZ851997 SGU851997:SGV851997 SQQ851997:SQR851997 TAM851997:TAN851997 TKI851997:TKJ851997 TUE851997:TUF851997 UEA851997:UEB851997 UNW851997:UNX851997 UXS851997:UXT851997 VHO851997:VHP851997 VRK851997:VRL851997 WBG851997:WBH851997 WLC851997:WLD851997 WUY851997:WUZ851997 IM917533:IN917533 SI917533:SJ917533 ACE917533:ACF917533 AMA917533:AMB917533 AVW917533:AVX917533 BFS917533:BFT917533 BPO917533:BPP917533 BZK917533:BZL917533 CJG917533:CJH917533 CTC917533:CTD917533 DCY917533:DCZ917533 DMU917533:DMV917533 DWQ917533:DWR917533 EGM917533:EGN917533 EQI917533:EQJ917533 FAE917533:FAF917533 FKA917533:FKB917533 FTW917533:FTX917533 GDS917533:GDT917533 GNO917533:GNP917533 GXK917533:GXL917533 HHG917533:HHH917533 HRC917533:HRD917533 IAY917533:IAZ917533 IKU917533:IKV917533 IUQ917533:IUR917533 JEM917533:JEN917533 JOI917533:JOJ917533 JYE917533:JYF917533 KIA917533:KIB917533 KRW917533:KRX917533 LBS917533:LBT917533 LLO917533:LLP917533 LVK917533:LVL917533 MFG917533:MFH917533 MPC917533:MPD917533 MYY917533:MYZ917533 NIU917533:NIV917533 NSQ917533:NSR917533 OCM917533:OCN917533 OMI917533:OMJ917533 OWE917533:OWF917533 PGA917533:PGB917533 PPW917533:PPX917533 PZS917533:PZT917533 QJO917533:QJP917533 QTK917533:QTL917533 RDG917533:RDH917533 RNC917533:RND917533 RWY917533:RWZ917533 SGU917533:SGV917533 SQQ917533:SQR917533 TAM917533:TAN917533 TKI917533:TKJ917533 TUE917533:TUF917533 UEA917533:UEB917533 UNW917533:UNX917533 UXS917533:UXT917533 VHO917533:VHP917533 VRK917533:VRL917533 WBG917533:WBH917533 WLC917533:WLD917533 WUY917533:WUZ917533 IM983069:IN983069 SI983069:SJ983069 ACE983069:ACF983069 AMA983069:AMB983069 AVW983069:AVX983069 BFS983069:BFT983069 BPO983069:BPP983069 BZK983069:BZL983069 CJG983069:CJH983069 CTC983069:CTD983069 DCY983069:DCZ983069 DMU983069:DMV983069 DWQ983069:DWR983069 EGM983069:EGN983069 EQI983069:EQJ983069 FAE983069:FAF983069 FKA983069:FKB983069 FTW983069:FTX983069 GDS983069:GDT983069 GNO983069:GNP983069 GXK983069:GXL983069 HHG983069:HHH983069 HRC983069:HRD983069 IAY983069:IAZ983069 IKU983069:IKV983069 IUQ983069:IUR983069 JEM983069:JEN983069 JOI983069:JOJ983069 JYE983069:JYF983069 KIA983069:KIB983069 KRW983069:KRX983069 LBS983069:LBT983069 LLO983069:LLP983069 LVK983069:LVL983069 MFG983069:MFH983069 MPC983069:MPD983069 MYY983069:MYZ983069 NIU983069:NIV983069 NSQ983069:NSR983069 OCM983069:OCN983069 OMI983069:OMJ983069 OWE983069:OWF983069 PGA983069:PGB983069 PPW983069:PPX983069 PZS983069:PZT983069 QJO983069:QJP983069 QTK983069:QTL983069 RDG983069:RDH983069 RNC983069:RND983069 RWY983069:RWZ983069 SGU983069:SGV983069 SQQ983069:SQR983069 TAM983069:TAN983069 TKI983069:TKJ983069 TUE983069:TUF983069 UEA983069:UEB983069 UNW983069:UNX983069 UXS983069:UXT983069 VHO983069:VHP983069 VRK983069:VRL983069 WBG983069:WBH983069 WLC983069:WLD983069 WUY983069:WUZ983069 HO32:HP32 RK32:RL32 WUY32:WUZ32 WLC32:WLD32 WBG32:WBH32 VRK32:VRL32 VHO32:VHP32 UXS32:UXT32 UNW32:UNX32 UEA32:UEB32 TUE32:TUF32 TKI32:TKJ32 TAM32:TAN32 SQQ32:SQR32 SGU32:SGV32 RWY32:RWZ32 RNC32:RND32 RDG32:RDH32 QTK32:QTL32 QJO32:QJP32 PZS32:PZT32 PPW32:PPX32 PGA32:PGB32 OWE32:OWF32 OMI32:OMJ32 OCM32:OCN32 NSQ32:NSR32 NIU32:NIV32 MYY32:MYZ32 MPC32:MPD32 MFG32:MFH32 LVK32:LVL32 LLO32:LLP32 LBS32:LBT32 KRW32:KRX32 KIA32:KIB32 JYE32:JYF32 JOI32:JOJ32 JEM32:JEN32 IUQ32:IUR32 IKU32:IKV32 IAY32:IAZ32 HRC32:HRD32 HHG32:HHH32 GXK32:GXL32 GNO32:GNP32 GDS32:GDT32 FTW32:FTX32 FKA32:FKB32 FAE32:FAF32 EQI32:EQJ32 EGM32:EGN32 DWQ32:DWR32 DMU32:DMV32 DCY32:DCZ32 CTC32:CTD32 CJG32:CJH32 BZK32:BZL32 BPO32:BPP32 BFS32:BFT32 AVW32:AVX32 AMA32:AMB32 ACE32:ACF32 SI32:SJ32 IM32:IN32 WUV32:WUW32 WKZ32:WLA32 WBD32:WBE32 VRH32:VRI32 VHL32:VHM32 UXP32:UXQ32 UNT32:UNU32 UDX32:UDY32 TUB32:TUC32 TKF32:TKG32 TAJ32:TAK32 SQN32:SQO32 SGR32:SGS32 RWV32:RWW32 RMZ32:RNA32 RDD32:RDE32 QTH32:QTI32 QJL32:QJM32 PZP32:PZQ32 PPT32:PPU32 PFX32:PFY32 OWB32:OWC32 OMF32:OMG32 OCJ32:OCK32 NSN32:NSO32 NIR32:NIS32 MYV32:MYW32 MOZ32:MPA32 MFD32:MFE32 LVH32:LVI32 LLL32:LLM32 LBP32:LBQ32 KRT32:KRU32 KHX32:KHY32 JYB32:JYC32 JOF32:JOG32 JEJ32:JEK32 IUN32:IUO32 IKR32:IKS32 IAV32:IAW32 HQZ32:HRA32 HHD32:HHE32 GXH32:GXI32 GNL32:GNM32 GDP32:GDQ32 FTT32:FTU32 FJX32:FJY32 FAB32:FAC32 EQF32:EQG32 EGJ32:EGK32 DWN32:DWO32 DMR32:DMS32 DCV32:DCW32 CSZ32:CTA32 CJD32:CJE32 BZH32:BZI32 BPL32:BPM32 BFP32:BFQ32 AVT32:AVU32 ALX32:ALY32 ACB32:ACC32 SF32:SG32 IJ32:IK32 WUS32:WUT32 WKW32:WKX32 WBA32:WBB32 VRE32:VRF32 VHI32:VHJ32 UXM32:UXN32 UNQ32:UNR32 UDU32:UDV32 TTY32:TTZ32 TKC32:TKD32 TAG32:TAH32 SQK32:SQL32 SGO32:SGP32 RWS32:RWT32 RMW32:RMX32 RDA32:RDB32 QTE32:QTF32 QJI32:QJJ32 PZM32:PZN32 PPQ32:PPR32 PFU32:PFV32 OVY32:OVZ32 OMC32:OMD32 OCG32:OCH32 NSK32:NSL32 NIO32:NIP32 MYS32:MYT32 MOW32:MOX32 MFA32:MFB32 LVE32:LVF32 LLI32:LLJ32 LBM32:LBN32 KRQ32:KRR32 KHU32:KHV32 JXY32:JXZ32 JOC32:JOD32 JEG32:JEH32 IUK32:IUL32 IKO32:IKP32 IAS32:IAT32 HQW32:HQX32 HHA32:HHB32 GXE32:GXF32 GNI32:GNJ32 GDM32:GDN32 FTQ32:FTR32 FJU32:FJV32 EZY32:EZZ32 EQC32:EQD32 EGG32:EGH32 DWK32:DWL32 DMO32:DMP32 DCS32:DCT32 CSW32:CSX32 CJA32:CJB32 BZE32:BZF32 BPI32:BPJ32 BFM32:BFN32 AVQ32:AVR32 ALU32:ALV32 ABY32:ABZ32 SC32:SD32 IG32:IH32 WUM32:WUN32 WKQ32:WKR32 WAU32:WAV32 VQY32:VQZ32 VHC32:VHD32 UXG32:UXH32 UNK32:UNL32 UDO32:UDP32 TTS32:TTT32 TJW32:TJX32 TAA32:TAB32 SQE32:SQF32 SGI32:SGJ32 RWM32:RWN32 RMQ32:RMR32 RCU32:RCV32 QSY32:QSZ32 QJC32:QJD32 PZG32:PZH32 PPK32:PPL32 PFO32:PFP32 OVS32:OVT32 OLW32:OLX32 OCA32:OCB32 NSE32:NSF32 NII32:NIJ32 MYM32:MYN32 MOQ32:MOR32 MEU32:MEV32 LUY32:LUZ32 LLC32:LLD32 LBG32:LBH32 KRK32:KRL32 KHO32:KHP32 JXS32:JXT32 JNW32:JNX32 JEA32:JEB32 IUE32:IUF32 IKI32:IKJ32 IAM32:IAN32 HQQ32:HQR32 HGU32:HGV32 GWY32:GWZ32 GNC32:GND32 GDG32:GDH32 FTK32:FTL32 FJO32:FJP32 EZS32:EZT32 EPW32:EPX32 EGA32:EGB32 DWE32:DWF32 DMI32:DMJ32 DCM32:DCN32 CSQ32:CSR32 CIU32:CIV32 BYY32:BYZ32 BPC32:BPD32 BFG32:BFH32 AVK32:AVL32 ALO32:ALP32 ABS32:ABT32 RW32:RX32 IA32:IB32 WUJ32:WUK32 WKN32:WKO32 WAR32:WAS32 VQV32:VQW32 VGZ32:VHA32 UXD32:UXE32 UNH32:UNI32 UDL32:UDM32 TTP32:TTQ32 TJT32:TJU32 SZX32:SZY32 SQB32:SQC32 SGF32:SGG32 RWJ32:RWK32 RMN32:RMO32 RCR32:RCS32 QSV32:QSW32 QIZ32:QJA32 PZD32:PZE32 PPH32:PPI32 PFL32:PFM32 OVP32:OVQ32 OLT32:OLU32 OBX32:OBY32 NSB32:NSC32 NIF32:NIG32 MYJ32:MYK32 MON32:MOO32 MER32:MES32 LUV32:LUW32 LKZ32:LLA32 LBD32:LBE32 KRH32:KRI32 KHL32:KHM32 JXP32:JXQ32 JNT32:JNU32 JDX32:JDY32 IUB32:IUC32 IKF32:IKG32 IAJ32:IAK32 HQN32:HQO32 HGR32:HGS32 GWV32:GWW32 GMZ32:GNA32 GDD32:GDE32 FTH32:FTI32 FJL32:FJM32 EZP32:EZQ32 EPT32:EPU32 EFX32:EFY32 DWB32:DWC32 DMF32:DMG32 DCJ32:DCK32 CSN32:CSO32 CIR32:CIS32 BYV32:BYW32 BOZ32:BPA32 BFD32:BFE32 AVH32:AVI32 ALL32:ALM32 ABP32:ABQ32 RT32:RU32 HX32:HY32 WUG32:WUH32 WKK32:WKL32 WAO32:WAP32 VQS32:VQT32 VGW32:VGX32 UXA32:UXB32 UNE32:UNF32 UDI32:UDJ32 TTM32:TTN32 TJQ32:TJR32 SZU32:SZV32 SPY32:SPZ32 SGC32:SGD32 RWG32:RWH32 RMK32:RML32 RCO32:RCP32 QSS32:QST32 QIW32:QIX32 PZA32:PZB32 PPE32:PPF32 PFI32:PFJ32 OVM32:OVN32 OLQ32:OLR32 OBU32:OBV32 NRY32:NRZ32 NIC32:NID32 MYG32:MYH32 MOK32:MOL32 MEO32:MEP32 LUS32:LUT32 LKW32:LKX32 LBA32:LBB32 KRE32:KRF32 KHI32:KHJ32 JXM32:JXN32 JNQ32:JNR32 JDU32:JDV32 ITY32:ITZ32 IKC32:IKD32 IAG32:IAH32 HQK32:HQL32 HGO32:HGP32 GWS32:GWT32 GMW32:GMX32 GDA32:GDB32 FTE32:FTF32 FJI32:FJJ32 EZM32:EZN32 EPQ32:EPR32 EFU32:EFV32 DVY32:DVZ32 DMC32:DMD32 DCG32:DCH32 CSK32:CSL32 CIO32:CIP32 BYS32:BYT32 BOW32:BOX32 BFA32:BFB32 AVE32:AVF32 ALI32:ALJ32 ABM32:ABN32 RQ32:RR32 HU32:HV32 WUD32:WUE32 WKH32:WKI32 WAL32:WAM32 VQP32:VQQ32 VGT32:VGU32 UWX32:UWY32 UNB32:UNC32 UDF32:UDG32 TTJ32:TTK32 TJN32:TJO32 SZR32:SZS32 SPV32:SPW32 SFZ32:SGA32 RWD32:RWE32 RMH32:RMI32 RCL32:RCM32 QSP32:QSQ32 QIT32:QIU32 PYX32:PYY32 PPB32:PPC32 PFF32:PFG32 OVJ32:OVK32 OLN32:OLO32 OBR32:OBS32 NRV32:NRW32 NHZ32:NIA32 MYD32:MYE32 MOH32:MOI32 MEL32:MEM32 LUP32:LUQ32 LKT32:LKU32 LAX32:LAY32 KRB32:KRC32 KHF32:KHG32 JXJ32:JXK32 JNN32:JNO32 JDR32:JDS32 ITV32:ITW32 IJZ32:IKA32 IAD32:IAE32 HQH32:HQI32 HGL32:HGM32 GWP32:GWQ32 GMT32:GMU32 GCX32:GCY32 FTB32:FTC32 FJF32:FJG32 EZJ32:EZK32 EPN32:EPO32 EFR32:EFS32 DVV32:DVW32 DLZ32:DMA32 DCD32:DCE32 CSH32:CSI32 CIL32:CIM32 BYP32:BYQ32 BOT32:BOU32 BEX32:BEY32 AVB32:AVC32 ALF32:ALG32 ABJ32:ABK32 RN32:RO32 HR32:HS32 WUA32:WUB32 WKE32:WKF32 WAI32:WAJ32 VQM32:VQN32 VGQ32:VGR32 UWU32:UWV32 UMY32:UMZ32 UDC32:UDD32 TTG32:TTH32 TJK32:TJL32 SZO32:SZP32 SPS32:SPT32 SFW32:SFX32 RWA32:RWB32 RME32:RMF32 RCI32:RCJ32 QSM32:QSN32 QIQ32:QIR32 PYU32:PYV32 POY32:POZ32 PFC32:PFD32 OVG32:OVH32 OLK32:OLL32 OBO32:OBP32 NRS32:NRT32 NHW32:NHX32 MYA32:MYB32 MOE32:MOF32 MEI32:MEJ32 LUM32:LUN32 LKQ32:LKR32 LAU32:LAV32 KQY32:KQZ32 KHC32:KHD32 JXG32:JXH32 JNK32:JNL32 JDO32:JDP32 ITS32:ITT32 IJW32:IJX32 IAA32:IAB32 HQE32:HQF32 HGI32:HGJ32 GWM32:GWN32 GMQ32:GMR32 GCU32:GCV32 FSY32:FSZ32 FJC32:FJD32 EZG32:EZH32 EPK32:EPL32 EFO32:EFP32 DVS32:DVT32 DLW32:DLX32 DCA32:DCB32 CSE32:CSF32 CII32:CIJ32 BYM32:BYN32 BOQ32:BOR32 BEU32:BEV32 AUY32:AUZ32 ALC32:ALD32 ABG32:ABH32">
      <formula1>HO3</formula1>
    </dataValidation>
    <dataValidation type="whole" operator="lessThanOrEqual" allowBlank="1" showInputMessage="1" showErrorMessage="1" sqref="HO65564:HP65564 RK65564:RL65564 ABG65564:ABH65564 ALC65564:ALD65564 AUY65564:AUZ65564 BEU65564:BEV65564 BOQ65564:BOR65564 BYM65564:BYN65564 CII65564:CIJ65564 CSE65564:CSF65564 DCA65564:DCB65564 DLW65564:DLX65564 DVS65564:DVT65564 EFO65564:EFP65564 EPK65564:EPL65564 EZG65564:EZH65564 FJC65564:FJD65564 FSY65564:FSZ65564 GCU65564:GCV65564 GMQ65564:GMR65564 GWM65564:GWN65564 HGI65564:HGJ65564 HQE65564:HQF65564 IAA65564:IAB65564 IJW65564:IJX65564 ITS65564:ITT65564 JDO65564:JDP65564 JNK65564:JNL65564 JXG65564:JXH65564 KHC65564:KHD65564 KQY65564:KQZ65564 LAU65564:LAV65564 LKQ65564:LKR65564 LUM65564:LUN65564 MEI65564:MEJ65564 MOE65564:MOF65564 MYA65564:MYB65564 NHW65564:NHX65564 NRS65564:NRT65564 OBO65564:OBP65564 OLK65564:OLL65564 OVG65564:OVH65564 PFC65564:PFD65564 POY65564:POZ65564 PYU65564:PYV65564 QIQ65564:QIR65564 QSM65564:QSN65564 RCI65564:RCJ65564 RME65564:RMF65564 RWA65564:RWB65564 SFW65564:SFX65564 SPS65564:SPT65564 SZO65564:SZP65564 TJK65564:TJL65564 TTG65564:TTH65564 UDC65564:UDD65564 UMY65564:UMZ65564 UWU65564:UWV65564 VGQ65564:VGR65564 VQM65564:VQN65564 WAI65564:WAJ65564 WKE65564:WKF65564 WUA65564:WUB65564 HO131100:HP131100 RK131100:RL131100 ABG131100:ABH131100 ALC131100:ALD131100 AUY131100:AUZ131100 BEU131100:BEV131100 BOQ131100:BOR131100 BYM131100:BYN131100 CII131100:CIJ131100 CSE131100:CSF131100 DCA131100:DCB131100 DLW131100:DLX131100 DVS131100:DVT131100 EFO131100:EFP131100 EPK131100:EPL131100 EZG131100:EZH131100 FJC131100:FJD131100 FSY131100:FSZ131100 GCU131100:GCV131100 GMQ131100:GMR131100 GWM131100:GWN131100 HGI131100:HGJ131100 HQE131100:HQF131100 IAA131100:IAB131100 IJW131100:IJX131100 ITS131100:ITT131100 JDO131100:JDP131100 JNK131100:JNL131100 JXG131100:JXH131100 KHC131100:KHD131100 KQY131100:KQZ131100 LAU131100:LAV131100 LKQ131100:LKR131100 LUM131100:LUN131100 MEI131100:MEJ131100 MOE131100:MOF131100 MYA131100:MYB131100 NHW131100:NHX131100 NRS131100:NRT131100 OBO131100:OBP131100 OLK131100:OLL131100 OVG131100:OVH131100 PFC131100:PFD131100 POY131100:POZ131100 PYU131100:PYV131100 QIQ131100:QIR131100 QSM131100:QSN131100 RCI131100:RCJ131100 RME131100:RMF131100 RWA131100:RWB131100 SFW131100:SFX131100 SPS131100:SPT131100 SZO131100:SZP131100 TJK131100:TJL131100 TTG131100:TTH131100 UDC131100:UDD131100 UMY131100:UMZ131100 UWU131100:UWV131100 VGQ131100:VGR131100 VQM131100:VQN131100 WAI131100:WAJ131100 WKE131100:WKF131100 WUA131100:WUB131100 HO196636:HP196636 RK196636:RL196636 ABG196636:ABH196636 ALC196636:ALD196636 AUY196636:AUZ196636 BEU196636:BEV196636 BOQ196636:BOR196636 BYM196636:BYN196636 CII196636:CIJ196636 CSE196636:CSF196636 DCA196636:DCB196636 DLW196636:DLX196636 DVS196636:DVT196636 EFO196636:EFP196636 EPK196636:EPL196636 EZG196636:EZH196636 FJC196636:FJD196636 FSY196636:FSZ196636 GCU196636:GCV196636 GMQ196636:GMR196636 GWM196636:GWN196636 HGI196636:HGJ196636 HQE196636:HQF196636 IAA196636:IAB196636 IJW196636:IJX196636 ITS196636:ITT196636 JDO196636:JDP196636 JNK196636:JNL196636 JXG196636:JXH196636 KHC196636:KHD196636 KQY196636:KQZ196636 LAU196636:LAV196636 LKQ196636:LKR196636 LUM196636:LUN196636 MEI196636:MEJ196636 MOE196636:MOF196636 MYA196636:MYB196636 NHW196636:NHX196636 NRS196636:NRT196636 OBO196636:OBP196636 OLK196636:OLL196636 OVG196636:OVH196636 PFC196636:PFD196636 POY196636:POZ196636 PYU196636:PYV196636 QIQ196636:QIR196636 QSM196636:QSN196636 RCI196636:RCJ196636 RME196636:RMF196636 RWA196636:RWB196636 SFW196636:SFX196636 SPS196636:SPT196636 SZO196636:SZP196636 TJK196636:TJL196636 TTG196636:TTH196636 UDC196636:UDD196636 UMY196636:UMZ196636 UWU196636:UWV196636 VGQ196636:VGR196636 VQM196636:VQN196636 WAI196636:WAJ196636 WKE196636:WKF196636 WUA196636:WUB196636 HO262172:HP262172 RK262172:RL262172 ABG262172:ABH262172 ALC262172:ALD262172 AUY262172:AUZ262172 BEU262172:BEV262172 BOQ262172:BOR262172 BYM262172:BYN262172 CII262172:CIJ262172 CSE262172:CSF262172 DCA262172:DCB262172 DLW262172:DLX262172 DVS262172:DVT262172 EFO262172:EFP262172 EPK262172:EPL262172 EZG262172:EZH262172 FJC262172:FJD262172 FSY262172:FSZ262172 GCU262172:GCV262172 GMQ262172:GMR262172 GWM262172:GWN262172 HGI262172:HGJ262172 HQE262172:HQF262172 IAA262172:IAB262172 IJW262172:IJX262172 ITS262172:ITT262172 JDO262172:JDP262172 JNK262172:JNL262172 JXG262172:JXH262172 KHC262172:KHD262172 KQY262172:KQZ262172 LAU262172:LAV262172 LKQ262172:LKR262172 LUM262172:LUN262172 MEI262172:MEJ262172 MOE262172:MOF262172 MYA262172:MYB262172 NHW262172:NHX262172 NRS262172:NRT262172 OBO262172:OBP262172 OLK262172:OLL262172 OVG262172:OVH262172 PFC262172:PFD262172 POY262172:POZ262172 PYU262172:PYV262172 QIQ262172:QIR262172 QSM262172:QSN262172 RCI262172:RCJ262172 RME262172:RMF262172 RWA262172:RWB262172 SFW262172:SFX262172 SPS262172:SPT262172 SZO262172:SZP262172 TJK262172:TJL262172 TTG262172:TTH262172 UDC262172:UDD262172 UMY262172:UMZ262172 UWU262172:UWV262172 VGQ262172:VGR262172 VQM262172:VQN262172 WAI262172:WAJ262172 WKE262172:WKF262172 WUA262172:WUB262172 HO327708:HP327708 RK327708:RL327708 ABG327708:ABH327708 ALC327708:ALD327708 AUY327708:AUZ327708 BEU327708:BEV327708 BOQ327708:BOR327708 BYM327708:BYN327708 CII327708:CIJ327708 CSE327708:CSF327708 DCA327708:DCB327708 DLW327708:DLX327708 DVS327708:DVT327708 EFO327708:EFP327708 EPK327708:EPL327708 EZG327708:EZH327708 FJC327708:FJD327708 FSY327708:FSZ327708 GCU327708:GCV327708 GMQ327708:GMR327708 GWM327708:GWN327708 HGI327708:HGJ327708 HQE327708:HQF327708 IAA327708:IAB327708 IJW327708:IJX327708 ITS327708:ITT327708 JDO327708:JDP327708 JNK327708:JNL327708 JXG327708:JXH327708 KHC327708:KHD327708 KQY327708:KQZ327708 LAU327708:LAV327708 LKQ327708:LKR327708 LUM327708:LUN327708 MEI327708:MEJ327708 MOE327708:MOF327708 MYA327708:MYB327708 NHW327708:NHX327708 NRS327708:NRT327708 OBO327708:OBP327708 OLK327708:OLL327708 OVG327708:OVH327708 PFC327708:PFD327708 POY327708:POZ327708 PYU327708:PYV327708 QIQ327708:QIR327708 QSM327708:QSN327708 RCI327708:RCJ327708 RME327708:RMF327708 RWA327708:RWB327708 SFW327708:SFX327708 SPS327708:SPT327708 SZO327708:SZP327708 TJK327708:TJL327708 TTG327708:TTH327708 UDC327708:UDD327708 UMY327708:UMZ327708 UWU327708:UWV327708 VGQ327708:VGR327708 VQM327708:VQN327708 WAI327708:WAJ327708 WKE327708:WKF327708 WUA327708:WUB327708 HO393244:HP393244 RK393244:RL393244 ABG393244:ABH393244 ALC393244:ALD393244 AUY393244:AUZ393244 BEU393244:BEV393244 BOQ393244:BOR393244 BYM393244:BYN393244 CII393244:CIJ393244 CSE393244:CSF393244 DCA393244:DCB393244 DLW393244:DLX393244 DVS393244:DVT393244 EFO393244:EFP393244 EPK393244:EPL393244 EZG393244:EZH393244 FJC393244:FJD393244 FSY393244:FSZ393244 GCU393244:GCV393244 GMQ393244:GMR393244 GWM393244:GWN393244 HGI393244:HGJ393244 HQE393244:HQF393244 IAA393244:IAB393244 IJW393244:IJX393244 ITS393244:ITT393244 JDO393244:JDP393244 JNK393244:JNL393244 JXG393244:JXH393244 KHC393244:KHD393244 KQY393244:KQZ393244 LAU393244:LAV393244 LKQ393244:LKR393244 LUM393244:LUN393244 MEI393244:MEJ393244 MOE393244:MOF393244 MYA393244:MYB393244 NHW393244:NHX393244 NRS393244:NRT393244 OBO393244:OBP393244 OLK393244:OLL393244 OVG393244:OVH393244 PFC393244:PFD393244 POY393244:POZ393244 PYU393244:PYV393244 QIQ393244:QIR393244 QSM393244:QSN393244 RCI393244:RCJ393244 RME393244:RMF393244 RWA393244:RWB393244 SFW393244:SFX393244 SPS393244:SPT393244 SZO393244:SZP393244 TJK393244:TJL393244 TTG393244:TTH393244 UDC393244:UDD393244 UMY393244:UMZ393244 UWU393244:UWV393244 VGQ393244:VGR393244 VQM393244:VQN393244 WAI393244:WAJ393244 WKE393244:WKF393244 WUA393244:WUB393244 HO458780:HP458780 RK458780:RL458780 ABG458780:ABH458780 ALC458780:ALD458780 AUY458780:AUZ458780 BEU458780:BEV458780 BOQ458780:BOR458780 BYM458780:BYN458780 CII458780:CIJ458780 CSE458780:CSF458780 DCA458780:DCB458780 DLW458780:DLX458780 DVS458780:DVT458780 EFO458780:EFP458780 EPK458780:EPL458780 EZG458780:EZH458780 FJC458780:FJD458780 FSY458780:FSZ458780 GCU458780:GCV458780 GMQ458780:GMR458780 GWM458780:GWN458780 HGI458780:HGJ458780 HQE458780:HQF458780 IAA458780:IAB458780 IJW458780:IJX458780 ITS458780:ITT458780 JDO458780:JDP458780 JNK458780:JNL458780 JXG458780:JXH458780 KHC458780:KHD458780 KQY458780:KQZ458780 LAU458780:LAV458780 LKQ458780:LKR458780 LUM458780:LUN458780 MEI458780:MEJ458780 MOE458780:MOF458780 MYA458780:MYB458780 NHW458780:NHX458780 NRS458780:NRT458780 OBO458780:OBP458780 OLK458780:OLL458780 OVG458780:OVH458780 PFC458780:PFD458780 POY458780:POZ458780 PYU458780:PYV458780 QIQ458780:QIR458780 QSM458780:QSN458780 RCI458780:RCJ458780 RME458780:RMF458780 RWA458780:RWB458780 SFW458780:SFX458780 SPS458780:SPT458780 SZO458780:SZP458780 TJK458780:TJL458780 TTG458780:TTH458780 UDC458780:UDD458780 UMY458780:UMZ458780 UWU458780:UWV458780 VGQ458780:VGR458780 VQM458780:VQN458780 WAI458780:WAJ458780 WKE458780:WKF458780 WUA458780:WUB458780 HO524316:HP524316 RK524316:RL524316 ABG524316:ABH524316 ALC524316:ALD524316 AUY524316:AUZ524316 BEU524316:BEV524316 BOQ524316:BOR524316 BYM524316:BYN524316 CII524316:CIJ524316 CSE524316:CSF524316 DCA524316:DCB524316 DLW524316:DLX524316 DVS524316:DVT524316 EFO524316:EFP524316 EPK524316:EPL524316 EZG524316:EZH524316 FJC524316:FJD524316 FSY524316:FSZ524316 GCU524316:GCV524316 GMQ524316:GMR524316 GWM524316:GWN524316 HGI524316:HGJ524316 HQE524316:HQF524316 IAA524316:IAB524316 IJW524316:IJX524316 ITS524316:ITT524316 JDO524316:JDP524316 JNK524316:JNL524316 JXG524316:JXH524316 KHC524316:KHD524316 KQY524316:KQZ524316 LAU524316:LAV524316 LKQ524316:LKR524316 LUM524316:LUN524316 MEI524316:MEJ524316 MOE524316:MOF524316 MYA524316:MYB524316 NHW524316:NHX524316 NRS524316:NRT524316 OBO524316:OBP524316 OLK524316:OLL524316 OVG524316:OVH524316 PFC524316:PFD524316 POY524316:POZ524316 PYU524316:PYV524316 QIQ524316:QIR524316 QSM524316:QSN524316 RCI524316:RCJ524316 RME524316:RMF524316 RWA524316:RWB524316 SFW524316:SFX524316 SPS524316:SPT524316 SZO524316:SZP524316 TJK524316:TJL524316 TTG524316:TTH524316 UDC524316:UDD524316 UMY524316:UMZ524316 UWU524316:UWV524316 VGQ524316:VGR524316 VQM524316:VQN524316 WAI524316:WAJ524316 WKE524316:WKF524316 WUA524316:WUB524316 HO589852:HP589852 RK589852:RL589852 ABG589852:ABH589852 ALC589852:ALD589852 AUY589852:AUZ589852 BEU589852:BEV589852 BOQ589852:BOR589852 BYM589852:BYN589852 CII589852:CIJ589852 CSE589852:CSF589852 DCA589852:DCB589852 DLW589852:DLX589852 DVS589852:DVT589852 EFO589852:EFP589852 EPK589852:EPL589852 EZG589852:EZH589852 FJC589852:FJD589852 FSY589852:FSZ589852 GCU589852:GCV589852 GMQ589852:GMR589852 GWM589852:GWN589852 HGI589852:HGJ589852 HQE589852:HQF589852 IAA589852:IAB589852 IJW589852:IJX589852 ITS589852:ITT589852 JDO589852:JDP589852 JNK589852:JNL589852 JXG589852:JXH589852 KHC589852:KHD589852 KQY589852:KQZ589852 LAU589852:LAV589852 LKQ589852:LKR589852 LUM589852:LUN589852 MEI589852:MEJ589852 MOE589852:MOF589852 MYA589852:MYB589852 NHW589852:NHX589852 NRS589852:NRT589852 OBO589852:OBP589852 OLK589852:OLL589852 OVG589852:OVH589852 PFC589852:PFD589852 POY589852:POZ589852 PYU589852:PYV589852 QIQ589852:QIR589852 QSM589852:QSN589852 RCI589852:RCJ589852 RME589852:RMF589852 RWA589852:RWB589852 SFW589852:SFX589852 SPS589852:SPT589852 SZO589852:SZP589852 TJK589852:TJL589852 TTG589852:TTH589852 UDC589852:UDD589852 UMY589852:UMZ589852 UWU589852:UWV589852 VGQ589852:VGR589852 VQM589852:VQN589852 WAI589852:WAJ589852 WKE589852:WKF589852 WUA589852:WUB589852 HO655388:HP655388 RK655388:RL655388 ABG655388:ABH655388 ALC655388:ALD655388 AUY655388:AUZ655388 BEU655388:BEV655388 BOQ655388:BOR655388 BYM655388:BYN655388 CII655388:CIJ655388 CSE655388:CSF655388 DCA655388:DCB655388 DLW655388:DLX655388 DVS655388:DVT655388 EFO655388:EFP655388 EPK655388:EPL655388 EZG655388:EZH655388 FJC655388:FJD655388 FSY655388:FSZ655388 GCU655388:GCV655388 GMQ655388:GMR655388 GWM655388:GWN655388 HGI655388:HGJ655388 HQE655388:HQF655388 IAA655388:IAB655388 IJW655388:IJX655388 ITS655388:ITT655388 JDO655388:JDP655388 JNK655388:JNL655388 JXG655388:JXH655388 KHC655388:KHD655388 KQY655388:KQZ655388 LAU655388:LAV655388 LKQ655388:LKR655388 LUM655388:LUN655388 MEI655388:MEJ655388 MOE655388:MOF655388 MYA655388:MYB655388 NHW655388:NHX655388 NRS655388:NRT655388 OBO655388:OBP655388 OLK655388:OLL655388 OVG655388:OVH655388 PFC655388:PFD655388 POY655388:POZ655388 PYU655388:PYV655388 QIQ655388:QIR655388 QSM655388:QSN655388 RCI655388:RCJ655388 RME655388:RMF655388 RWA655388:RWB655388 SFW655388:SFX655388 SPS655388:SPT655388 SZO655388:SZP655388 TJK655388:TJL655388 TTG655388:TTH655388 UDC655388:UDD655388 UMY655388:UMZ655388 UWU655388:UWV655388 VGQ655388:VGR655388 VQM655388:VQN655388 WAI655388:WAJ655388 WKE655388:WKF655388 WUA655388:WUB655388 HO720924:HP720924 RK720924:RL720924 ABG720924:ABH720924 ALC720924:ALD720924 AUY720924:AUZ720924 BEU720924:BEV720924 BOQ720924:BOR720924 BYM720924:BYN720924 CII720924:CIJ720924 CSE720924:CSF720924 DCA720924:DCB720924 DLW720924:DLX720924 DVS720924:DVT720924 EFO720924:EFP720924 EPK720924:EPL720924 EZG720924:EZH720924 FJC720924:FJD720924 FSY720924:FSZ720924 GCU720924:GCV720924 GMQ720924:GMR720924 GWM720924:GWN720924 HGI720924:HGJ720924 HQE720924:HQF720924 IAA720924:IAB720924 IJW720924:IJX720924 ITS720924:ITT720924 JDO720924:JDP720924 JNK720924:JNL720924 JXG720924:JXH720924 KHC720924:KHD720924 KQY720924:KQZ720924 LAU720924:LAV720924 LKQ720924:LKR720924 LUM720924:LUN720924 MEI720924:MEJ720924 MOE720924:MOF720924 MYA720924:MYB720924 NHW720924:NHX720924 NRS720924:NRT720924 OBO720924:OBP720924 OLK720924:OLL720924 OVG720924:OVH720924 PFC720924:PFD720924 POY720924:POZ720924 PYU720924:PYV720924 QIQ720924:QIR720924 QSM720924:QSN720924 RCI720924:RCJ720924 RME720924:RMF720924 RWA720924:RWB720924 SFW720924:SFX720924 SPS720924:SPT720924 SZO720924:SZP720924 TJK720924:TJL720924 TTG720924:TTH720924 UDC720924:UDD720924 UMY720924:UMZ720924 UWU720924:UWV720924 VGQ720924:VGR720924 VQM720924:VQN720924 WAI720924:WAJ720924 WKE720924:WKF720924 WUA720924:WUB720924 HO786460:HP786460 RK786460:RL786460 ABG786460:ABH786460 ALC786460:ALD786460 AUY786460:AUZ786460 BEU786460:BEV786460 BOQ786460:BOR786460 BYM786460:BYN786460 CII786460:CIJ786460 CSE786460:CSF786460 DCA786460:DCB786460 DLW786460:DLX786460 DVS786460:DVT786460 EFO786460:EFP786460 EPK786460:EPL786460 EZG786460:EZH786460 FJC786460:FJD786460 FSY786460:FSZ786460 GCU786460:GCV786460 GMQ786460:GMR786460 GWM786460:GWN786460 HGI786460:HGJ786460 HQE786460:HQF786460 IAA786460:IAB786460 IJW786460:IJX786460 ITS786460:ITT786460 JDO786460:JDP786460 JNK786460:JNL786460 JXG786460:JXH786460 KHC786460:KHD786460 KQY786460:KQZ786460 LAU786460:LAV786460 LKQ786460:LKR786460 LUM786460:LUN786460 MEI786460:MEJ786460 MOE786460:MOF786460 MYA786460:MYB786460 NHW786460:NHX786460 NRS786460:NRT786460 OBO786460:OBP786460 OLK786460:OLL786460 OVG786460:OVH786460 PFC786460:PFD786460 POY786460:POZ786460 PYU786460:PYV786460 QIQ786460:QIR786460 QSM786460:QSN786460 RCI786460:RCJ786460 RME786460:RMF786460 RWA786460:RWB786460 SFW786460:SFX786460 SPS786460:SPT786460 SZO786460:SZP786460 TJK786460:TJL786460 TTG786460:TTH786460 UDC786460:UDD786460 UMY786460:UMZ786460 UWU786460:UWV786460 VGQ786460:VGR786460 VQM786460:VQN786460 WAI786460:WAJ786460 WKE786460:WKF786460 WUA786460:WUB786460 HO851996:HP851996 RK851996:RL851996 ABG851996:ABH851996 ALC851996:ALD851996 AUY851996:AUZ851996 BEU851996:BEV851996 BOQ851996:BOR851996 BYM851996:BYN851996 CII851996:CIJ851996 CSE851996:CSF851996 DCA851996:DCB851996 DLW851996:DLX851996 DVS851996:DVT851996 EFO851996:EFP851996 EPK851996:EPL851996 EZG851996:EZH851996 FJC851996:FJD851996 FSY851996:FSZ851996 GCU851996:GCV851996 GMQ851996:GMR851996 GWM851996:GWN851996 HGI851996:HGJ851996 HQE851996:HQF851996 IAA851996:IAB851996 IJW851996:IJX851996 ITS851996:ITT851996 JDO851996:JDP851996 JNK851996:JNL851996 JXG851996:JXH851996 KHC851996:KHD851996 KQY851996:KQZ851996 LAU851996:LAV851996 LKQ851996:LKR851996 LUM851996:LUN851996 MEI851996:MEJ851996 MOE851996:MOF851996 MYA851996:MYB851996 NHW851996:NHX851996 NRS851996:NRT851996 OBO851996:OBP851996 OLK851996:OLL851996 OVG851996:OVH851996 PFC851996:PFD851996 POY851996:POZ851996 PYU851996:PYV851996 QIQ851996:QIR851996 QSM851996:QSN851996 RCI851996:RCJ851996 RME851996:RMF851996 RWA851996:RWB851996 SFW851996:SFX851996 SPS851996:SPT851996 SZO851996:SZP851996 TJK851996:TJL851996 TTG851996:TTH851996 UDC851996:UDD851996 UMY851996:UMZ851996 UWU851996:UWV851996 VGQ851996:VGR851996 VQM851996:VQN851996 WAI851996:WAJ851996 WKE851996:WKF851996 WUA851996:WUB851996 HO917532:HP917532 RK917532:RL917532 ABG917532:ABH917532 ALC917532:ALD917532 AUY917532:AUZ917532 BEU917532:BEV917532 BOQ917532:BOR917532 BYM917532:BYN917532 CII917532:CIJ917532 CSE917532:CSF917532 DCA917532:DCB917532 DLW917532:DLX917532 DVS917532:DVT917532 EFO917532:EFP917532 EPK917532:EPL917532 EZG917532:EZH917532 FJC917532:FJD917532 FSY917532:FSZ917532 GCU917532:GCV917532 GMQ917532:GMR917532 GWM917532:GWN917532 HGI917532:HGJ917532 HQE917532:HQF917532 IAA917532:IAB917532 IJW917532:IJX917532 ITS917532:ITT917532 JDO917532:JDP917532 JNK917532:JNL917532 JXG917532:JXH917532 KHC917532:KHD917532 KQY917532:KQZ917532 LAU917532:LAV917532 LKQ917532:LKR917532 LUM917532:LUN917532 MEI917532:MEJ917532 MOE917532:MOF917532 MYA917532:MYB917532 NHW917532:NHX917532 NRS917532:NRT917532 OBO917532:OBP917532 OLK917532:OLL917532 OVG917532:OVH917532 PFC917532:PFD917532 POY917532:POZ917532 PYU917532:PYV917532 QIQ917532:QIR917532 QSM917532:QSN917532 RCI917532:RCJ917532 RME917532:RMF917532 RWA917532:RWB917532 SFW917532:SFX917532 SPS917532:SPT917532 SZO917532:SZP917532 TJK917532:TJL917532 TTG917532:TTH917532 UDC917532:UDD917532 UMY917532:UMZ917532 UWU917532:UWV917532 VGQ917532:VGR917532 VQM917532:VQN917532 WAI917532:WAJ917532 WKE917532:WKF917532 WUA917532:WUB917532 HO983068:HP983068 RK983068:RL983068 ABG983068:ABH983068 ALC983068:ALD983068 AUY983068:AUZ983068 BEU983068:BEV983068 BOQ983068:BOR983068 BYM983068:BYN983068 CII983068:CIJ983068 CSE983068:CSF983068 DCA983068:DCB983068 DLW983068:DLX983068 DVS983068:DVT983068 EFO983068:EFP983068 EPK983068:EPL983068 EZG983068:EZH983068 FJC983068:FJD983068 FSY983068:FSZ983068 GCU983068:GCV983068 GMQ983068:GMR983068 GWM983068:GWN983068 HGI983068:HGJ983068 HQE983068:HQF983068 IAA983068:IAB983068 IJW983068:IJX983068 ITS983068:ITT983068 JDO983068:JDP983068 JNK983068:JNL983068 JXG983068:JXH983068 KHC983068:KHD983068 KQY983068:KQZ983068 LAU983068:LAV983068 LKQ983068:LKR983068 LUM983068:LUN983068 MEI983068:MEJ983068 MOE983068:MOF983068 MYA983068:MYB983068 NHW983068:NHX983068 NRS983068:NRT983068 OBO983068:OBP983068 OLK983068:OLL983068 OVG983068:OVH983068 PFC983068:PFD983068 POY983068:POZ983068 PYU983068:PYV983068 QIQ983068:QIR983068 QSM983068:QSN983068 RCI983068:RCJ983068 RME983068:RMF983068 RWA983068:RWB983068 SFW983068:SFX983068 SPS983068:SPT983068 SZO983068:SZP983068 TJK983068:TJL983068 TTG983068:TTH983068 UDC983068:UDD983068 UMY983068:UMZ983068 UWU983068:UWV983068 VGQ983068:VGR983068 VQM983068:VQN983068 WAI983068:WAJ983068 WKE983068:WKF983068 WUA983068:WUB983068 HR65564:HS65564 RN65564:RO65564 ABJ65564:ABK65564 ALF65564:ALG65564 AVB65564:AVC65564 BEX65564:BEY65564 BOT65564:BOU65564 BYP65564:BYQ65564 CIL65564:CIM65564 CSH65564:CSI65564 DCD65564:DCE65564 DLZ65564:DMA65564 DVV65564:DVW65564 EFR65564:EFS65564 EPN65564:EPO65564 EZJ65564:EZK65564 FJF65564:FJG65564 FTB65564:FTC65564 GCX65564:GCY65564 GMT65564:GMU65564 GWP65564:GWQ65564 HGL65564:HGM65564 HQH65564:HQI65564 IAD65564:IAE65564 IJZ65564:IKA65564 ITV65564:ITW65564 JDR65564:JDS65564 JNN65564:JNO65564 JXJ65564:JXK65564 KHF65564:KHG65564 KRB65564:KRC65564 LAX65564:LAY65564 LKT65564:LKU65564 LUP65564:LUQ65564 MEL65564:MEM65564 MOH65564:MOI65564 MYD65564:MYE65564 NHZ65564:NIA65564 NRV65564:NRW65564 OBR65564:OBS65564 OLN65564:OLO65564 OVJ65564:OVK65564 PFF65564:PFG65564 PPB65564:PPC65564 PYX65564:PYY65564 QIT65564:QIU65564 QSP65564:QSQ65564 RCL65564:RCM65564 RMH65564:RMI65564 RWD65564:RWE65564 SFZ65564:SGA65564 SPV65564:SPW65564 SZR65564:SZS65564 TJN65564:TJO65564 TTJ65564:TTK65564 UDF65564:UDG65564 UNB65564:UNC65564 UWX65564:UWY65564 VGT65564:VGU65564 VQP65564:VQQ65564 WAL65564:WAM65564 WKH65564:WKI65564 WUD65564:WUE65564 HR131100:HS131100 RN131100:RO131100 ABJ131100:ABK131100 ALF131100:ALG131100 AVB131100:AVC131100 BEX131100:BEY131100 BOT131100:BOU131100 BYP131100:BYQ131100 CIL131100:CIM131100 CSH131100:CSI131100 DCD131100:DCE131100 DLZ131100:DMA131100 DVV131100:DVW131100 EFR131100:EFS131100 EPN131100:EPO131100 EZJ131100:EZK131100 FJF131100:FJG131100 FTB131100:FTC131100 GCX131100:GCY131100 GMT131100:GMU131100 GWP131100:GWQ131100 HGL131100:HGM131100 HQH131100:HQI131100 IAD131100:IAE131100 IJZ131100:IKA131100 ITV131100:ITW131100 JDR131100:JDS131100 JNN131100:JNO131100 JXJ131100:JXK131100 KHF131100:KHG131100 KRB131100:KRC131100 LAX131100:LAY131100 LKT131100:LKU131100 LUP131100:LUQ131100 MEL131100:MEM131100 MOH131100:MOI131100 MYD131100:MYE131100 NHZ131100:NIA131100 NRV131100:NRW131100 OBR131100:OBS131100 OLN131100:OLO131100 OVJ131100:OVK131100 PFF131100:PFG131100 PPB131100:PPC131100 PYX131100:PYY131100 QIT131100:QIU131100 QSP131100:QSQ131100 RCL131100:RCM131100 RMH131100:RMI131100 RWD131100:RWE131100 SFZ131100:SGA131100 SPV131100:SPW131100 SZR131100:SZS131100 TJN131100:TJO131100 TTJ131100:TTK131100 UDF131100:UDG131100 UNB131100:UNC131100 UWX131100:UWY131100 VGT131100:VGU131100 VQP131100:VQQ131100 WAL131100:WAM131100 WKH131100:WKI131100 WUD131100:WUE131100 HR196636:HS196636 RN196636:RO196636 ABJ196636:ABK196636 ALF196636:ALG196636 AVB196636:AVC196636 BEX196636:BEY196636 BOT196636:BOU196636 BYP196636:BYQ196636 CIL196636:CIM196636 CSH196636:CSI196636 DCD196636:DCE196636 DLZ196636:DMA196636 DVV196636:DVW196636 EFR196636:EFS196636 EPN196636:EPO196636 EZJ196636:EZK196636 FJF196636:FJG196636 FTB196636:FTC196636 GCX196636:GCY196636 GMT196636:GMU196636 GWP196636:GWQ196636 HGL196636:HGM196636 HQH196636:HQI196636 IAD196636:IAE196636 IJZ196636:IKA196636 ITV196636:ITW196636 JDR196636:JDS196636 JNN196636:JNO196636 JXJ196636:JXK196636 KHF196636:KHG196636 KRB196636:KRC196636 LAX196636:LAY196636 LKT196636:LKU196636 LUP196636:LUQ196636 MEL196636:MEM196636 MOH196636:MOI196636 MYD196636:MYE196636 NHZ196636:NIA196636 NRV196636:NRW196636 OBR196636:OBS196636 OLN196636:OLO196636 OVJ196636:OVK196636 PFF196636:PFG196636 PPB196636:PPC196636 PYX196636:PYY196636 QIT196636:QIU196636 QSP196636:QSQ196636 RCL196636:RCM196636 RMH196636:RMI196636 RWD196636:RWE196636 SFZ196636:SGA196636 SPV196636:SPW196636 SZR196636:SZS196636 TJN196636:TJO196636 TTJ196636:TTK196636 UDF196636:UDG196636 UNB196636:UNC196636 UWX196636:UWY196636 VGT196636:VGU196636 VQP196636:VQQ196636 WAL196636:WAM196636 WKH196636:WKI196636 WUD196636:WUE196636 HR262172:HS262172 RN262172:RO262172 ABJ262172:ABK262172 ALF262172:ALG262172 AVB262172:AVC262172 BEX262172:BEY262172 BOT262172:BOU262172 BYP262172:BYQ262172 CIL262172:CIM262172 CSH262172:CSI262172 DCD262172:DCE262172 DLZ262172:DMA262172 DVV262172:DVW262172 EFR262172:EFS262172 EPN262172:EPO262172 EZJ262172:EZK262172 FJF262172:FJG262172 FTB262172:FTC262172 GCX262172:GCY262172 GMT262172:GMU262172 GWP262172:GWQ262172 HGL262172:HGM262172 HQH262172:HQI262172 IAD262172:IAE262172 IJZ262172:IKA262172 ITV262172:ITW262172 JDR262172:JDS262172 JNN262172:JNO262172 JXJ262172:JXK262172 KHF262172:KHG262172 KRB262172:KRC262172 LAX262172:LAY262172 LKT262172:LKU262172 LUP262172:LUQ262172 MEL262172:MEM262172 MOH262172:MOI262172 MYD262172:MYE262172 NHZ262172:NIA262172 NRV262172:NRW262172 OBR262172:OBS262172 OLN262172:OLO262172 OVJ262172:OVK262172 PFF262172:PFG262172 PPB262172:PPC262172 PYX262172:PYY262172 QIT262172:QIU262172 QSP262172:QSQ262172 RCL262172:RCM262172 RMH262172:RMI262172 RWD262172:RWE262172 SFZ262172:SGA262172 SPV262172:SPW262172 SZR262172:SZS262172 TJN262172:TJO262172 TTJ262172:TTK262172 UDF262172:UDG262172 UNB262172:UNC262172 UWX262172:UWY262172 VGT262172:VGU262172 VQP262172:VQQ262172 WAL262172:WAM262172 WKH262172:WKI262172 WUD262172:WUE262172 HR327708:HS327708 RN327708:RO327708 ABJ327708:ABK327708 ALF327708:ALG327708 AVB327708:AVC327708 BEX327708:BEY327708 BOT327708:BOU327708 BYP327708:BYQ327708 CIL327708:CIM327708 CSH327708:CSI327708 DCD327708:DCE327708 DLZ327708:DMA327708 DVV327708:DVW327708 EFR327708:EFS327708 EPN327708:EPO327708 EZJ327708:EZK327708 FJF327708:FJG327708 FTB327708:FTC327708 GCX327708:GCY327708 GMT327708:GMU327708 GWP327708:GWQ327708 HGL327708:HGM327708 HQH327708:HQI327708 IAD327708:IAE327708 IJZ327708:IKA327708 ITV327708:ITW327708 JDR327708:JDS327708 JNN327708:JNO327708 JXJ327708:JXK327708 KHF327708:KHG327708 KRB327708:KRC327708 LAX327708:LAY327708 LKT327708:LKU327708 LUP327708:LUQ327708 MEL327708:MEM327708 MOH327708:MOI327708 MYD327708:MYE327708 NHZ327708:NIA327708 NRV327708:NRW327708 OBR327708:OBS327708 OLN327708:OLO327708 OVJ327708:OVK327708 PFF327708:PFG327708 PPB327708:PPC327708 PYX327708:PYY327708 QIT327708:QIU327708 QSP327708:QSQ327708 RCL327708:RCM327708 RMH327708:RMI327708 RWD327708:RWE327708 SFZ327708:SGA327708 SPV327708:SPW327708 SZR327708:SZS327708 TJN327708:TJO327708 TTJ327708:TTK327708 UDF327708:UDG327708 UNB327708:UNC327708 UWX327708:UWY327708 VGT327708:VGU327708 VQP327708:VQQ327708 WAL327708:WAM327708 WKH327708:WKI327708 WUD327708:WUE327708 HR393244:HS393244 RN393244:RO393244 ABJ393244:ABK393244 ALF393244:ALG393244 AVB393244:AVC393244 BEX393244:BEY393244 BOT393244:BOU393244 BYP393244:BYQ393244 CIL393244:CIM393244 CSH393244:CSI393244 DCD393244:DCE393244 DLZ393244:DMA393244 DVV393244:DVW393244 EFR393244:EFS393244 EPN393244:EPO393244 EZJ393244:EZK393244 FJF393244:FJG393244 FTB393244:FTC393244 GCX393244:GCY393244 GMT393244:GMU393244 GWP393244:GWQ393244 HGL393244:HGM393244 HQH393244:HQI393244 IAD393244:IAE393244 IJZ393244:IKA393244 ITV393244:ITW393244 JDR393244:JDS393244 JNN393244:JNO393244 JXJ393244:JXK393244 KHF393244:KHG393244 KRB393244:KRC393244 LAX393244:LAY393244 LKT393244:LKU393244 LUP393244:LUQ393244 MEL393244:MEM393244 MOH393244:MOI393244 MYD393244:MYE393244 NHZ393244:NIA393244 NRV393244:NRW393244 OBR393244:OBS393244 OLN393244:OLO393244 OVJ393244:OVK393244 PFF393244:PFG393244 PPB393244:PPC393244 PYX393244:PYY393244 QIT393244:QIU393244 QSP393244:QSQ393244 RCL393244:RCM393244 RMH393244:RMI393244 RWD393244:RWE393244 SFZ393244:SGA393244 SPV393244:SPW393244 SZR393244:SZS393244 TJN393244:TJO393244 TTJ393244:TTK393244 UDF393244:UDG393244 UNB393244:UNC393244 UWX393244:UWY393244 VGT393244:VGU393244 VQP393244:VQQ393244 WAL393244:WAM393244 WKH393244:WKI393244 WUD393244:WUE393244 HR458780:HS458780 RN458780:RO458780 ABJ458780:ABK458780 ALF458780:ALG458780 AVB458780:AVC458780 BEX458780:BEY458780 BOT458780:BOU458780 BYP458780:BYQ458780 CIL458780:CIM458780 CSH458780:CSI458780 DCD458780:DCE458780 DLZ458780:DMA458780 DVV458780:DVW458780 EFR458780:EFS458780 EPN458780:EPO458780 EZJ458780:EZK458780 FJF458780:FJG458780 FTB458780:FTC458780 GCX458780:GCY458780 GMT458780:GMU458780 GWP458780:GWQ458780 HGL458780:HGM458780 HQH458780:HQI458780 IAD458780:IAE458780 IJZ458780:IKA458780 ITV458780:ITW458780 JDR458780:JDS458780 JNN458780:JNO458780 JXJ458780:JXK458780 KHF458780:KHG458780 KRB458780:KRC458780 LAX458780:LAY458780 LKT458780:LKU458780 LUP458780:LUQ458780 MEL458780:MEM458780 MOH458780:MOI458780 MYD458780:MYE458780 NHZ458780:NIA458780 NRV458780:NRW458780 OBR458780:OBS458780 OLN458780:OLO458780 OVJ458780:OVK458780 PFF458780:PFG458780 PPB458780:PPC458780 PYX458780:PYY458780 QIT458780:QIU458780 QSP458780:QSQ458780 RCL458780:RCM458780 RMH458780:RMI458780 RWD458780:RWE458780 SFZ458780:SGA458780 SPV458780:SPW458780 SZR458780:SZS458780 TJN458780:TJO458780 TTJ458780:TTK458780 UDF458780:UDG458780 UNB458780:UNC458780 UWX458780:UWY458780 VGT458780:VGU458780 VQP458780:VQQ458780 WAL458780:WAM458780 WKH458780:WKI458780 WUD458780:WUE458780 HR524316:HS524316 RN524316:RO524316 ABJ524316:ABK524316 ALF524316:ALG524316 AVB524316:AVC524316 BEX524316:BEY524316 BOT524316:BOU524316 BYP524316:BYQ524316 CIL524316:CIM524316 CSH524316:CSI524316 DCD524316:DCE524316 DLZ524316:DMA524316 DVV524316:DVW524316 EFR524316:EFS524316 EPN524316:EPO524316 EZJ524316:EZK524316 FJF524316:FJG524316 FTB524316:FTC524316 GCX524316:GCY524316 GMT524316:GMU524316 GWP524316:GWQ524316 HGL524316:HGM524316 HQH524316:HQI524316 IAD524316:IAE524316 IJZ524316:IKA524316 ITV524316:ITW524316 JDR524316:JDS524316 JNN524316:JNO524316 JXJ524316:JXK524316 KHF524316:KHG524316 KRB524316:KRC524316 LAX524316:LAY524316 LKT524316:LKU524316 LUP524316:LUQ524316 MEL524316:MEM524316 MOH524316:MOI524316 MYD524316:MYE524316 NHZ524316:NIA524316 NRV524316:NRW524316 OBR524316:OBS524316 OLN524316:OLO524316 OVJ524316:OVK524316 PFF524316:PFG524316 PPB524316:PPC524316 PYX524316:PYY524316 QIT524316:QIU524316 QSP524316:QSQ524316 RCL524316:RCM524316 RMH524316:RMI524316 RWD524316:RWE524316 SFZ524316:SGA524316 SPV524316:SPW524316 SZR524316:SZS524316 TJN524316:TJO524316 TTJ524316:TTK524316 UDF524316:UDG524316 UNB524316:UNC524316 UWX524316:UWY524316 VGT524316:VGU524316 VQP524316:VQQ524316 WAL524316:WAM524316 WKH524316:WKI524316 WUD524316:WUE524316 HR589852:HS589852 RN589852:RO589852 ABJ589852:ABK589852 ALF589852:ALG589852 AVB589852:AVC589852 BEX589852:BEY589852 BOT589852:BOU589852 BYP589852:BYQ589852 CIL589852:CIM589852 CSH589852:CSI589852 DCD589852:DCE589852 DLZ589852:DMA589852 DVV589852:DVW589852 EFR589852:EFS589852 EPN589852:EPO589852 EZJ589852:EZK589852 FJF589852:FJG589852 FTB589852:FTC589852 GCX589852:GCY589852 GMT589852:GMU589852 GWP589852:GWQ589852 HGL589852:HGM589852 HQH589852:HQI589852 IAD589852:IAE589852 IJZ589852:IKA589852 ITV589852:ITW589852 JDR589852:JDS589852 JNN589852:JNO589852 JXJ589852:JXK589852 KHF589852:KHG589852 KRB589852:KRC589852 LAX589852:LAY589852 LKT589852:LKU589852 LUP589852:LUQ589852 MEL589852:MEM589852 MOH589852:MOI589852 MYD589852:MYE589852 NHZ589852:NIA589852 NRV589852:NRW589852 OBR589852:OBS589852 OLN589852:OLO589852 OVJ589852:OVK589852 PFF589852:PFG589852 PPB589852:PPC589852 PYX589852:PYY589852 QIT589852:QIU589852 QSP589852:QSQ589852 RCL589852:RCM589852 RMH589852:RMI589852 RWD589852:RWE589852 SFZ589852:SGA589852 SPV589852:SPW589852 SZR589852:SZS589852 TJN589852:TJO589852 TTJ589852:TTK589852 UDF589852:UDG589852 UNB589852:UNC589852 UWX589852:UWY589852 VGT589852:VGU589852 VQP589852:VQQ589852 WAL589852:WAM589852 WKH589852:WKI589852 WUD589852:WUE589852 HR655388:HS655388 RN655388:RO655388 ABJ655388:ABK655388 ALF655388:ALG655388 AVB655388:AVC655388 BEX655388:BEY655388 BOT655388:BOU655388 BYP655388:BYQ655388 CIL655388:CIM655388 CSH655388:CSI655388 DCD655388:DCE655388 DLZ655388:DMA655388 DVV655388:DVW655388 EFR655388:EFS655388 EPN655388:EPO655388 EZJ655388:EZK655388 FJF655388:FJG655388 FTB655388:FTC655388 GCX655388:GCY655388 GMT655388:GMU655388 GWP655388:GWQ655388 HGL655388:HGM655388 HQH655388:HQI655388 IAD655388:IAE655388 IJZ655388:IKA655388 ITV655388:ITW655388 JDR655388:JDS655388 JNN655388:JNO655388 JXJ655388:JXK655388 KHF655388:KHG655388 KRB655388:KRC655388 LAX655388:LAY655388 LKT655388:LKU655388 LUP655388:LUQ655388 MEL655388:MEM655388 MOH655388:MOI655388 MYD655388:MYE655388 NHZ655388:NIA655388 NRV655388:NRW655388 OBR655388:OBS655388 OLN655388:OLO655388 OVJ655388:OVK655388 PFF655388:PFG655388 PPB655388:PPC655388 PYX655388:PYY655388 QIT655388:QIU655388 QSP655388:QSQ655388 RCL655388:RCM655388 RMH655388:RMI655388 RWD655388:RWE655388 SFZ655388:SGA655388 SPV655388:SPW655388 SZR655388:SZS655388 TJN655388:TJO655388 TTJ655388:TTK655388 UDF655388:UDG655388 UNB655388:UNC655388 UWX655388:UWY655388 VGT655388:VGU655388 VQP655388:VQQ655388 WAL655388:WAM655388 WKH655388:WKI655388 WUD655388:WUE655388 HR720924:HS720924 RN720924:RO720924 ABJ720924:ABK720924 ALF720924:ALG720924 AVB720924:AVC720924 BEX720924:BEY720924 BOT720924:BOU720924 BYP720924:BYQ720924 CIL720924:CIM720924 CSH720924:CSI720924 DCD720924:DCE720924 DLZ720924:DMA720924 DVV720924:DVW720924 EFR720924:EFS720924 EPN720924:EPO720924 EZJ720924:EZK720924 FJF720924:FJG720924 FTB720924:FTC720924 GCX720924:GCY720924 GMT720924:GMU720924 GWP720924:GWQ720924 HGL720924:HGM720924 HQH720924:HQI720924 IAD720924:IAE720924 IJZ720924:IKA720924 ITV720924:ITW720924 JDR720924:JDS720924 JNN720924:JNO720924 JXJ720924:JXK720924 KHF720924:KHG720924 KRB720924:KRC720924 LAX720924:LAY720924 LKT720924:LKU720924 LUP720924:LUQ720924 MEL720924:MEM720924 MOH720924:MOI720924 MYD720924:MYE720924 NHZ720924:NIA720924 NRV720924:NRW720924 OBR720924:OBS720924 OLN720924:OLO720924 OVJ720924:OVK720924 PFF720924:PFG720924 PPB720924:PPC720924 PYX720924:PYY720924 QIT720924:QIU720924 QSP720924:QSQ720924 RCL720924:RCM720924 RMH720924:RMI720924 RWD720924:RWE720924 SFZ720924:SGA720924 SPV720924:SPW720924 SZR720924:SZS720924 TJN720924:TJO720924 TTJ720924:TTK720924 UDF720924:UDG720924 UNB720924:UNC720924 UWX720924:UWY720924 VGT720924:VGU720924 VQP720924:VQQ720924 WAL720924:WAM720924 WKH720924:WKI720924 WUD720924:WUE720924 HR786460:HS786460 RN786460:RO786460 ABJ786460:ABK786460 ALF786460:ALG786460 AVB786460:AVC786460 BEX786460:BEY786460 BOT786460:BOU786460 BYP786460:BYQ786460 CIL786460:CIM786460 CSH786460:CSI786460 DCD786460:DCE786460 DLZ786460:DMA786460 DVV786460:DVW786460 EFR786460:EFS786460 EPN786460:EPO786460 EZJ786460:EZK786460 FJF786460:FJG786460 FTB786460:FTC786460 GCX786460:GCY786460 GMT786460:GMU786460 GWP786460:GWQ786460 HGL786460:HGM786460 HQH786460:HQI786460 IAD786460:IAE786460 IJZ786460:IKA786460 ITV786460:ITW786460 JDR786460:JDS786460 JNN786460:JNO786460 JXJ786460:JXK786460 KHF786460:KHG786460 KRB786460:KRC786460 LAX786460:LAY786460 LKT786460:LKU786460 LUP786460:LUQ786460 MEL786460:MEM786460 MOH786460:MOI786460 MYD786460:MYE786460 NHZ786460:NIA786460 NRV786460:NRW786460 OBR786460:OBS786460 OLN786460:OLO786460 OVJ786460:OVK786460 PFF786460:PFG786460 PPB786460:PPC786460 PYX786460:PYY786460 QIT786460:QIU786460 QSP786460:QSQ786460 RCL786460:RCM786460 RMH786460:RMI786460 RWD786460:RWE786460 SFZ786460:SGA786460 SPV786460:SPW786460 SZR786460:SZS786460 TJN786460:TJO786460 TTJ786460:TTK786460 UDF786460:UDG786460 UNB786460:UNC786460 UWX786460:UWY786460 VGT786460:VGU786460 VQP786460:VQQ786460 WAL786460:WAM786460 WKH786460:WKI786460 WUD786460:WUE786460 HR851996:HS851996 RN851996:RO851996 ABJ851996:ABK851996 ALF851996:ALG851996 AVB851996:AVC851996 BEX851996:BEY851996 BOT851996:BOU851996 BYP851996:BYQ851996 CIL851996:CIM851996 CSH851996:CSI851996 DCD851996:DCE851996 DLZ851996:DMA851996 DVV851996:DVW851996 EFR851996:EFS851996 EPN851996:EPO851996 EZJ851996:EZK851996 FJF851996:FJG851996 FTB851996:FTC851996 GCX851996:GCY851996 GMT851996:GMU851996 GWP851996:GWQ851996 HGL851996:HGM851996 HQH851996:HQI851996 IAD851996:IAE851996 IJZ851996:IKA851996 ITV851996:ITW851996 JDR851996:JDS851996 JNN851996:JNO851996 JXJ851996:JXK851996 KHF851996:KHG851996 KRB851996:KRC851996 LAX851996:LAY851996 LKT851996:LKU851996 LUP851996:LUQ851996 MEL851996:MEM851996 MOH851996:MOI851996 MYD851996:MYE851996 NHZ851996:NIA851996 NRV851996:NRW851996 OBR851996:OBS851996 OLN851996:OLO851996 OVJ851996:OVK851996 PFF851996:PFG851996 PPB851996:PPC851996 PYX851996:PYY851996 QIT851996:QIU851996 QSP851996:QSQ851996 RCL851996:RCM851996 RMH851996:RMI851996 RWD851996:RWE851996 SFZ851996:SGA851996 SPV851996:SPW851996 SZR851996:SZS851996 TJN851996:TJO851996 TTJ851996:TTK851996 UDF851996:UDG851996 UNB851996:UNC851996 UWX851996:UWY851996 VGT851996:VGU851996 VQP851996:VQQ851996 WAL851996:WAM851996 WKH851996:WKI851996 WUD851996:WUE851996 HR917532:HS917532 RN917532:RO917532 ABJ917532:ABK917532 ALF917532:ALG917532 AVB917532:AVC917532 BEX917532:BEY917532 BOT917532:BOU917532 BYP917532:BYQ917532 CIL917532:CIM917532 CSH917532:CSI917532 DCD917532:DCE917532 DLZ917532:DMA917532 DVV917532:DVW917532 EFR917532:EFS917532 EPN917532:EPO917532 EZJ917532:EZK917532 FJF917532:FJG917532 FTB917532:FTC917532 GCX917532:GCY917532 GMT917532:GMU917532 GWP917532:GWQ917532 HGL917532:HGM917532 HQH917532:HQI917532 IAD917532:IAE917532 IJZ917532:IKA917532 ITV917532:ITW917532 JDR917532:JDS917532 JNN917532:JNO917532 JXJ917532:JXK917532 KHF917532:KHG917532 KRB917532:KRC917532 LAX917532:LAY917532 LKT917532:LKU917532 LUP917532:LUQ917532 MEL917532:MEM917532 MOH917532:MOI917532 MYD917532:MYE917532 NHZ917532:NIA917532 NRV917532:NRW917532 OBR917532:OBS917532 OLN917532:OLO917532 OVJ917532:OVK917532 PFF917532:PFG917532 PPB917532:PPC917532 PYX917532:PYY917532 QIT917532:QIU917532 QSP917532:QSQ917532 RCL917532:RCM917532 RMH917532:RMI917532 RWD917532:RWE917532 SFZ917532:SGA917532 SPV917532:SPW917532 SZR917532:SZS917532 TJN917532:TJO917532 TTJ917532:TTK917532 UDF917532:UDG917532 UNB917532:UNC917532 UWX917532:UWY917532 VGT917532:VGU917532 VQP917532:VQQ917532 WAL917532:WAM917532 WKH917532:WKI917532 WUD917532:WUE917532 HR983068:HS983068 RN983068:RO983068 ABJ983068:ABK983068 ALF983068:ALG983068 AVB983068:AVC983068 BEX983068:BEY983068 BOT983068:BOU983068 BYP983068:BYQ983068 CIL983068:CIM983068 CSH983068:CSI983068 DCD983068:DCE983068 DLZ983068:DMA983068 DVV983068:DVW983068 EFR983068:EFS983068 EPN983068:EPO983068 EZJ983068:EZK983068 FJF983068:FJG983068 FTB983068:FTC983068 GCX983068:GCY983068 GMT983068:GMU983068 GWP983068:GWQ983068 HGL983068:HGM983068 HQH983068:HQI983068 IAD983068:IAE983068 IJZ983068:IKA983068 ITV983068:ITW983068 JDR983068:JDS983068 JNN983068:JNO983068 JXJ983068:JXK983068 KHF983068:KHG983068 KRB983068:KRC983068 LAX983068:LAY983068 LKT983068:LKU983068 LUP983068:LUQ983068 MEL983068:MEM983068 MOH983068:MOI983068 MYD983068:MYE983068 NHZ983068:NIA983068 NRV983068:NRW983068 OBR983068:OBS983068 OLN983068:OLO983068 OVJ983068:OVK983068 PFF983068:PFG983068 PPB983068:PPC983068 PYX983068:PYY983068 QIT983068:QIU983068 QSP983068:QSQ983068 RCL983068:RCM983068 RMH983068:RMI983068 RWD983068:RWE983068 SFZ983068:SGA983068 SPV983068:SPW983068 SZR983068:SZS983068 TJN983068:TJO983068 TTJ983068:TTK983068 UDF983068:UDG983068 UNB983068:UNC983068 UWX983068:UWY983068 VGT983068:VGU983068 VQP983068:VQQ983068 WAL983068:WAM983068 WKH983068:WKI983068 WUD983068:WUE983068 HU65564:HV65564 RQ65564:RR65564 ABM65564:ABN65564 ALI65564:ALJ65564 AVE65564:AVF65564 BFA65564:BFB65564 BOW65564:BOX65564 BYS65564:BYT65564 CIO65564:CIP65564 CSK65564:CSL65564 DCG65564:DCH65564 DMC65564:DMD65564 DVY65564:DVZ65564 EFU65564:EFV65564 EPQ65564:EPR65564 EZM65564:EZN65564 FJI65564:FJJ65564 FTE65564:FTF65564 GDA65564:GDB65564 GMW65564:GMX65564 GWS65564:GWT65564 HGO65564:HGP65564 HQK65564:HQL65564 IAG65564:IAH65564 IKC65564:IKD65564 ITY65564:ITZ65564 JDU65564:JDV65564 JNQ65564:JNR65564 JXM65564:JXN65564 KHI65564:KHJ65564 KRE65564:KRF65564 LBA65564:LBB65564 LKW65564:LKX65564 LUS65564:LUT65564 MEO65564:MEP65564 MOK65564:MOL65564 MYG65564:MYH65564 NIC65564:NID65564 NRY65564:NRZ65564 OBU65564:OBV65564 OLQ65564:OLR65564 OVM65564:OVN65564 PFI65564:PFJ65564 PPE65564:PPF65564 PZA65564:PZB65564 QIW65564:QIX65564 QSS65564:QST65564 RCO65564:RCP65564 RMK65564:RML65564 RWG65564:RWH65564 SGC65564:SGD65564 SPY65564:SPZ65564 SZU65564:SZV65564 TJQ65564:TJR65564 TTM65564:TTN65564 UDI65564:UDJ65564 UNE65564:UNF65564 UXA65564:UXB65564 VGW65564:VGX65564 VQS65564:VQT65564 WAO65564:WAP65564 WKK65564:WKL65564 WUG65564:WUH65564 HU131100:HV131100 RQ131100:RR131100 ABM131100:ABN131100 ALI131100:ALJ131100 AVE131100:AVF131100 BFA131100:BFB131100 BOW131100:BOX131100 BYS131100:BYT131100 CIO131100:CIP131100 CSK131100:CSL131100 DCG131100:DCH131100 DMC131100:DMD131100 DVY131100:DVZ131100 EFU131100:EFV131100 EPQ131100:EPR131100 EZM131100:EZN131100 FJI131100:FJJ131100 FTE131100:FTF131100 GDA131100:GDB131100 GMW131100:GMX131100 GWS131100:GWT131100 HGO131100:HGP131100 HQK131100:HQL131100 IAG131100:IAH131100 IKC131100:IKD131100 ITY131100:ITZ131100 JDU131100:JDV131100 JNQ131100:JNR131100 JXM131100:JXN131100 KHI131100:KHJ131100 KRE131100:KRF131100 LBA131100:LBB131100 LKW131100:LKX131100 LUS131100:LUT131100 MEO131100:MEP131100 MOK131100:MOL131100 MYG131100:MYH131100 NIC131100:NID131100 NRY131100:NRZ131100 OBU131100:OBV131100 OLQ131100:OLR131100 OVM131100:OVN131100 PFI131100:PFJ131100 PPE131100:PPF131100 PZA131100:PZB131100 QIW131100:QIX131100 QSS131100:QST131100 RCO131100:RCP131100 RMK131100:RML131100 RWG131100:RWH131100 SGC131100:SGD131100 SPY131100:SPZ131100 SZU131100:SZV131100 TJQ131100:TJR131100 TTM131100:TTN131100 UDI131100:UDJ131100 UNE131100:UNF131100 UXA131100:UXB131100 VGW131100:VGX131100 VQS131100:VQT131100 WAO131100:WAP131100 WKK131100:WKL131100 WUG131100:WUH131100 HU196636:HV196636 RQ196636:RR196636 ABM196636:ABN196636 ALI196636:ALJ196636 AVE196636:AVF196636 BFA196636:BFB196636 BOW196636:BOX196636 BYS196636:BYT196636 CIO196636:CIP196636 CSK196636:CSL196636 DCG196636:DCH196636 DMC196636:DMD196636 DVY196636:DVZ196636 EFU196636:EFV196636 EPQ196636:EPR196636 EZM196636:EZN196636 FJI196636:FJJ196636 FTE196636:FTF196636 GDA196636:GDB196636 GMW196636:GMX196636 GWS196636:GWT196636 HGO196636:HGP196636 HQK196636:HQL196636 IAG196636:IAH196636 IKC196636:IKD196636 ITY196636:ITZ196636 JDU196636:JDV196636 JNQ196636:JNR196636 JXM196636:JXN196636 KHI196636:KHJ196636 KRE196636:KRF196636 LBA196636:LBB196636 LKW196636:LKX196636 LUS196636:LUT196636 MEO196636:MEP196636 MOK196636:MOL196636 MYG196636:MYH196636 NIC196636:NID196636 NRY196636:NRZ196636 OBU196636:OBV196636 OLQ196636:OLR196636 OVM196636:OVN196636 PFI196636:PFJ196636 PPE196636:PPF196636 PZA196636:PZB196636 QIW196636:QIX196636 QSS196636:QST196636 RCO196636:RCP196636 RMK196636:RML196636 RWG196636:RWH196636 SGC196636:SGD196636 SPY196636:SPZ196636 SZU196636:SZV196636 TJQ196636:TJR196636 TTM196636:TTN196636 UDI196636:UDJ196636 UNE196636:UNF196636 UXA196636:UXB196636 VGW196636:VGX196636 VQS196636:VQT196636 WAO196636:WAP196636 WKK196636:WKL196636 WUG196636:WUH196636 HU262172:HV262172 RQ262172:RR262172 ABM262172:ABN262172 ALI262172:ALJ262172 AVE262172:AVF262172 BFA262172:BFB262172 BOW262172:BOX262172 BYS262172:BYT262172 CIO262172:CIP262172 CSK262172:CSL262172 DCG262172:DCH262172 DMC262172:DMD262172 DVY262172:DVZ262172 EFU262172:EFV262172 EPQ262172:EPR262172 EZM262172:EZN262172 FJI262172:FJJ262172 FTE262172:FTF262172 GDA262172:GDB262172 GMW262172:GMX262172 GWS262172:GWT262172 HGO262172:HGP262172 HQK262172:HQL262172 IAG262172:IAH262172 IKC262172:IKD262172 ITY262172:ITZ262172 JDU262172:JDV262172 JNQ262172:JNR262172 JXM262172:JXN262172 KHI262172:KHJ262172 KRE262172:KRF262172 LBA262172:LBB262172 LKW262172:LKX262172 LUS262172:LUT262172 MEO262172:MEP262172 MOK262172:MOL262172 MYG262172:MYH262172 NIC262172:NID262172 NRY262172:NRZ262172 OBU262172:OBV262172 OLQ262172:OLR262172 OVM262172:OVN262172 PFI262172:PFJ262172 PPE262172:PPF262172 PZA262172:PZB262172 QIW262172:QIX262172 QSS262172:QST262172 RCO262172:RCP262172 RMK262172:RML262172 RWG262172:RWH262172 SGC262172:SGD262172 SPY262172:SPZ262172 SZU262172:SZV262172 TJQ262172:TJR262172 TTM262172:TTN262172 UDI262172:UDJ262172 UNE262172:UNF262172 UXA262172:UXB262172 VGW262172:VGX262172 VQS262172:VQT262172 WAO262172:WAP262172 WKK262172:WKL262172 WUG262172:WUH262172 HU327708:HV327708 RQ327708:RR327708 ABM327708:ABN327708 ALI327708:ALJ327708 AVE327708:AVF327708 BFA327708:BFB327708 BOW327708:BOX327708 BYS327708:BYT327708 CIO327708:CIP327708 CSK327708:CSL327708 DCG327708:DCH327708 DMC327708:DMD327708 DVY327708:DVZ327708 EFU327708:EFV327708 EPQ327708:EPR327708 EZM327708:EZN327708 FJI327708:FJJ327708 FTE327708:FTF327708 GDA327708:GDB327708 GMW327708:GMX327708 GWS327708:GWT327708 HGO327708:HGP327708 HQK327708:HQL327708 IAG327708:IAH327708 IKC327708:IKD327708 ITY327708:ITZ327708 JDU327708:JDV327708 JNQ327708:JNR327708 JXM327708:JXN327708 KHI327708:KHJ327708 KRE327708:KRF327708 LBA327708:LBB327708 LKW327708:LKX327708 LUS327708:LUT327708 MEO327708:MEP327708 MOK327708:MOL327708 MYG327708:MYH327708 NIC327708:NID327708 NRY327708:NRZ327708 OBU327708:OBV327708 OLQ327708:OLR327708 OVM327708:OVN327708 PFI327708:PFJ327708 PPE327708:PPF327708 PZA327708:PZB327708 QIW327708:QIX327708 QSS327708:QST327708 RCO327708:RCP327708 RMK327708:RML327708 RWG327708:RWH327708 SGC327708:SGD327708 SPY327708:SPZ327708 SZU327708:SZV327708 TJQ327708:TJR327708 TTM327708:TTN327708 UDI327708:UDJ327708 UNE327708:UNF327708 UXA327708:UXB327708 VGW327708:VGX327708 VQS327708:VQT327708 WAO327708:WAP327708 WKK327708:WKL327708 WUG327708:WUH327708 HU393244:HV393244 RQ393244:RR393244 ABM393244:ABN393244 ALI393244:ALJ393244 AVE393244:AVF393244 BFA393244:BFB393244 BOW393244:BOX393244 BYS393244:BYT393244 CIO393244:CIP393244 CSK393244:CSL393244 DCG393244:DCH393244 DMC393244:DMD393244 DVY393244:DVZ393244 EFU393244:EFV393244 EPQ393244:EPR393244 EZM393244:EZN393244 FJI393244:FJJ393244 FTE393244:FTF393244 GDA393244:GDB393244 GMW393244:GMX393244 GWS393244:GWT393244 HGO393244:HGP393244 HQK393244:HQL393244 IAG393244:IAH393244 IKC393244:IKD393244 ITY393244:ITZ393244 JDU393244:JDV393244 JNQ393244:JNR393244 JXM393244:JXN393244 KHI393244:KHJ393244 KRE393244:KRF393244 LBA393244:LBB393244 LKW393244:LKX393244 LUS393244:LUT393244 MEO393244:MEP393244 MOK393244:MOL393244 MYG393244:MYH393244 NIC393244:NID393244 NRY393244:NRZ393244 OBU393244:OBV393244 OLQ393244:OLR393244 OVM393244:OVN393244 PFI393244:PFJ393244 PPE393244:PPF393244 PZA393244:PZB393244 QIW393244:QIX393244 QSS393244:QST393244 RCO393244:RCP393244 RMK393244:RML393244 RWG393244:RWH393244 SGC393244:SGD393244 SPY393244:SPZ393244 SZU393244:SZV393244 TJQ393244:TJR393244 TTM393244:TTN393244 UDI393244:UDJ393244 UNE393244:UNF393244 UXA393244:UXB393244 VGW393244:VGX393244 VQS393244:VQT393244 WAO393244:WAP393244 WKK393244:WKL393244 WUG393244:WUH393244 HU458780:HV458780 RQ458780:RR458780 ABM458780:ABN458780 ALI458780:ALJ458780 AVE458780:AVF458780 BFA458780:BFB458780 BOW458780:BOX458780 BYS458780:BYT458780 CIO458780:CIP458780 CSK458780:CSL458780 DCG458780:DCH458780 DMC458780:DMD458780 DVY458780:DVZ458780 EFU458780:EFV458780 EPQ458780:EPR458780 EZM458780:EZN458780 FJI458780:FJJ458780 FTE458780:FTF458780 GDA458780:GDB458780 GMW458780:GMX458780 GWS458780:GWT458780 HGO458780:HGP458780 HQK458780:HQL458780 IAG458780:IAH458780 IKC458780:IKD458780 ITY458780:ITZ458780 JDU458780:JDV458780 JNQ458780:JNR458780 JXM458780:JXN458780 KHI458780:KHJ458780 KRE458780:KRF458780 LBA458780:LBB458780 LKW458780:LKX458780 LUS458780:LUT458780 MEO458780:MEP458780 MOK458780:MOL458780 MYG458780:MYH458780 NIC458780:NID458780 NRY458780:NRZ458780 OBU458780:OBV458780 OLQ458780:OLR458780 OVM458780:OVN458780 PFI458780:PFJ458780 PPE458780:PPF458780 PZA458780:PZB458780 QIW458780:QIX458780 QSS458780:QST458780 RCO458780:RCP458780 RMK458780:RML458780 RWG458780:RWH458780 SGC458780:SGD458780 SPY458780:SPZ458780 SZU458780:SZV458780 TJQ458780:TJR458780 TTM458780:TTN458780 UDI458780:UDJ458780 UNE458780:UNF458780 UXA458780:UXB458780 VGW458780:VGX458780 VQS458780:VQT458780 WAO458780:WAP458780 WKK458780:WKL458780 WUG458780:WUH458780 HU524316:HV524316 RQ524316:RR524316 ABM524316:ABN524316 ALI524316:ALJ524316 AVE524316:AVF524316 BFA524316:BFB524316 BOW524316:BOX524316 BYS524316:BYT524316 CIO524316:CIP524316 CSK524316:CSL524316 DCG524316:DCH524316 DMC524316:DMD524316 DVY524316:DVZ524316 EFU524316:EFV524316 EPQ524316:EPR524316 EZM524316:EZN524316 FJI524316:FJJ524316 FTE524316:FTF524316 GDA524316:GDB524316 GMW524316:GMX524316 GWS524316:GWT524316 HGO524316:HGP524316 HQK524316:HQL524316 IAG524316:IAH524316 IKC524316:IKD524316 ITY524316:ITZ524316 JDU524316:JDV524316 JNQ524316:JNR524316 JXM524316:JXN524316 KHI524316:KHJ524316 KRE524316:KRF524316 LBA524316:LBB524316 LKW524316:LKX524316 LUS524316:LUT524316 MEO524316:MEP524316 MOK524316:MOL524316 MYG524316:MYH524316 NIC524316:NID524316 NRY524316:NRZ524316 OBU524316:OBV524316 OLQ524316:OLR524316 OVM524316:OVN524316 PFI524316:PFJ524316 PPE524316:PPF524316 PZA524316:PZB524316 QIW524316:QIX524316 QSS524316:QST524316 RCO524316:RCP524316 RMK524316:RML524316 RWG524316:RWH524316 SGC524316:SGD524316 SPY524316:SPZ524316 SZU524316:SZV524316 TJQ524316:TJR524316 TTM524316:TTN524316 UDI524316:UDJ524316 UNE524316:UNF524316 UXA524316:UXB524316 VGW524316:VGX524316 VQS524316:VQT524316 WAO524316:WAP524316 WKK524316:WKL524316 WUG524316:WUH524316 HU589852:HV589852 RQ589852:RR589852 ABM589852:ABN589852 ALI589852:ALJ589852 AVE589852:AVF589852 BFA589852:BFB589852 BOW589852:BOX589852 BYS589852:BYT589852 CIO589852:CIP589852 CSK589852:CSL589852 DCG589852:DCH589852 DMC589852:DMD589852 DVY589852:DVZ589852 EFU589852:EFV589852 EPQ589852:EPR589852 EZM589852:EZN589852 FJI589852:FJJ589852 FTE589852:FTF589852 GDA589852:GDB589852 GMW589852:GMX589852 GWS589852:GWT589852 HGO589852:HGP589852 HQK589852:HQL589852 IAG589852:IAH589852 IKC589852:IKD589852 ITY589852:ITZ589852 JDU589852:JDV589852 JNQ589852:JNR589852 JXM589852:JXN589852 KHI589852:KHJ589852 KRE589852:KRF589852 LBA589852:LBB589852 LKW589852:LKX589852 LUS589852:LUT589852 MEO589852:MEP589852 MOK589852:MOL589852 MYG589852:MYH589852 NIC589852:NID589852 NRY589852:NRZ589852 OBU589852:OBV589852 OLQ589852:OLR589852 OVM589852:OVN589852 PFI589852:PFJ589852 PPE589852:PPF589852 PZA589852:PZB589852 QIW589852:QIX589852 QSS589852:QST589852 RCO589852:RCP589852 RMK589852:RML589852 RWG589852:RWH589852 SGC589852:SGD589852 SPY589852:SPZ589852 SZU589852:SZV589852 TJQ589852:TJR589852 TTM589852:TTN589852 UDI589852:UDJ589852 UNE589852:UNF589852 UXA589852:UXB589852 VGW589852:VGX589852 VQS589852:VQT589852 WAO589852:WAP589852 WKK589852:WKL589852 WUG589852:WUH589852 HU655388:HV655388 RQ655388:RR655388 ABM655388:ABN655388 ALI655388:ALJ655388 AVE655388:AVF655388 BFA655388:BFB655388 BOW655388:BOX655388 BYS655388:BYT655388 CIO655388:CIP655388 CSK655388:CSL655388 DCG655388:DCH655388 DMC655388:DMD655388 DVY655388:DVZ655388 EFU655388:EFV655388 EPQ655388:EPR655388 EZM655388:EZN655388 FJI655388:FJJ655388 FTE655388:FTF655388 GDA655388:GDB655388 GMW655388:GMX655388 GWS655388:GWT655388 HGO655388:HGP655388 HQK655388:HQL655388 IAG655388:IAH655388 IKC655388:IKD655388 ITY655388:ITZ655388 JDU655388:JDV655388 JNQ655388:JNR655388 JXM655388:JXN655388 KHI655388:KHJ655388 KRE655388:KRF655388 LBA655388:LBB655388 LKW655388:LKX655388 LUS655388:LUT655388 MEO655388:MEP655388 MOK655388:MOL655388 MYG655388:MYH655388 NIC655388:NID655388 NRY655388:NRZ655388 OBU655388:OBV655388 OLQ655388:OLR655388 OVM655388:OVN655388 PFI655388:PFJ655388 PPE655388:PPF655388 PZA655388:PZB655388 QIW655388:QIX655388 QSS655388:QST655388 RCO655388:RCP655388 RMK655388:RML655388 RWG655388:RWH655388 SGC655388:SGD655388 SPY655388:SPZ655388 SZU655388:SZV655388 TJQ655388:TJR655388 TTM655388:TTN655388 UDI655388:UDJ655388 UNE655388:UNF655388 UXA655388:UXB655388 VGW655388:VGX655388 VQS655388:VQT655388 WAO655388:WAP655388 WKK655388:WKL655388 WUG655388:WUH655388 HU720924:HV720924 RQ720924:RR720924 ABM720924:ABN720924 ALI720924:ALJ720924 AVE720924:AVF720924 BFA720924:BFB720924 BOW720924:BOX720924 BYS720924:BYT720924 CIO720924:CIP720924 CSK720924:CSL720924 DCG720924:DCH720924 DMC720924:DMD720924 DVY720924:DVZ720924 EFU720924:EFV720924 EPQ720924:EPR720924 EZM720924:EZN720924 FJI720924:FJJ720924 FTE720924:FTF720924 GDA720924:GDB720924 GMW720924:GMX720924 GWS720924:GWT720924 HGO720924:HGP720924 HQK720924:HQL720924 IAG720924:IAH720924 IKC720924:IKD720924 ITY720924:ITZ720924 JDU720924:JDV720924 JNQ720924:JNR720924 JXM720924:JXN720924 KHI720924:KHJ720924 KRE720924:KRF720924 LBA720924:LBB720924 LKW720924:LKX720924 LUS720924:LUT720924 MEO720924:MEP720924 MOK720924:MOL720924 MYG720924:MYH720924 NIC720924:NID720924 NRY720924:NRZ720924 OBU720924:OBV720924 OLQ720924:OLR720924 OVM720924:OVN720924 PFI720924:PFJ720924 PPE720924:PPF720924 PZA720924:PZB720924 QIW720924:QIX720924 QSS720924:QST720924 RCO720924:RCP720924 RMK720924:RML720924 RWG720924:RWH720924 SGC720924:SGD720924 SPY720924:SPZ720924 SZU720924:SZV720924 TJQ720924:TJR720924 TTM720924:TTN720924 UDI720924:UDJ720924 UNE720924:UNF720924 UXA720924:UXB720924 VGW720924:VGX720924 VQS720924:VQT720924 WAO720924:WAP720924 WKK720924:WKL720924 WUG720924:WUH720924 HU786460:HV786460 RQ786460:RR786460 ABM786460:ABN786460 ALI786460:ALJ786460 AVE786460:AVF786460 BFA786460:BFB786460 BOW786460:BOX786460 BYS786460:BYT786460 CIO786460:CIP786460 CSK786460:CSL786460 DCG786460:DCH786460 DMC786460:DMD786460 DVY786460:DVZ786460 EFU786460:EFV786460 EPQ786460:EPR786460 EZM786460:EZN786460 FJI786460:FJJ786460 FTE786460:FTF786460 GDA786460:GDB786460 GMW786460:GMX786460 GWS786460:GWT786460 HGO786460:HGP786460 HQK786460:HQL786460 IAG786460:IAH786460 IKC786460:IKD786460 ITY786460:ITZ786460 JDU786460:JDV786460 JNQ786460:JNR786460 JXM786460:JXN786460 KHI786460:KHJ786460 KRE786460:KRF786460 LBA786460:LBB786460 LKW786460:LKX786460 LUS786460:LUT786460 MEO786460:MEP786460 MOK786460:MOL786460 MYG786460:MYH786460 NIC786460:NID786460 NRY786460:NRZ786460 OBU786460:OBV786460 OLQ786460:OLR786460 OVM786460:OVN786460 PFI786460:PFJ786460 PPE786460:PPF786460 PZA786460:PZB786460 QIW786460:QIX786460 QSS786460:QST786460 RCO786460:RCP786460 RMK786460:RML786460 RWG786460:RWH786460 SGC786460:SGD786460 SPY786460:SPZ786460 SZU786460:SZV786460 TJQ786460:TJR786460 TTM786460:TTN786460 UDI786460:UDJ786460 UNE786460:UNF786460 UXA786460:UXB786460 VGW786460:VGX786460 VQS786460:VQT786460 WAO786460:WAP786460 WKK786460:WKL786460 WUG786460:WUH786460 HU851996:HV851996 RQ851996:RR851996 ABM851996:ABN851996 ALI851996:ALJ851996 AVE851996:AVF851996 BFA851996:BFB851996 BOW851996:BOX851996 BYS851996:BYT851996 CIO851996:CIP851996 CSK851996:CSL851996 DCG851996:DCH851996 DMC851996:DMD851996 DVY851996:DVZ851996 EFU851996:EFV851996 EPQ851996:EPR851996 EZM851996:EZN851996 FJI851996:FJJ851996 FTE851996:FTF851996 GDA851996:GDB851996 GMW851996:GMX851996 GWS851996:GWT851996 HGO851996:HGP851996 HQK851996:HQL851996 IAG851996:IAH851996 IKC851996:IKD851996 ITY851996:ITZ851996 JDU851996:JDV851996 JNQ851996:JNR851996 JXM851996:JXN851996 KHI851996:KHJ851996 KRE851996:KRF851996 LBA851996:LBB851996 LKW851996:LKX851996 LUS851996:LUT851996 MEO851996:MEP851996 MOK851996:MOL851996 MYG851996:MYH851996 NIC851996:NID851996 NRY851996:NRZ851996 OBU851996:OBV851996 OLQ851996:OLR851996 OVM851996:OVN851996 PFI851996:PFJ851996 PPE851996:PPF851996 PZA851996:PZB851996 QIW851996:QIX851996 QSS851996:QST851996 RCO851996:RCP851996 RMK851996:RML851996 RWG851996:RWH851996 SGC851996:SGD851996 SPY851996:SPZ851996 SZU851996:SZV851996 TJQ851996:TJR851996 TTM851996:TTN851996 UDI851996:UDJ851996 UNE851996:UNF851996 UXA851996:UXB851996 VGW851996:VGX851996 VQS851996:VQT851996 WAO851996:WAP851996 WKK851996:WKL851996 WUG851996:WUH851996 HU917532:HV917532 RQ917532:RR917532 ABM917532:ABN917532 ALI917532:ALJ917532 AVE917532:AVF917532 BFA917532:BFB917532 BOW917532:BOX917532 BYS917532:BYT917532 CIO917532:CIP917532 CSK917532:CSL917532 DCG917532:DCH917532 DMC917532:DMD917532 DVY917532:DVZ917532 EFU917532:EFV917532 EPQ917532:EPR917532 EZM917532:EZN917532 FJI917532:FJJ917532 FTE917532:FTF917532 GDA917532:GDB917532 GMW917532:GMX917532 GWS917532:GWT917532 HGO917532:HGP917532 HQK917532:HQL917532 IAG917532:IAH917532 IKC917532:IKD917532 ITY917532:ITZ917532 JDU917532:JDV917532 JNQ917532:JNR917532 JXM917532:JXN917532 KHI917532:KHJ917532 KRE917532:KRF917532 LBA917532:LBB917532 LKW917532:LKX917532 LUS917532:LUT917532 MEO917532:MEP917532 MOK917532:MOL917532 MYG917532:MYH917532 NIC917532:NID917532 NRY917532:NRZ917532 OBU917532:OBV917532 OLQ917532:OLR917532 OVM917532:OVN917532 PFI917532:PFJ917532 PPE917532:PPF917532 PZA917532:PZB917532 QIW917532:QIX917532 QSS917532:QST917532 RCO917532:RCP917532 RMK917532:RML917532 RWG917532:RWH917532 SGC917532:SGD917532 SPY917532:SPZ917532 SZU917532:SZV917532 TJQ917532:TJR917532 TTM917532:TTN917532 UDI917532:UDJ917532 UNE917532:UNF917532 UXA917532:UXB917532 VGW917532:VGX917532 VQS917532:VQT917532 WAO917532:WAP917532 WKK917532:WKL917532 WUG917532:WUH917532 HU983068:HV983068 RQ983068:RR983068 ABM983068:ABN983068 ALI983068:ALJ983068 AVE983068:AVF983068 BFA983068:BFB983068 BOW983068:BOX983068 BYS983068:BYT983068 CIO983068:CIP983068 CSK983068:CSL983068 DCG983068:DCH983068 DMC983068:DMD983068 DVY983068:DVZ983068 EFU983068:EFV983068 EPQ983068:EPR983068 EZM983068:EZN983068 FJI983068:FJJ983068 FTE983068:FTF983068 GDA983068:GDB983068 GMW983068:GMX983068 GWS983068:GWT983068 HGO983068:HGP983068 HQK983068:HQL983068 IAG983068:IAH983068 IKC983068:IKD983068 ITY983068:ITZ983068 JDU983068:JDV983068 JNQ983068:JNR983068 JXM983068:JXN983068 KHI983068:KHJ983068 KRE983068:KRF983068 LBA983068:LBB983068 LKW983068:LKX983068 LUS983068:LUT983068 MEO983068:MEP983068 MOK983068:MOL983068 MYG983068:MYH983068 NIC983068:NID983068 NRY983068:NRZ983068 OBU983068:OBV983068 OLQ983068:OLR983068 OVM983068:OVN983068 PFI983068:PFJ983068 PPE983068:PPF983068 PZA983068:PZB983068 QIW983068:QIX983068 QSS983068:QST983068 RCO983068:RCP983068 RMK983068:RML983068 RWG983068:RWH983068 SGC983068:SGD983068 SPY983068:SPZ983068 SZU983068:SZV983068 TJQ983068:TJR983068 TTM983068:TTN983068 UDI983068:UDJ983068 UNE983068:UNF983068 UXA983068:UXB983068 VGW983068:VGX983068 VQS983068:VQT983068 WAO983068:WAP983068 WKK983068:WKL983068 WUG983068:WUH983068 HX65564:HY65564 RT65564:RU65564 ABP65564:ABQ65564 ALL65564:ALM65564 AVH65564:AVI65564 BFD65564:BFE65564 BOZ65564:BPA65564 BYV65564:BYW65564 CIR65564:CIS65564 CSN65564:CSO65564 DCJ65564:DCK65564 DMF65564:DMG65564 DWB65564:DWC65564 EFX65564:EFY65564 EPT65564:EPU65564 EZP65564:EZQ65564 FJL65564:FJM65564 FTH65564:FTI65564 GDD65564:GDE65564 GMZ65564:GNA65564 GWV65564:GWW65564 HGR65564:HGS65564 HQN65564:HQO65564 IAJ65564:IAK65564 IKF65564:IKG65564 IUB65564:IUC65564 JDX65564:JDY65564 JNT65564:JNU65564 JXP65564:JXQ65564 KHL65564:KHM65564 KRH65564:KRI65564 LBD65564:LBE65564 LKZ65564:LLA65564 LUV65564:LUW65564 MER65564:MES65564 MON65564:MOO65564 MYJ65564:MYK65564 NIF65564:NIG65564 NSB65564:NSC65564 OBX65564:OBY65564 OLT65564:OLU65564 OVP65564:OVQ65564 PFL65564:PFM65564 PPH65564:PPI65564 PZD65564:PZE65564 QIZ65564:QJA65564 QSV65564:QSW65564 RCR65564:RCS65564 RMN65564:RMO65564 RWJ65564:RWK65564 SGF65564:SGG65564 SQB65564:SQC65564 SZX65564:SZY65564 TJT65564:TJU65564 TTP65564:TTQ65564 UDL65564:UDM65564 UNH65564:UNI65564 UXD65564:UXE65564 VGZ65564:VHA65564 VQV65564:VQW65564 WAR65564:WAS65564 WKN65564:WKO65564 WUJ65564:WUK65564 HX131100:HY131100 RT131100:RU131100 ABP131100:ABQ131100 ALL131100:ALM131100 AVH131100:AVI131100 BFD131100:BFE131100 BOZ131100:BPA131100 BYV131100:BYW131100 CIR131100:CIS131100 CSN131100:CSO131100 DCJ131100:DCK131100 DMF131100:DMG131100 DWB131100:DWC131100 EFX131100:EFY131100 EPT131100:EPU131100 EZP131100:EZQ131100 FJL131100:FJM131100 FTH131100:FTI131100 GDD131100:GDE131100 GMZ131100:GNA131100 GWV131100:GWW131100 HGR131100:HGS131100 HQN131100:HQO131100 IAJ131100:IAK131100 IKF131100:IKG131100 IUB131100:IUC131100 JDX131100:JDY131100 JNT131100:JNU131100 JXP131100:JXQ131100 KHL131100:KHM131100 KRH131100:KRI131100 LBD131100:LBE131100 LKZ131100:LLA131100 LUV131100:LUW131100 MER131100:MES131100 MON131100:MOO131100 MYJ131100:MYK131100 NIF131100:NIG131100 NSB131100:NSC131100 OBX131100:OBY131100 OLT131100:OLU131100 OVP131100:OVQ131100 PFL131100:PFM131100 PPH131100:PPI131100 PZD131100:PZE131100 QIZ131100:QJA131100 QSV131100:QSW131100 RCR131100:RCS131100 RMN131100:RMO131100 RWJ131100:RWK131100 SGF131100:SGG131100 SQB131100:SQC131100 SZX131100:SZY131100 TJT131100:TJU131100 TTP131100:TTQ131100 UDL131100:UDM131100 UNH131100:UNI131100 UXD131100:UXE131100 VGZ131100:VHA131100 VQV131100:VQW131100 WAR131100:WAS131100 WKN131100:WKO131100 WUJ131100:WUK131100 HX196636:HY196636 RT196636:RU196636 ABP196636:ABQ196636 ALL196636:ALM196636 AVH196636:AVI196636 BFD196636:BFE196636 BOZ196636:BPA196636 BYV196636:BYW196636 CIR196636:CIS196636 CSN196636:CSO196636 DCJ196636:DCK196636 DMF196636:DMG196636 DWB196636:DWC196636 EFX196636:EFY196636 EPT196636:EPU196636 EZP196636:EZQ196636 FJL196636:FJM196636 FTH196636:FTI196636 GDD196636:GDE196636 GMZ196636:GNA196636 GWV196636:GWW196636 HGR196636:HGS196636 HQN196636:HQO196636 IAJ196636:IAK196636 IKF196636:IKG196636 IUB196636:IUC196636 JDX196636:JDY196636 JNT196636:JNU196636 JXP196636:JXQ196636 KHL196636:KHM196636 KRH196636:KRI196636 LBD196636:LBE196636 LKZ196636:LLA196636 LUV196636:LUW196636 MER196636:MES196636 MON196636:MOO196636 MYJ196636:MYK196636 NIF196636:NIG196636 NSB196636:NSC196636 OBX196636:OBY196636 OLT196636:OLU196636 OVP196636:OVQ196636 PFL196636:PFM196636 PPH196636:PPI196636 PZD196636:PZE196636 QIZ196636:QJA196636 QSV196636:QSW196636 RCR196636:RCS196636 RMN196636:RMO196636 RWJ196636:RWK196636 SGF196636:SGG196636 SQB196636:SQC196636 SZX196636:SZY196636 TJT196636:TJU196636 TTP196636:TTQ196636 UDL196636:UDM196636 UNH196636:UNI196636 UXD196636:UXE196636 VGZ196636:VHA196636 VQV196636:VQW196636 WAR196636:WAS196636 WKN196636:WKO196636 WUJ196636:WUK196636 HX262172:HY262172 RT262172:RU262172 ABP262172:ABQ262172 ALL262172:ALM262172 AVH262172:AVI262172 BFD262172:BFE262172 BOZ262172:BPA262172 BYV262172:BYW262172 CIR262172:CIS262172 CSN262172:CSO262172 DCJ262172:DCK262172 DMF262172:DMG262172 DWB262172:DWC262172 EFX262172:EFY262172 EPT262172:EPU262172 EZP262172:EZQ262172 FJL262172:FJM262172 FTH262172:FTI262172 GDD262172:GDE262172 GMZ262172:GNA262172 GWV262172:GWW262172 HGR262172:HGS262172 HQN262172:HQO262172 IAJ262172:IAK262172 IKF262172:IKG262172 IUB262172:IUC262172 JDX262172:JDY262172 JNT262172:JNU262172 JXP262172:JXQ262172 KHL262172:KHM262172 KRH262172:KRI262172 LBD262172:LBE262172 LKZ262172:LLA262172 LUV262172:LUW262172 MER262172:MES262172 MON262172:MOO262172 MYJ262172:MYK262172 NIF262172:NIG262172 NSB262172:NSC262172 OBX262172:OBY262172 OLT262172:OLU262172 OVP262172:OVQ262172 PFL262172:PFM262172 PPH262172:PPI262172 PZD262172:PZE262172 QIZ262172:QJA262172 QSV262172:QSW262172 RCR262172:RCS262172 RMN262172:RMO262172 RWJ262172:RWK262172 SGF262172:SGG262172 SQB262172:SQC262172 SZX262172:SZY262172 TJT262172:TJU262172 TTP262172:TTQ262172 UDL262172:UDM262172 UNH262172:UNI262172 UXD262172:UXE262172 VGZ262172:VHA262172 VQV262172:VQW262172 WAR262172:WAS262172 WKN262172:WKO262172 WUJ262172:WUK262172 HX327708:HY327708 RT327708:RU327708 ABP327708:ABQ327708 ALL327708:ALM327708 AVH327708:AVI327708 BFD327708:BFE327708 BOZ327708:BPA327708 BYV327708:BYW327708 CIR327708:CIS327708 CSN327708:CSO327708 DCJ327708:DCK327708 DMF327708:DMG327708 DWB327708:DWC327708 EFX327708:EFY327708 EPT327708:EPU327708 EZP327708:EZQ327708 FJL327708:FJM327708 FTH327708:FTI327708 GDD327708:GDE327708 GMZ327708:GNA327708 GWV327708:GWW327708 HGR327708:HGS327708 HQN327708:HQO327708 IAJ327708:IAK327708 IKF327708:IKG327708 IUB327708:IUC327708 JDX327708:JDY327708 JNT327708:JNU327708 JXP327708:JXQ327708 KHL327708:KHM327708 KRH327708:KRI327708 LBD327708:LBE327708 LKZ327708:LLA327708 LUV327708:LUW327708 MER327708:MES327708 MON327708:MOO327708 MYJ327708:MYK327708 NIF327708:NIG327708 NSB327708:NSC327708 OBX327708:OBY327708 OLT327708:OLU327708 OVP327708:OVQ327708 PFL327708:PFM327708 PPH327708:PPI327708 PZD327708:PZE327708 QIZ327708:QJA327708 QSV327708:QSW327708 RCR327708:RCS327708 RMN327708:RMO327708 RWJ327708:RWK327708 SGF327708:SGG327708 SQB327708:SQC327708 SZX327708:SZY327708 TJT327708:TJU327708 TTP327708:TTQ327708 UDL327708:UDM327708 UNH327708:UNI327708 UXD327708:UXE327708 VGZ327708:VHA327708 VQV327708:VQW327708 WAR327708:WAS327708 WKN327708:WKO327708 WUJ327708:WUK327708 HX393244:HY393244 RT393244:RU393244 ABP393244:ABQ393244 ALL393244:ALM393244 AVH393244:AVI393244 BFD393244:BFE393244 BOZ393244:BPA393244 BYV393244:BYW393244 CIR393244:CIS393244 CSN393244:CSO393244 DCJ393244:DCK393244 DMF393244:DMG393244 DWB393244:DWC393244 EFX393244:EFY393244 EPT393244:EPU393244 EZP393244:EZQ393244 FJL393244:FJM393244 FTH393244:FTI393244 GDD393244:GDE393244 GMZ393244:GNA393244 GWV393244:GWW393244 HGR393244:HGS393244 HQN393244:HQO393244 IAJ393244:IAK393244 IKF393244:IKG393244 IUB393244:IUC393244 JDX393244:JDY393244 JNT393244:JNU393244 JXP393244:JXQ393244 KHL393244:KHM393244 KRH393244:KRI393244 LBD393244:LBE393244 LKZ393244:LLA393244 LUV393244:LUW393244 MER393244:MES393244 MON393244:MOO393244 MYJ393244:MYK393244 NIF393244:NIG393244 NSB393244:NSC393244 OBX393244:OBY393244 OLT393244:OLU393244 OVP393244:OVQ393244 PFL393244:PFM393244 PPH393244:PPI393244 PZD393244:PZE393244 QIZ393244:QJA393244 QSV393244:QSW393244 RCR393244:RCS393244 RMN393244:RMO393244 RWJ393244:RWK393244 SGF393244:SGG393244 SQB393244:SQC393244 SZX393244:SZY393244 TJT393244:TJU393244 TTP393244:TTQ393244 UDL393244:UDM393244 UNH393244:UNI393244 UXD393244:UXE393244 VGZ393244:VHA393244 VQV393244:VQW393244 WAR393244:WAS393244 WKN393244:WKO393244 WUJ393244:WUK393244 HX458780:HY458780 RT458780:RU458780 ABP458780:ABQ458780 ALL458780:ALM458780 AVH458780:AVI458780 BFD458780:BFE458780 BOZ458780:BPA458780 BYV458780:BYW458780 CIR458780:CIS458780 CSN458780:CSO458780 DCJ458780:DCK458780 DMF458780:DMG458780 DWB458780:DWC458780 EFX458780:EFY458780 EPT458780:EPU458780 EZP458780:EZQ458780 FJL458780:FJM458780 FTH458780:FTI458780 GDD458780:GDE458780 GMZ458780:GNA458780 GWV458780:GWW458780 HGR458780:HGS458780 HQN458780:HQO458780 IAJ458780:IAK458780 IKF458780:IKG458780 IUB458780:IUC458780 JDX458780:JDY458780 JNT458780:JNU458780 JXP458780:JXQ458780 KHL458780:KHM458780 KRH458780:KRI458780 LBD458780:LBE458780 LKZ458780:LLA458780 LUV458780:LUW458780 MER458780:MES458780 MON458780:MOO458780 MYJ458780:MYK458780 NIF458780:NIG458780 NSB458780:NSC458780 OBX458780:OBY458780 OLT458780:OLU458780 OVP458780:OVQ458780 PFL458780:PFM458780 PPH458780:PPI458780 PZD458780:PZE458780 QIZ458780:QJA458780 QSV458780:QSW458780 RCR458780:RCS458780 RMN458780:RMO458780 RWJ458780:RWK458780 SGF458780:SGG458780 SQB458780:SQC458780 SZX458780:SZY458780 TJT458780:TJU458780 TTP458780:TTQ458780 UDL458780:UDM458780 UNH458780:UNI458780 UXD458780:UXE458780 VGZ458780:VHA458780 VQV458780:VQW458780 WAR458780:WAS458780 WKN458780:WKO458780 WUJ458780:WUK458780 HX524316:HY524316 RT524316:RU524316 ABP524316:ABQ524316 ALL524316:ALM524316 AVH524316:AVI524316 BFD524316:BFE524316 BOZ524316:BPA524316 BYV524316:BYW524316 CIR524316:CIS524316 CSN524316:CSO524316 DCJ524316:DCK524316 DMF524316:DMG524316 DWB524316:DWC524316 EFX524316:EFY524316 EPT524316:EPU524316 EZP524316:EZQ524316 FJL524316:FJM524316 FTH524316:FTI524316 GDD524316:GDE524316 GMZ524316:GNA524316 GWV524316:GWW524316 HGR524316:HGS524316 HQN524316:HQO524316 IAJ524316:IAK524316 IKF524316:IKG524316 IUB524316:IUC524316 JDX524316:JDY524316 JNT524316:JNU524316 JXP524316:JXQ524316 KHL524316:KHM524316 KRH524316:KRI524316 LBD524316:LBE524316 LKZ524316:LLA524316 LUV524316:LUW524316 MER524316:MES524316 MON524316:MOO524316 MYJ524316:MYK524316 NIF524316:NIG524316 NSB524316:NSC524316 OBX524316:OBY524316 OLT524316:OLU524316 OVP524316:OVQ524316 PFL524316:PFM524316 PPH524316:PPI524316 PZD524316:PZE524316 QIZ524316:QJA524316 QSV524316:QSW524316 RCR524316:RCS524316 RMN524316:RMO524316 RWJ524316:RWK524316 SGF524316:SGG524316 SQB524316:SQC524316 SZX524316:SZY524316 TJT524316:TJU524316 TTP524316:TTQ524316 UDL524316:UDM524316 UNH524316:UNI524316 UXD524316:UXE524316 VGZ524316:VHA524316 VQV524316:VQW524316 WAR524316:WAS524316 WKN524316:WKO524316 WUJ524316:WUK524316 HX589852:HY589852 RT589852:RU589852 ABP589852:ABQ589852 ALL589852:ALM589852 AVH589852:AVI589852 BFD589852:BFE589852 BOZ589852:BPA589852 BYV589852:BYW589852 CIR589852:CIS589852 CSN589852:CSO589852 DCJ589852:DCK589852 DMF589852:DMG589852 DWB589852:DWC589852 EFX589852:EFY589852 EPT589852:EPU589852 EZP589852:EZQ589852 FJL589852:FJM589852 FTH589852:FTI589852 GDD589852:GDE589852 GMZ589852:GNA589852 GWV589852:GWW589852 HGR589852:HGS589852 HQN589852:HQO589852 IAJ589852:IAK589852 IKF589852:IKG589852 IUB589852:IUC589852 JDX589852:JDY589852 JNT589852:JNU589852 JXP589852:JXQ589852 KHL589852:KHM589852 KRH589852:KRI589852 LBD589852:LBE589852 LKZ589852:LLA589852 LUV589852:LUW589852 MER589852:MES589852 MON589852:MOO589852 MYJ589852:MYK589852 NIF589852:NIG589852 NSB589852:NSC589852 OBX589852:OBY589852 OLT589852:OLU589852 OVP589852:OVQ589852 PFL589852:PFM589852 PPH589852:PPI589852 PZD589852:PZE589852 QIZ589852:QJA589852 QSV589852:QSW589852 RCR589852:RCS589852 RMN589852:RMO589852 RWJ589852:RWK589852 SGF589852:SGG589852 SQB589852:SQC589852 SZX589852:SZY589852 TJT589852:TJU589852 TTP589852:TTQ589852 UDL589852:UDM589852 UNH589852:UNI589852 UXD589852:UXE589852 VGZ589852:VHA589852 VQV589852:VQW589852 WAR589852:WAS589852 WKN589852:WKO589852 WUJ589852:WUK589852 HX655388:HY655388 RT655388:RU655388 ABP655388:ABQ655388 ALL655388:ALM655388 AVH655388:AVI655388 BFD655388:BFE655388 BOZ655388:BPA655388 BYV655388:BYW655388 CIR655388:CIS655388 CSN655388:CSO655388 DCJ655388:DCK655388 DMF655388:DMG655388 DWB655388:DWC655388 EFX655388:EFY655388 EPT655388:EPU655388 EZP655388:EZQ655388 FJL655388:FJM655388 FTH655388:FTI655388 GDD655388:GDE655388 GMZ655388:GNA655388 GWV655388:GWW655388 HGR655388:HGS655388 HQN655388:HQO655388 IAJ655388:IAK655388 IKF655388:IKG655388 IUB655388:IUC655388 JDX655388:JDY655388 JNT655388:JNU655388 JXP655388:JXQ655388 KHL655388:KHM655388 KRH655388:KRI655388 LBD655388:LBE655388 LKZ655388:LLA655388 LUV655388:LUW655388 MER655388:MES655388 MON655388:MOO655388 MYJ655388:MYK655388 NIF655388:NIG655388 NSB655388:NSC655388 OBX655388:OBY655388 OLT655388:OLU655388 OVP655388:OVQ655388 PFL655388:PFM655388 PPH655388:PPI655388 PZD655388:PZE655388 QIZ655388:QJA655388 QSV655388:QSW655388 RCR655388:RCS655388 RMN655388:RMO655388 RWJ655388:RWK655388 SGF655388:SGG655388 SQB655388:SQC655388 SZX655388:SZY655388 TJT655388:TJU655388 TTP655388:TTQ655388 UDL655388:UDM655388 UNH655388:UNI655388 UXD655388:UXE655388 VGZ655388:VHA655388 VQV655388:VQW655388 WAR655388:WAS655388 WKN655388:WKO655388 WUJ655388:WUK655388 HX720924:HY720924 RT720924:RU720924 ABP720924:ABQ720924 ALL720924:ALM720924 AVH720924:AVI720924 BFD720924:BFE720924 BOZ720924:BPA720924 BYV720924:BYW720924 CIR720924:CIS720924 CSN720924:CSO720924 DCJ720924:DCK720924 DMF720924:DMG720924 DWB720924:DWC720924 EFX720924:EFY720924 EPT720924:EPU720924 EZP720924:EZQ720924 FJL720924:FJM720924 FTH720924:FTI720924 GDD720924:GDE720924 GMZ720924:GNA720924 GWV720924:GWW720924 HGR720924:HGS720924 HQN720924:HQO720924 IAJ720924:IAK720924 IKF720924:IKG720924 IUB720924:IUC720924 JDX720924:JDY720924 JNT720924:JNU720924 JXP720924:JXQ720924 KHL720924:KHM720924 KRH720924:KRI720924 LBD720924:LBE720924 LKZ720924:LLA720924 LUV720924:LUW720924 MER720924:MES720924 MON720924:MOO720924 MYJ720924:MYK720924 NIF720924:NIG720924 NSB720924:NSC720924 OBX720924:OBY720924 OLT720924:OLU720924 OVP720924:OVQ720924 PFL720924:PFM720924 PPH720924:PPI720924 PZD720924:PZE720924 QIZ720924:QJA720924 QSV720924:QSW720924 RCR720924:RCS720924 RMN720924:RMO720924 RWJ720924:RWK720924 SGF720924:SGG720924 SQB720924:SQC720924 SZX720924:SZY720924 TJT720924:TJU720924 TTP720924:TTQ720924 UDL720924:UDM720924 UNH720924:UNI720924 UXD720924:UXE720924 VGZ720924:VHA720924 VQV720924:VQW720924 WAR720924:WAS720924 WKN720924:WKO720924 WUJ720924:WUK720924 HX786460:HY786460 RT786460:RU786460 ABP786460:ABQ786460 ALL786460:ALM786460 AVH786460:AVI786460 BFD786460:BFE786460 BOZ786460:BPA786460 BYV786460:BYW786460 CIR786460:CIS786460 CSN786460:CSO786460 DCJ786460:DCK786460 DMF786460:DMG786460 DWB786460:DWC786460 EFX786460:EFY786460 EPT786460:EPU786460 EZP786460:EZQ786460 FJL786460:FJM786460 FTH786460:FTI786460 GDD786460:GDE786460 GMZ786460:GNA786460 GWV786460:GWW786460 HGR786460:HGS786460 HQN786460:HQO786460 IAJ786460:IAK786460 IKF786460:IKG786460 IUB786460:IUC786460 JDX786460:JDY786460 JNT786460:JNU786460 JXP786460:JXQ786460 KHL786460:KHM786460 KRH786460:KRI786460 LBD786460:LBE786460 LKZ786460:LLA786460 LUV786460:LUW786460 MER786460:MES786460 MON786460:MOO786460 MYJ786460:MYK786460 NIF786460:NIG786460 NSB786460:NSC786460 OBX786460:OBY786460 OLT786460:OLU786460 OVP786460:OVQ786460 PFL786460:PFM786460 PPH786460:PPI786460 PZD786460:PZE786460 QIZ786460:QJA786460 QSV786460:QSW786460 RCR786460:RCS786460 RMN786460:RMO786460 RWJ786460:RWK786460 SGF786460:SGG786460 SQB786460:SQC786460 SZX786460:SZY786460 TJT786460:TJU786460 TTP786460:TTQ786460 UDL786460:UDM786460 UNH786460:UNI786460 UXD786460:UXE786460 VGZ786460:VHA786460 VQV786460:VQW786460 WAR786460:WAS786460 WKN786460:WKO786460 WUJ786460:WUK786460 HX851996:HY851996 RT851996:RU851996 ABP851996:ABQ851996 ALL851996:ALM851996 AVH851996:AVI851996 BFD851996:BFE851996 BOZ851996:BPA851996 BYV851996:BYW851996 CIR851996:CIS851996 CSN851996:CSO851996 DCJ851996:DCK851996 DMF851996:DMG851996 DWB851996:DWC851996 EFX851996:EFY851996 EPT851996:EPU851996 EZP851996:EZQ851996 FJL851996:FJM851996 FTH851996:FTI851996 GDD851996:GDE851996 GMZ851996:GNA851996 GWV851996:GWW851996 HGR851996:HGS851996 HQN851996:HQO851996 IAJ851996:IAK851996 IKF851996:IKG851996 IUB851996:IUC851996 JDX851996:JDY851996 JNT851996:JNU851996 JXP851996:JXQ851996 KHL851996:KHM851996 KRH851996:KRI851996 LBD851996:LBE851996 LKZ851996:LLA851996 LUV851996:LUW851996 MER851996:MES851996 MON851996:MOO851996 MYJ851996:MYK851996 NIF851996:NIG851996 NSB851996:NSC851996 OBX851996:OBY851996 OLT851996:OLU851996 OVP851996:OVQ851996 PFL851996:PFM851996 PPH851996:PPI851996 PZD851996:PZE851996 QIZ851996:QJA851996 QSV851996:QSW851996 RCR851996:RCS851996 RMN851996:RMO851996 RWJ851996:RWK851996 SGF851996:SGG851996 SQB851996:SQC851996 SZX851996:SZY851996 TJT851996:TJU851996 TTP851996:TTQ851996 UDL851996:UDM851996 UNH851996:UNI851996 UXD851996:UXE851996 VGZ851996:VHA851996 VQV851996:VQW851996 WAR851996:WAS851996 WKN851996:WKO851996 WUJ851996:WUK851996 HX917532:HY917532 RT917532:RU917532 ABP917532:ABQ917532 ALL917532:ALM917532 AVH917532:AVI917532 BFD917532:BFE917532 BOZ917532:BPA917532 BYV917532:BYW917532 CIR917532:CIS917532 CSN917532:CSO917532 DCJ917532:DCK917532 DMF917532:DMG917532 DWB917532:DWC917532 EFX917532:EFY917532 EPT917532:EPU917532 EZP917532:EZQ917532 FJL917532:FJM917532 FTH917532:FTI917532 GDD917532:GDE917532 GMZ917532:GNA917532 GWV917532:GWW917532 HGR917532:HGS917532 HQN917532:HQO917532 IAJ917532:IAK917532 IKF917532:IKG917532 IUB917532:IUC917532 JDX917532:JDY917532 JNT917532:JNU917532 JXP917532:JXQ917532 KHL917532:KHM917532 KRH917532:KRI917532 LBD917532:LBE917532 LKZ917532:LLA917532 LUV917532:LUW917532 MER917532:MES917532 MON917532:MOO917532 MYJ917532:MYK917532 NIF917532:NIG917532 NSB917532:NSC917532 OBX917532:OBY917532 OLT917532:OLU917532 OVP917532:OVQ917532 PFL917532:PFM917532 PPH917532:PPI917532 PZD917532:PZE917532 QIZ917532:QJA917532 QSV917532:QSW917532 RCR917532:RCS917532 RMN917532:RMO917532 RWJ917532:RWK917532 SGF917532:SGG917532 SQB917532:SQC917532 SZX917532:SZY917532 TJT917532:TJU917532 TTP917532:TTQ917532 UDL917532:UDM917532 UNH917532:UNI917532 UXD917532:UXE917532 VGZ917532:VHA917532 VQV917532:VQW917532 WAR917532:WAS917532 WKN917532:WKO917532 WUJ917532:WUK917532 HX983068:HY983068 RT983068:RU983068 ABP983068:ABQ983068 ALL983068:ALM983068 AVH983068:AVI983068 BFD983068:BFE983068 BOZ983068:BPA983068 BYV983068:BYW983068 CIR983068:CIS983068 CSN983068:CSO983068 DCJ983068:DCK983068 DMF983068:DMG983068 DWB983068:DWC983068 EFX983068:EFY983068 EPT983068:EPU983068 EZP983068:EZQ983068 FJL983068:FJM983068 FTH983068:FTI983068 GDD983068:GDE983068 GMZ983068:GNA983068 GWV983068:GWW983068 HGR983068:HGS983068 HQN983068:HQO983068 IAJ983068:IAK983068 IKF983068:IKG983068 IUB983068:IUC983068 JDX983068:JDY983068 JNT983068:JNU983068 JXP983068:JXQ983068 KHL983068:KHM983068 KRH983068:KRI983068 LBD983068:LBE983068 LKZ983068:LLA983068 LUV983068:LUW983068 MER983068:MES983068 MON983068:MOO983068 MYJ983068:MYK983068 NIF983068:NIG983068 NSB983068:NSC983068 OBX983068:OBY983068 OLT983068:OLU983068 OVP983068:OVQ983068 PFL983068:PFM983068 PPH983068:PPI983068 PZD983068:PZE983068 QIZ983068:QJA983068 QSV983068:QSW983068 RCR983068:RCS983068 RMN983068:RMO983068 RWJ983068:RWK983068 SGF983068:SGG983068 SQB983068:SQC983068 SZX983068:SZY983068 TJT983068:TJU983068 TTP983068:TTQ983068 UDL983068:UDM983068 UNH983068:UNI983068 UXD983068:UXE983068 VGZ983068:VHA983068 VQV983068:VQW983068 WAR983068:WAS983068 WKN983068:WKO983068 WUJ983068:WUK983068 IA65564:IB65564 RW65564:RX65564 ABS65564:ABT65564 ALO65564:ALP65564 AVK65564:AVL65564 BFG65564:BFH65564 BPC65564:BPD65564 BYY65564:BYZ65564 CIU65564:CIV65564 CSQ65564:CSR65564 DCM65564:DCN65564 DMI65564:DMJ65564 DWE65564:DWF65564 EGA65564:EGB65564 EPW65564:EPX65564 EZS65564:EZT65564 FJO65564:FJP65564 FTK65564:FTL65564 GDG65564:GDH65564 GNC65564:GND65564 GWY65564:GWZ65564 HGU65564:HGV65564 HQQ65564:HQR65564 IAM65564:IAN65564 IKI65564:IKJ65564 IUE65564:IUF65564 JEA65564:JEB65564 JNW65564:JNX65564 JXS65564:JXT65564 KHO65564:KHP65564 KRK65564:KRL65564 LBG65564:LBH65564 LLC65564:LLD65564 LUY65564:LUZ65564 MEU65564:MEV65564 MOQ65564:MOR65564 MYM65564:MYN65564 NII65564:NIJ65564 NSE65564:NSF65564 OCA65564:OCB65564 OLW65564:OLX65564 OVS65564:OVT65564 PFO65564:PFP65564 PPK65564:PPL65564 PZG65564:PZH65564 QJC65564:QJD65564 QSY65564:QSZ65564 RCU65564:RCV65564 RMQ65564:RMR65564 RWM65564:RWN65564 SGI65564:SGJ65564 SQE65564:SQF65564 TAA65564:TAB65564 TJW65564:TJX65564 TTS65564:TTT65564 UDO65564:UDP65564 UNK65564:UNL65564 UXG65564:UXH65564 VHC65564:VHD65564 VQY65564:VQZ65564 WAU65564:WAV65564 WKQ65564:WKR65564 WUM65564:WUN65564 IA131100:IB131100 RW131100:RX131100 ABS131100:ABT131100 ALO131100:ALP131100 AVK131100:AVL131100 BFG131100:BFH131100 BPC131100:BPD131100 BYY131100:BYZ131100 CIU131100:CIV131100 CSQ131100:CSR131100 DCM131100:DCN131100 DMI131100:DMJ131100 DWE131100:DWF131100 EGA131100:EGB131100 EPW131100:EPX131100 EZS131100:EZT131100 FJO131100:FJP131100 FTK131100:FTL131100 GDG131100:GDH131100 GNC131100:GND131100 GWY131100:GWZ131100 HGU131100:HGV131100 HQQ131100:HQR131100 IAM131100:IAN131100 IKI131100:IKJ131100 IUE131100:IUF131100 JEA131100:JEB131100 JNW131100:JNX131100 JXS131100:JXT131100 KHO131100:KHP131100 KRK131100:KRL131100 LBG131100:LBH131100 LLC131100:LLD131100 LUY131100:LUZ131100 MEU131100:MEV131100 MOQ131100:MOR131100 MYM131100:MYN131100 NII131100:NIJ131100 NSE131100:NSF131100 OCA131100:OCB131100 OLW131100:OLX131100 OVS131100:OVT131100 PFO131100:PFP131100 PPK131100:PPL131100 PZG131100:PZH131100 QJC131100:QJD131100 QSY131100:QSZ131100 RCU131100:RCV131100 RMQ131100:RMR131100 RWM131100:RWN131100 SGI131100:SGJ131100 SQE131100:SQF131100 TAA131100:TAB131100 TJW131100:TJX131100 TTS131100:TTT131100 UDO131100:UDP131100 UNK131100:UNL131100 UXG131100:UXH131100 VHC131100:VHD131100 VQY131100:VQZ131100 WAU131100:WAV131100 WKQ131100:WKR131100 WUM131100:WUN131100 IA196636:IB196636 RW196636:RX196636 ABS196636:ABT196636 ALO196636:ALP196636 AVK196636:AVL196636 BFG196636:BFH196636 BPC196636:BPD196636 BYY196636:BYZ196636 CIU196636:CIV196636 CSQ196636:CSR196636 DCM196636:DCN196636 DMI196636:DMJ196636 DWE196636:DWF196636 EGA196636:EGB196636 EPW196636:EPX196636 EZS196636:EZT196636 FJO196636:FJP196636 FTK196636:FTL196636 GDG196636:GDH196636 GNC196636:GND196636 GWY196636:GWZ196636 HGU196636:HGV196636 HQQ196636:HQR196636 IAM196636:IAN196636 IKI196636:IKJ196636 IUE196636:IUF196636 JEA196636:JEB196636 JNW196636:JNX196636 JXS196636:JXT196636 KHO196636:KHP196636 KRK196636:KRL196636 LBG196636:LBH196636 LLC196636:LLD196636 LUY196636:LUZ196636 MEU196636:MEV196636 MOQ196636:MOR196636 MYM196636:MYN196636 NII196636:NIJ196636 NSE196636:NSF196636 OCA196636:OCB196636 OLW196636:OLX196636 OVS196636:OVT196636 PFO196636:PFP196636 PPK196636:PPL196636 PZG196636:PZH196636 QJC196636:QJD196636 QSY196636:QSZ196636 RCU196636:RCV196636 RMQ196636:RMR196636 RWM196636:RWN196636 SGI196636:SGJ196636 SQE196636:SQF196636 TAA196636:TAB196636 TJW196636:TJX196636 TTS196636:TTT196636 UDO196636:UDP196636 UNK196636:UNL196636 UXG196636:UXH196636 VHC196636:VHD196636 VQY196636:VQZ196636 WAU196636:WAV196636 WKQ196636:WKR196636 WUM196636:WUN196636 IA262172:IB262172 RW262172:RX262172 ABS262172:ABT262172 ALO262172:ALP262172 AVK262172:AVL262172 BFG262172:BFH262172 BPC262172:BPD262172 BYY262172:BYZ262172 CIU262172:CIV262172 CSQ262172:CSR262172 DCM262172:DCN262172 DMI262172:DMJ262172 DWE262172:DWF262172 EGA262172:EGB262172 EPW262172:EPX262172 EZS262172:EZT262172 FJO262172:FJP262172 FTK262172:FTL262172 GDG262172:GDH262172 GNC262172:GND262172 GWY262172:GWZ262172 HGU262172:HGV262172 HQQ262172:HQR262172 IAM262172:IAN262172 IKI262172:IKJ262172 IUE262172:IUF262172 JEA262172:JEB262172 JNW262172:JNX262172 JXS262172:JXT262172 KHO262172:KHP262172 KRK262172:KRL262172 LBG262172:LBH262172 LLC262172:LLD262172 LUY262172:LUZ262172 MEU262172:MEV262172 MOQ262172:MOR262172 MYM262172:MYN262172 NII262172:NIJ262172 NSE262172:NSF262172 OCA262172:OCB262172 OLW262172:OLX262172 OVS262172:OVT262172 PFO262172:PFP262172 PPK262172:PPL262172 PZG262172:PZH262172 QJC262172:QJD262172 QSY262172:QSZ262172 RCU262172:RCV262172 RMQ262172:RMR262172 RWM262172:RWN262172 SGI262172:SGJ262172 SQE262172:SQF262172 TAA262172:TAB262172 TJW262172:TJX262172 TTS262172:TTT262172 UDO262172:UDP262172 UNK262172:UNL262172 UXG262172:UXH262172 VHC262172:VHD262172 VQY262172:VQZ262172 WAU262172:WAV262172 WKQ262172:WKR262172 WUM262172:WUN262172 IA327708:IB327708 RW327708:RX327708 ABS327708:ABT327708 ALO327708:ALP327708 AVK327708:AVL327708 BFG327708:BFH327708 BPC327708:BPD327708 BYY327708:BYZ327708 CIU327708:CIV327708 CSQ327708:CSR327708 DCM327708:DCN327708 DMI327708:DMJ327708 DWE327708:DWF327708 EGA327708:EGB327708 EPW327708:EPX327708 EZS327708:EZT327708 FJO327708:FJP327708 FTK327708:FTL327708 GDG327708:GDH327708 GNC327708:GND327708 GWY327708:GWZ327708 HGU327708:HGV327708 HQQ327708:HQR327708 IAM327708:IAN327708 IKI327708:IKJ327708 IUE327708:IUF327708 JEA327708:JEB327708 JNW327708:JNX327708 JXS327708:JXT327708 KHO327708:KHP327708 KRK327708:KRL327708 LBG327708:LBH327708 LLC327708:LLD327708 LUY327708:LUZ327708 MEU327708:MEV327708 MOQ327708:MOR327708 MYM327708:MYN327708 NII327708:NIJ327708 NSE327708:NSF327708 OCA327708:OCB327708 OLW327708:OLX327708 OVS327708:OVT327708 PFO327708:PFP327708 PPK327708:PPL327708 PZG327708:PZH327708 QJC327708:QJD327708 QSY327708:QSZ327708 RCU327708:RCV327708 RMQ327708:RMR327708 RWM327708:RWN327708 SGI327708:SGJ327708 SQE327708:SQF327708 TAA327708:TAB327708 TJW327708:TJX327708 TTS327708:TTT327708 UDO327708:UDP327708 UNK327708:UNL327708 UXG327708:UXH327708 VHC327708:VHD327708 VQY327708:VQZ327708 WAU327708:WAV327708 WKQ327708:WKR327708 WUM327708:WUN327708 IA393244:IB393244 RW393244:RX393244 ABS393244:ABT393244 ALO393244:ALP393244 AVK393244:AVL393244 BFG393244:BFH393244 BPC393244:BPD393244 BYY393244:BYZ393244 CIU393244:CIV393244 CSQ393244:CSR393244 DCM393244:DCN393244 DMI393244:DMJ393244 DWE393244:DWF393244 EGA393244:EGB393244 EPW393244:EPX393244 EZS393244:EZT393244 FJO393244:FJP393244 FTK393244:FTL393244 GDG393244:GDH393244 GNC393244:GND393244 GWY393244:GWZ393244 HGU393244:HGV393244 HQQ393244:HQR393244 IAM393244:IAN393244 IKI393244:IKJ393244 IUE393244:IUF393244 JEA393244:JEB393244 JNW393244:JNX393244 JXS393244:JXT393244 KHO393244:KHP393244 KRK393244:KRL393244 LBG393244:LBH393244 LLC393244:LLD393244 LUY393244:LUZ393244 MEU393244:MEV393244 MOQ393244:MOR393244 MYM393244:MYN393244 NII393244:NIJ393244 NSE393244:NSF393244 OCA393244:OCB393244 OLW393244:OLX393244 OVS393244:OVT393244 PFO393244:PFP393244 PPK393244:PPL393244 PZG393244:PZH393244 QJC393244:QJD393244 QSY393244:QSZ393244 RCU393244:RCV393244 RMQ393244:RMR393244 RWM393244:RWN393244 SGI393244:SGJ393244 SQE393244:SQF393244 TAA393244:TAB393244 TJW393244:TJX393244 TTS393244:TTT393244 UDO393244:UDP393244 UNK393244:UNL393244 UXG393244:UXH393244 VHC393244:VHD393244 VQY393244:VQZ393244 WAU393244:WAV393244 WKQ393244:WKR393244 WUM393244:WUN393244 IA458780:IB458780 RW458780:RX458780 ABS458780:ABT458780 ALO458780:ALP458780 AVK458780:AVL458780 BFG458780:BFH458780 BPC458780:BPD458780 BYY458780:BYZ458780 CIU458780:CIV458780 CSQ458780:CSR458780 DCM458780:DCN458780 DMI458780:DMJ458780 DWE458780:DWF458780 EGA458780:EGB458780 EPW458780:EPX458780 EZS458780:EZT458780 FJO458780:FJP458780 FTK458780:FTL458780 GDG458780:GDH458780 GNC458780:GND458780 GWY458780:GWZ458780 HGU458780:HGV458780 HQQ458780:HQR458780 IAM458780:IAN458780 IKI458780:IKJ458780 IUE458780:IUF458780 JEA458780:JEB458780 JNW458780:JNX458780 JXS458780:JXT458780 KHO458780:KHP458780 KRK458780:KRL458780 LBG458780:LBH458780 LLC458780:LLD458780 LUY458780:LUZ458780 MEU458780:MEV458780 MOQ458780:MOR458780 MYM458780:MYN458780 NII458780:NIJ458780 NSE458780:NSF458780 OCA458780:OCB458780 OLW458780:OLX458780 OVS458780:OVT458780 PFO458780:PFP458780 PPK458780:PPL458780 PZG458780:PZH458780 QJC458780:QJD458780 QSY458780:QSZ458780 RCU458780:RCV458780 RMQ458780:RMR458780 RWM458780:RWN458780 SGI458780:SGJ458780 SQE458780:SQF458780 TAA458780:TAB458780 TJW458780:TJX458780 TTS458780:TTT458780 UDO458780:UDP458780 UNK458780:UNL458780 UXG458780:UXH458780 VHC458780:VHD458780 VQY458780:VQZ458780 WAU458780:WAV458780 WKQ458780:WKR458780 WUM458780:WUN458780 IA524316:IB524316 RW524316:RX524316 ABS524316:ABT524316 ALO524316:ALP524316 AVK524316:AVL524316 BFG524316:BFH524316 BPC524316:BPD524316 BYY524316:BYZ524316 CIU524316:CIV524316 CSQ524316:CSR524316 DCM524316:DCN524316 DMI524316:DMJ524316 DWE524316:DWF524316 EGA524316:EGB524316 EPW524316:EPX524316 EZS524316:EZT524316 FJO524316:FJP524316 FTK524316:FTL524316 GDG524316:GDH524316 GNC524316:GND524316 GWY524316:GWZ524316 HGU524316:HGV524316 HQQ524316:HQR524316 IAM524316:IAN524316 IKI524316:IKJ524316 IUE524316:IUF524316 JEA524316:JEB524316 JNW524316:JNX524316 JXS524316:JXT524316 KHO524316:KHP524316 KRK524316:KRL524316 LBG524316:LBH524316 LLC524316:LLD524316 LUY524316:LUZ524316 MEU524316:MEV524316 MOQ524316:MOR524316 MYM524316:MYN524316 NII524316:NIJ524316 NSE524316:NSF524316 OCA524316:OCB524316 OLW524316:OLX524316 OVS524316:OVT524316 PFO524316:PFP524316 PPK524316:PPL524316 PZG524316:PZH524316 QJC524316:QJD524316 QSY524316:QSZ524316 RCU524316:RCV524316 RMQ524316:RMR524316 RWM524316:RWN524316 SGI524316:SGJ524316 SQE524316:SQF524316 TAA524316:TAB524316 TJW524316:TJX524316 TTS524316:TTT524316 UDO524316:UDP524316 UNK524316:UNL524316 UXG524316:UXH524316 VHC524316:VHD524316 VQY524316:VQZ524316 WAU524316:WAV524316 WKQ524316:WKR524316 WUM524316:WUN524316 IA589852:IB589852 RW589852:RX589852 ABS589852:ABT589852 ALO589852:ALP589852 AVK589852:AVL589852 BFG589852:BFH589852 BPC589852:BPD589852 BYY589852:BYZ589852 CIU589852:CIV589852 CSQ589852:CSR589852 DCM589852:DCN589852 DMI589852:DMJ589852 DWE589852:DWF589852 EGA589852:EGB589852 EPW589852:EPX589852 EZS589852:EZT589852 FJO589852:FJP589852 FTK589852:FTL589852 GDG589852:GDH589852 GNC589852:GND589852 GWY589852:GWZ589852 HGU589852:HGV589852 HQQ589852:HQR589852 IAM589852:IAN589852 IKI589852:IKJ589852 IUE589852:IUF589852 JEA589852:JEB589852 JNW589852:JNX589852 JXS589852:JXT589852 KHO589852:KHP589852 KRK589852:KRL589852 LBG589852:LBH589852 LLC589852:LLD589852 LUY589852:LUZ589852 MEU589852:MEV589852 MOQ589852:MOR589852 MYM589852:MYN589852 NII589852:NIJ589852 NSE589852:NSF589852 OCA589852:OCB589852 OLW589852:OLX589852 OVS589852:OVT589852 PFO589852:PFP589852 PPK589852:PPL589852 PZG589852:PZH589852 QJC589852:QJD589852 QSY589852:QSZ589852 RCU589852:RCV589852 RMQ589852:RMR589852 RWM589852:RWN589852 SGI589852:SGJ589852 SQE589852:SQF589852 TAA589852:TAB589852 TJW589852:TJX589852 TTS589852:TTT589852 UDO589852:UDP589852 UNK589852:UNL589852 UXG589852:UXH589852 VHC589852:VHD589852 VQY589852:VQZ589852 WAU589852:WAV589852 WKQ589852:WKR589852 WUM589852:WUN589852 IA655388:IB655388 RW655388:RX655388 ABS655388:ABT655388 ALO655388:ALP655388 AVK655388:AVL655388 BFG655388:BFH655388 BPC655388:BPD655388 BYY655388:BYZ655388 CIU655388:CIV655388 CSQ655388:CSR655388 DCM655388:DCN655388 DMI655388:DMJ655388 DWE655388:DWF655388 EGA655388:EGB655388 EPW655388:EPX655388 EZS655388:EZT655388 FJO655388:FJP655388 FTK655388:FTL655388 GDG655388:GDH655388 GNC655388:GND655388 GWY655388:GWZ655388 HGU655388:HGV655388 HQQ655388:HQR655388 IAM655388:IAN655388 IKI655388:IKJ655388 IUE655388:IUF655388 JEA655388:JEB655388 JNW655388:JNX655388 JXS655388:JXT655388 KHO655388:KHP655388 KRK655388:KRL655388 LBG655388:LBH655388 LLC655388:LLD655388 LUY655388:LUZ655388 MEU655388:MEV655388 MOQ655388:MOR655388 MYM655388:MYN655388 NII655388:NIJ655388 NSE655388:NSF655388 OCA655388:OCB655388 OLW655388:OLX655388 OVS655388:OVT655388 PFO655388:PFP655388 PPK655388:PPL655388 PZG655388:PZH655388 QJC655388:QJD655388 QSY655388:QSZ655388 RCU655388:RCV655388 RMQ655388:RMR655388 RWM655388:RWN655388 SGI655388:SGJ655388 SQE655388:SQF655388 TAA655388:TAB655388 TJW655388:TJX655388 TTS655388:TTT655388 UDO655388:UDP655388 UNK655388:UNL655388 UXG655388:UXH655388 VHC655388:VHD655388 VQY655388:VQZ655388 WAU655388:WAV655388 WKQ655388:WKR655388 WUM655388:WUN655388 IA720924:IB720924 RW720924:RX720924 ABS720924:ABT720924 ALO720924:ALP720924 AVK720924:AVL720924 BFG720924:BFH720924 BPC720924:BPD720924 BYY720924:BYZ720924 CIU720924:CIV720924 CSQ720924:CSR720924 DCM720924:DCN720924 DMI720924:DMJ720924 DWE720924:DWF720924 EGA720924:EGB720924 EPW720924:EPX720924 EZS720924:EZT720924 FJO720924:FJP720924 FTK720924:FTL720924 GDG720924:GDH720924 GNC720924:GND720924 GWY720924:GWZ720924 HGU720924:HGV720924 HQQ720924:HQR720924 IAM720924:IAN720924 IKI720924:IKJ720924 IUE720924:IUF720924 JEA720924:JEB720924 JNW720924:JNX720924 JXS720924:JXT720924 KHO720924:KHP720924 KRK720924:KRL720924 LBG720924:LBH720924 LLC720924:LLD720924 LUY720924:LUZ720924 MEU720924:MEV720924 MOQ720924:MOR720924 MYM720924:MYN720924 NII720924:NIJ720924 NSE720924:NSF720924 OCA720924:OCB720924 OLW720924:OLX720924 OVS720924:OVT720924 PFO720924:PFP720924 PPK720924:PPL720924 PZG720924:PZH720924 QJC720924:QJD720924 QSY720924:QSZ720924 RCU720924:RCV720924 RMQ720924:RMR720924 RWM720924:RWN720924 SGI720924:SGJ720924 SQE720924:SQF720924 TAA720924:TAB720924 TJW720924:TJX720924 TTS720924:TTT720924 UDO720924:UDP720924 UNK720924:UNL720924 UXG720924:UXH720924 VHC720924:VHD720924 VQY720924:VQZ720924 WAU720924:WAV720924 WKQ720924:WKR720924 WUM720924:WUN720924 IA786460:IB786460 RW786460:RX786460 ABS786460:ABT786460 ALO786460:ALP786460 AVK786460:AVL786460 BFG786460:BFH786460 BPC786460:BPD786460 BYY786460:BYZ786460 CIU786460:CIV786460 CSQ786460:CSR786460 DCM786460:DCN786460 DMI786460:DMJ786460 DWE786460:DWF786460 EGA786460:EGB786460 EPW786460:EPX786460 EZS786460:EZT786460 FJO786460:FJP786460 FTK786460:FTL786460 GDG786460:GDH786460 GNC786460:GND786460 GWY786460:GWZ786460 HGU786460:HGV786460 HQQ786460:HQR786460 IAM786460:IAN786460 IKI786460:IKJ786460 IUE786460:IUF786460 JEA786460:JEB786460 JNW786460:JNX786460 JXS786460:JXT786460 KHO786460:KHP786460 KRK786460:KRL786460 LBG786460:LBH786460 LLC786460:LLD786460 LUY786460:LUZ786460 MEU786460:MEV786460 MOQ786460:MOR786460 MYM786460:MYN786460 NII786460:NIJ786460 NSE786460:NSF786460 OCA786460:OCB786460 OLW786460:OLX786460 OVS786460:OVT786460 PFO786460:PFP786460 PPK786460:PPL786460 PZG786460:PZH786460 QJC786460:QJD786460 QSY786460:QSZ786460 RCU786460:RCV786460 RMQ786460:RMR786460 RWM786460:RWN786460 SGI786460:SGJ786460 SQE786460:SQF786460 TAA786460:TAB786460 TJW786460:TJX786460 TTS786460:TTT786460 UDO786460:UDP786460 UNK786460:UNL786460 UXG786460:UXH786460 VHC786460:VHD786460 VQY786460:VQZ786460 WAU786460:WAV786460 WKQ786460:WKR786460 WUM786460:WUN786460 IA851996:IB851996 RW851996:RX851996 ABS851996:ABT851996 ALO851996:ALP851996 AVK851996:AVL851996 BFG851996:BFH851996 BPC851996:BPD851996 BYY851996:BYZ851996 CIU851996:CIV851996 CSQ851996:CSR851996 DCM851996:DCN851996 DMI851996:DMJ851996 DWE851996:DWF851996 EGA851996:EGB851996 EPW851996:EPX851996 EZS851996:EZT851996 FJO851996:FJP851996 FTK851996:FTL851996 GDG851996:GDH851996 GNC851996:GND851996 GWY851996:GWZ851996 HGU851996:HGV851996 HQQ851996:HQR851996 IAM851996:IAN851996 IKI851996:IKJ851996 IUE851996:IUF851996 JEA851996:JEB851996 JNW851996:JNX851996 JXS851996:JXT851996 KHO851996:KHP851996 KRK851996:KRL851996 LBG851996:LBH851996 LLC851996:LLD851996 LUY851996:LUZ851996 MEU851996:MEV851996 MOQ851996:MOR851996 MYM851996:MYN851996 NII851996:NIJ851996 NSE851996:NSF851996 OCA851996:OCB851996 OLW851996:OLX851996 OVS851996:OVT851996 PFO851996:PFP851996 PPK851996:PPL851996 PZG851996:PZH851996 QJC851996:QJD851996 QSY851996:QSZ851996 RCU851996:RCV851996 RMQ851996:RMR851996 RWM851996:RWN851996 SGI851996:SGJ851996 SQE851996:SQF851996 TAA851996:TAB851996 TJW851996:TJX851996 TTS851996:TTT851996 UDO851996:UDP851996 UNK851996:UNL851996 UXG851996:UXH851996 VHC851996:VHD851996 VQY851996:VQZ851996 WAU851996:WAV851996 WKQ851996:WKR851996 WUM851996:WUN851996 IA917532:IB917532 RW917532:RX917532 ABS917532:ABT917532 ALO917532:ALP917532 AVK917532:AVL917532 BFG917532:BFH917532 BPC917532:BPD917532 BYY917532:BYZ917532 CIU917532:CIV917532 CSQ917532:CSR917532 DCM917532:DCN917532 DMI917532:DMJ917532 DWE917532:DWF917532 EGA917532:EGB917532 EPW917532:EPX917532 EZS917532:EZT917532 FJO917532:FJP917532 FTK917532:FTL917532 GDG917532:GDH917532 GNC917532:GND917532 GWY917532:GWZ917532 HGU917532:HGV917532 HQQ917532:HQR917532 IAM917532:IAN917532 IKI917532:IKJ917532 IUE917532:IUF917532 JEA917532:JEB917532 JNW917532:JNX917532 JXS917532:JXT917532 KHO917532:KHP917532 KRK917532:KRL917532 LBG917532:LBH917532 LLC917532:LLD917532 LUY917532:LUZ917532 MEU917532:MEV917532 MOQ917532:MOR917532 MYM917532:MYN917532 NII917532:NIJ917532 NSE917532:NSF917532 OCA917532:OCB917532 OLW917532:OLX917532 OVS917532:OVT917532 PFO917532:PFP917532 PPK917532:PPL917532 PZG917532:PZH917532 QJC917532:QJD917532 QSY917532:QSZ917532 RCU917532:RCV917532 RMQ917532:RMR917532 RWM917532:RWN917532 SGI917532:SGJ917532 SQE917532:SQF917532 TAA917532:TAB917532 TJW917532:TJX917532 TTS917532:TTT917532 UDO917532:UDP917532 UNK917532:UNL917532 UXG917532:UXH917532 VHC917532:VHD917532 VQY917532:VQZ917532 WAU917532:WAV917532 WKQ917532:WKR917532 WUM917532:WUN917532 IA983068:IB983068 RW983068:RX983068 ABS983068:ABT983068 ALO983068:ALP983068 AVK983068:AVL983068 BFG983068:BFH983068 BPC983068:BPD983068 BYY983068:BYZ983068 CIU983068:CIV983068 CSQ983068:CSR983068 DCM983068:DCN983068 DMI983068:DMJ983068 DWE983068:DWF983068 EGA983068:EGB983068 EPW983068:EPX983068 EZS983068:EZT983068 FJO983068:FJP983068 FTK983068:FTL983068 GDG983068:GDH983068 GNC983068:GND983068 GWY983068:GWZ983068 HGU983068:HGV983068 HQQ983068:HQR983068 IAM983068:IAN983068 IKI983068:IKJ983068 IUE983068:IUF983068 JEA983068:JEB983068 JNW983068:JNX983068 JXS983068:JXT983068 KHO983068:KHP983068 KRK983068:KRL983068 LBG983068:LBH983068 LLC983068:LLD983068 LUY983068:LUZ983068 MEU983068:MEV983068 MOQ983068:MOR983068 MYM983068:MYN983068 NII983068:NIJ983068 NSE983068:NSF983068 OCA983068:OCB983068 OLW983068:OLX983068 OVS983068:OVT983068 PFO983068:PFP983068 PPK983068:PPL983068 PZG983068:PZH983068 QJC983068:QJD983068 QSY983068:QSZ983068 RCU983068:RCV983068 RMQ983068:RMR983068 RWM983068:RWN983068 SGI983068:SGJ983068 SQE983068:SQF983068 TAA983068:TAB983068 TJW983068:TJX983068 TTS983068:TTT983068 UDO983068:UDP983068 UNK983068:UNL983068 UXG983068:UXH983068 VHC983068:VHD983068 VQY983068:VQZ983068 WAU983068:WAV983068 WKQ983068:WKR983068 WUM983068:WUN983068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WUS983068:WUT983068 IJ65564:IK65564 SF65564:SG65564 ACB65564:ACC65564 ALX65564:ALY65564 AVT65564:AVU65564 BFP65564:BFQ65564 BPL65564:BPM65564 BZH65564:BZI65564 CJD65564:CJE65564 CSZ65564:CTA65564 DCV65564:DCW65564 DMR65564:DMS65564 DWN65564:DWO65564 EGJ65564:EGK65564 EQF65564:EQG65564 FAB65564:FAC65564 FJX65564:FJY65564 FTT65564:FTU65564 GDP65564:GDQ65564 GNL65564:GNM65564 GXH65564:GXI65564 HHD65564:HHE65564 HQZ65564:HRA65564 IAV65564:IAW65564 IKR65564:IKS65564 IUN65564:IUO65564 JEJ65564:JEK65564 JOF65564:JOG65564 JYB65564:JYC65564 KHX65564:KHY65564 KRT65564:KRU65564 LBP65564:LBQ65564 LLL65564:LLM65564 LVH65564:LVI65564 MFD65564:MFE65564 MOZ65564:MPA65564 MYV65564:MYW65564 NIR65564:NIS65564 NSN65564:NSO65564 OCJ65564:OCK65564 OMF65564:OMG65564 OWB65564:OWC65564 PFX65564:PFY65564 PPT65564:PPU65564 PZP65564:PZQ65564 QJL65564:QJM65564 QTH65564:QTI65564 RDD65564:RDE65564 RMZ65564:RNA65564 RWV65564:RWW65564 SGR65564:SGS65564 SQN65564:SQO65564 TAJ65564:TAK65564 TKF65564:TKG65564 TUB65564:TUC65564 UDX65564:UDY65564 UNT65564:UNU65564 UXP65564:UXQ65564 VHL65564:VHM65564 VRH65564:VRI65564 WBD65564:WBE65564 WKZ65564:WLA65564 WUV65564:WUW65564 IJ131100:IK131100 SF131100:SG131100 ACB131100:ACC131100 ALX131100:ALY131100 AVT131100:AVU131100 BFP131100:BFQ131100 BPL131100:BPM131100 BZH131100:BZI131100 CJD131100:CJE131100 CSZ131100:CTA131100 DCV131100:DCW131100 DMR131100:DMS131100 DWN131100:DWO131100 EGJ131100:EGK131100 EQF131100:EQG131100 FAB131100:FAC131100 FJX131100:FJY131100 FTT131100:FTU131100 GDP131100:GDQ131100 GNL131100:GNM131100 GXH131100:GXI131100 HHD131100:HHE131100 HQZ131100:HRA131100 IAV131100:IAW131100 IKR131100:IKS131100 IUN131100:IUO131100 JEJ131100:JEK131100 JOF131100:JOG131100 JYB131100:JYC131100 KHX131100:KHY131100 KRT131100:KRU131100 LBP131100:LBQ131100 LLL131100:LLM131100 LVH131100:LVI131100 MFD131100:MFE131100 MOZ131100:MPA131100 MYV131100:MYW131100 NIR131100:NIS131100 NSN131100:NSO131100 OCJ131100:OCK131100 OMF131100:OMG131100 OWB131100:OWC131100 PFX131100:PFY131100 PPT131100:PPU131100 PZP131100:PZQ131100 QJL131100:QJM131100 QTH131100:QTI131100 RDD131100:RDE131100 RMZ131100:RNA131100 RWV131100:RWW131100 SGR131100:SGS131100 SQN131100:SQO131100 TAJ131100:TAK131100 TKF131100:TKG131100 TUB131100:TUC131100 UDX131100:UDY131100 UNT131100:UNU131100 UXP131100:UXQ131100 VHL131100:VHM131100 VRH131100:VRI131100 WBD131100:WBE131100 WKZ131100:WLA131100 WUV131100:WUW131100 IJ196636:IK196636 SF196636:SG196636 ACB196636:ACC196636 ALX196636:ALY196636 AVT196636:AVU196636 BFP196636:BFQ196636 BPL196636:BPM196636 BZH196636:BZI196636 CJD196636:CJE196636 CSZ196636:CTA196636 DCV196636:DCW196636 DMR196636:DMS196636 DWN196636:DWO196636 EGJ196636:EGK196636 EQF196636:EQG196636 FAB196636:FAC196636 FJX196636:FJY196636 FTT196636:FTU196636 GDP196636:GDQ196636 GNL196636:GNM196636 GXH196636:GXI196636 HHD196636:HHE196636 HQZ196636:HRA196636 IAV196636:IAW196636 IKR196636:IKS196636 IUN196636:IUO196636 JEJ196636:JEK196636 JOF196636:JOG196636 JYB196636:JYC196636 KHX196636:KHY196636 KRT196636:KRU196636 LBP196636:LBQ196636 LLL196636:LLM196636 LVH196636:LVI196636 MFD196636:MFE196636 MOZ196636:MPA196636 MYV196636:MYW196636 NIR196636:NIS196636 NSN196636:NSO196636 OCJ196636:OCK196636 OMF196636:OMG196636 OWB196636:OWC196636 PFX196636:PFY196636 PPT196636:PPU196636 PZP196636:PZQ196636 QJL196636:QJM196636 QTH196636:QTI196636 RDD196636:RDE196636 RMZ196636:RNA196636 RWV196636:RWW196636 SGR196636:SGS196636 SQN196636:SQO196636 TAJ196636:TAK196636 TKF196636:TKG196636 TUB196636:TUC196636 UDX196636:UDY196636 UNT196636:UNU196636 UXP196636:UXQ196636 VHL196636:VHM196636 VRH196636:VRI196636 WBD196636:WBE196636 WKZ196636:WLA196636 WUV196636:WUW196636 IJ262172:IK262172 SF262172:SG262172 ACB262172:ACC262172 ALX262172:ALY262172 AVT262172:AVU262172 BFP262172:BFQ262172 BPL262172:BPM262172 BZH262172:BZI262172 CJD262172:CJE262172 CSZ262172:CTA262172 DCV262172:DCW262172 DMR262172:DMS262172 DWN262172:DWO262172 EGJ262172:EGK262172 EQF262172:EQG262172 FAB262172:FAC262172 FJX262172:FJY262172 FTT262172:FTU262172 GDP262172:GDQ262172 GNL262172:GNM262172 GXH262172:GXI262172 HHD262172:HHE262172 HQZ262172:HRA262172 IAV262172:IAW262172 IKR262172:IKS262172 IUN262172:IUO262172 JEJ262172:JEK262172 JOF262172:JOG262172 JYB262172:JYC262172 KHX262172:KHY262172 KRT262172:KRU262172 LBP262172:LBQ262172 LLL262172:LLM262172 LVH262172:LVI262172 MFD262172:MFE262172 MOZ262172:MPA262172 MYV262172:MYW262172 NIR262172:NIS262172 NSN262172:NSO262172 OCJ262172:OCK262172 OMF262172:OMG262172 OWB262172:OWC262172 PFX262172:PFY262172 PPT262172:PPU262172 PZP262172:PZQ262172 QJL262172:QJM262172 QTH262172:QTI262172 RDD262172:RDE262172 RMZ262172:RNA262172 RWV262172:RWW262172 SGR262172:SGS262172 SQN262172:SQO262172 TAJ262172:TAK262172 TKF262172:TKG262172 TUB262172:TUC262172 UDX262172:UDY262172 UNT262172:UNU262172 UXP262172:UXQ262172 VHL262172:VHM262172 VRH262172:VRI262172 WBD262172:WBE262172 WKZ262172:WLA262172 WUV262172:WUW262172 IJ327708:IK327708 SF327708:SG327708 ACB327708:ACC327708 ALX327708:ALY327708 AVT327708:AVU327708 BFP327708:BFQ327708 BPL327708:BPM327708 BZH327708:BZI327708 CJD327708:CJE327708 CSZ327708:CTA327708 DCV327708:DCW327708 DMR327708:DMS327708 DWN327708:DWO327708 EGJ327708:EGK327708 EQF327708:EQG327708 FAB327708:FAC327708 FJX327708:FJY327708 FTT327708:FTU327708 GDP327708:GDQ327708 GNL327708:GNM327708 GXH327708:GXI327708 HHD327708:HHE327708 HQZ327708:HRA327708 IAV327708:IAW327708 IKR327708:IKS327708 IUN327708:IUO327708 JEJ327708:JEK327708 JOF327708:JOG327708 JYB327708:JYC327708 KHX327708:KHY327708 KRT327708:KRU327708 LBP327708:LBQ327708 LLL327708:LLM327708 LVH327708:LVI327708 MFD327708:MFE327708 MOZ327708:MPA327708 MYV327708:MYW327708 NIR327708:NIS327708 NSN327708:NSO327708 OCJ327708:OCK327708 OMF327708:OMG327708 OWB327708:OWC327708 PFX327708:PFY327708 PPT327708:PPU327708 PZP327708:PZQ327708 QJL327708:QJM327708 QTH327708:QTI327708 RDD327708:RDE327708 RMZ327708:RNA327708 RWV327708:RWW327708 SGR327708:SGS327708 SQN327708:SQO327708 TAJ327708:TAK327708 TKF327708:TKG327708 TUB327708:TUC327708 UDX327708:UDY327708 UNT327708:UNU327708 UXP327708:UXQ327708 VHL327708:VHM327708 VRH327708:VRI327708 WBD327708:WBE327708 WKZ327708:WLA327708 WUV327708:WUW327708 IJ393244:IK393244 SF393244:SG393244 ACB393244:ACC393244 ALX393244:ALY393244 AVT393244:AVU393244 BFP393244:BFQ393244 BPL393244:BPM393244 BZH393244:BZI393244 CJD393244:CJE393244 CSZ393244:CTA393244 DCV393244:DCW393244 DMR393244:DMS393244 DWN393244:DWO393244 EGJ393244:EGK393244 EQF393244:EQG393244 FAB393244:FAC393244 FJX393244:FJY393244 FTT393244:FTU393244 GDP393244:GDQ393244 GNL393244:GNM393244 GXH393244:GXI393244 HHD393244:HHE393244 HQZ393244:HRA393244 IAV393244:IAW393244 IKR393244:IKS393244 IUN393244:IUO393244 JEJ393244:JEK393244 JOF393244:JOG393244 JYB393244:JYC393244 KHX393244:KHY393244 KRT393244:KRU393244 LBP393244:LBQ393244 LLL393244:LLM393244 LVH393244:LVI393244 MFD393244:MFE393244 MOZ393244:MPA393244 MYV393244:MYW393244 NIR393244:NIS393244 NSN393244:NSO393244 OCJ393244:OCK393244 OMF393244:OMG393244 OWB393244:OWC393244 PFX393244:PFY393244 PPT393244:PPU393244 PZP393244:PZQ393244 QJL393244:QJM393244 QTH393244:QTI393244 RDD393244:RDE393244 RMZ393244:RNA393244 RWV393244:RWW393244 SGR393244:SGS393244 SQN393244:SQO393244 TAJ393244:TAK393244 TKF393244:TKG393244 TUB393244:TUC393244 UDX393244:UDY393244 UNT393244:UNU393244 UXP393244:UXQ393244 VHL393244:VHM393244 VRH393244:VRI393244 WBD393244:WBE393244 WKZ393244:WLA393244 WUV393244:WUW393244 IJ458780:IK458780 SF458780:SG458780 ACB458780:ACC458780 ALX458780:ALY458780 AVT458780:AVU458780 BFP458780:BFQ458780 BPL458780:BPM458780 BZH458780:BZI458780 CJD458780:CJE458780 CSZ458780:CTA458780 DCV458780:DCW458780 DMR458780:DMS458780 DWN458780:DWO458780 EGJ458780:EGK458780 EQF458780:EQG458780 FAB458780:FAC458780 FJX458780:FJY458780 FTT458780:FTU458780 GDP458780:GDQ458780 GNL458780:GNM458780 GXH458780:GXI458780 HHD458780:HHE458780 HQZ458780:HRA458780 IAV458780:IAW458780 IKR458780:IKS458780 IUN458780:IUO458780 JEJ458780:JEK458780 JOF458780:JOG458780 JYB458780:JYC458780 KHX458780:KHY458780 KRT458780:KRU458780 LBP458780:LBQ458780 LLL458780:LLM458780 LVH458780:LVI458780 MFD458780:MFE458780 MOZ458780:MPA458780 MYV458780:MYW458780 NIR458780:NIS458780 NSN458780:NSO458780 OCJ458780:OCK458780 OMF458780:OMG458780 OWB458780:OWC458780 PFX458780:PFY458780 PPT458780:PPU458780 PZP458780:PZQ458780 QJL458780:QJM458780 QTH458780:QTI458780 RDD458780:RDE458780 RMZ458780:RNA458780 RWV458780:RWW458780 SGR458780:SGS458780 SQN458780:SQO458780 TAJ458780:TAK458780 TKF458780:TKG458780 TUB458780:TUC458780 UDX458780:UDY458780 UNT458780:UNU458780 UXP458780:UXQ458780 VHL458780:VHM458780 VRH458780:VRI458780 WBD458780:WBE458780 WKZ458780:WLA458780 WUV458780:WUW458780 IJ524316:IK524316 SF524316:SG524316 ACB524316:ACC524316 ALX524316:ALY524316 AVT524316:AVU524316 BFP524316:BFQ524316 BPL524316:BPM524316 BZH524316:BZI524316 CJD524316:CJE524316 CSZ524316:CTA524316 DCV524316:DCW524316 DMR524316:DMS524316 DWN524316:DWO524316 EGJ524316:EGK524316 EQF524316:EQG524316 FAB524316:FAC524316 FJX524316:FJY524316 FTT524316:FTU524316 GDP524316:GDQ524316 GNL524316:GNM524316 GXH524316:GXI524316 HHD524316:HHE524316 HQZ524316:HRA524316 IAV524316:IAW524316 IKR524316:IKS524316 IUN524316:IUO524316 JEJ524316:JEK524316 JOF524316:JOG524316 JYB524316:JYC524316 KHX524316:KHY524316 KRT524316:KRU524316 LBP524316:LBQ524316 LLL524316:LLM524316 LVH524316:LVI524316 MFD524316:MFE524316 MOZ524316:MPA524316 MYV524316:MYW524316 NIR524316:NIS524316 NSN524316:NSO524316 OCJ524316:OCK524316 OMF524316:OMG524316 OWB524316:OWC524316 PFX524316:PFY524316 PPT524316:PPU524316 PZP524316:PZQ524316 QJL524316:QJM524316 QTH524316:QTI524316 RDD524316:RDE524316 RMZ524316:RNA524316 RWV524316:RWW524316 SGR524316:SGS524316 SQN524316:SQO524316 TAJ524316:TAK524316 TKF524316:TKG524316 TUB524316:TUC524316 UDX524316:UDY524316 UNT524316:UNU524316 UXP524316:UXQ524316 VHL524316:VHM524316 VRH524316:VRI524316 WBD524316:WBE524316 WKZ524316:WLA524316 WUV524316:WUW524316 IJ589852:IK589852 SF589852:SG589852 ACB589852:ACC589852 ALX589852:ALY589852 AVT589852:AVU589852 BFP589852:BFQ589852 BPL589852:BPM589852 BZH589852:BZI589852 CJD589852:CJE589852 CSZ589852:CTA589852 DCV589852:DCW589852 DMR589852:DMS589852 DWN589852:DWO589852 EGJ589852:EGK589852 EQF589852:EQG589852 FAB589852:FAC589852 FJX589852:FJY589852 FTT589852:FTU589852 GDP589852:GDQ589852 GNL589852:GNM589852 GXH589852:GXI589852 HHD589852:HHE589852 HQZ589852:HRA589852 IAV589852:IAW589852 IKR589852:IKS589852 IUN589852:IUO589852 JEJ589852:JEK589852 JOF589852:JOG589852 JYB589852:JYC589852 KHX589852:KHY589852 KRT589852:KRU589852 LBP589852:LBQ589852 LLL589852:LLM589852 LVH589852:LVI589852 MFD589852:MFE589852 MOZ589852:MPA589852 MYV589852:MYW589852 NIR589852:NIS589852 NSN589852:NSO589852 OCJ589852:OCK589852 OMF589852:OMG589852 OWB589852:OWC589852 PFX589852:PFY589852 PPT589852:PPU589852 PZP589852:PZQ589852 QJL589852:QJM589852 QTH589852:QTI589852 RDD589852:RDE589852 RMZ589852:RNA589852 RWV589852:RWW589852 SGR589852:SGS589852 SQN589852:SQO589852 TAJ589852:TAK589852 TKF589852:TKG589852 TUB589852:TUC589852 UDX589852:UDY589852 UNT589852:UNU589852 UXP589852:UXQ589852 VHL589852:VHM589852 VRH589852:VRI589852 WBD589852:WBE589852 WKZ589852:WLA589852 WUV589852:WUW589852 IJ655388:IK655388 SF655388:SG655388 ACB655388:ACC655388 ALX655388:ALY655388 AVT655388:AVU655388 BFP655388:BFQ655388 BPL655388:BPM655388 BZH655388:BZI655388 CJD655388:CJE655388 CSZ655388:CTA655388 DCV655388:DCW655388 DMR655388:DMS655388 DWN655388:DWO655388 EGJ655388:EGK655388 EQF655388:EQG655388 FAB655388:FAC655388 FJX655388:FJY655388 FTT655388:FTU655388 GDP655388:GDQ655388 GNL655388:GNM655388 GXH655388:GXI655388 HHD655388:HHE655388 HQZ655388:HRA655388 IAV655388:IAW655388 IKR655388:IKS655388 IUN655388:IUO655388 JEJ655388:JEK655388 JOF655388:JOG655388 JYB655388:JYC655388 KHX655388:KHY655388 KRT655388:KRU655388 LBP655388:LBQ655388 LLL655388:LLM655388 LVH655388:LVI655388 MFD655388:MFE655388 MOZ655388:MPA655388 MYV655388:MYW655388 NIR655388:NIS655388 NSN655388:NSO655388 OCJ655388:OCK655388 OMF655388:OMG655388 OWB655388:OWC655388 PFX655388:PFY655388 PPT655388:PPU655388 PZP655388:PZQ655388 QJL655388:QJM655388 QTH655388:QTI655388 RDD655388:RDE655388 RMZ655388:RNA655388 RWV655388:RWW655388 SGR655388:SGS655388 SQN655388:SQO655388 TAJ655388:TAK655388 TKF655388:TKG655388 TUB655388:TUC655388 UDX655388:UDY655388 UNT655388:UNU655388 UXP655388:UXQ655388 VHL655388:VHM655388 VRH655388:VRI655388 WBD655388:WBE655388 WKZ655388:WLA655388 WUV655388:WUW655388 IJ720924:IK720924 SF720924:SG720924 ACB720924:ACC720924 ALX720924:ALY720924 AVT720924:AVU720924 BFP720924:BFQ720924 BPL720924:BPM720924 BZH720924:BZI720924 CJD720924:CJE720924 CSZ720924:CTA720924 DCV720924:DCW720924 DMR720924:DMS720924 DWN720924:DWO720924 EGJ720924:EGK720924 EQF720924:EQG720924 FAB720924:FAC720924 FJX720924:FJY720924 FTT720924:FTU720924 GDP720924:GDQ720924 GNL720924:GNM720924 GXH720924:GXI720924 HHD720924:HHE720924 HQZ720924:HRA720924 IAV720924:IAW720924 IKR720924:IKS720924 IUN720924:IUO720924 JEJ720924:JEK720924 JOF720924:JOG720924 JYB720924:JYC720924 KHX720924:KHY720924 KRT720924:KRU720924 LBP720924:LBQ720924 LLL720924:LLM720924 LVH720924:LVI720924 MFD720924:MFE720924 MOZ720924:MPA720924 MYV720924:MYW720924 NIR720924:NIS720924 NSN720924:NSO720924 OCJ720924:OCK720924 OMF720924:OMG720924 OWB720924:OWC720924 PFX720924:PFY720924 PPT720924:PPU720924 PZP720924:PZQ720924 QJL720924:QJM720924 QTH720924:QTI720924 RDD720924:RDE720924 RMZ720924:RNA720924 RWV720924:RWW720924 SGR720924:SGS720924 SQN720924:SQO720924 TAJ720924:TAK720924 TKF720924:TKG720924 TUB720924:TUC720924 UDX720924:UDY720924 UNT720924:UNU720924 UXP720924:UXQ720924 VHL720924:VHM720924 VRH720924:VRI720924 WBD720924:WBE720924 WKZ720924:WLA720924 WUV720924:WUW720924 IJ786460:IK786460 SF786460:SG786460 ACB786460:ACC786460 ALX786460:ALY786460 AVT786460:AVU786460 BFP786460:BFQ786460 BPL786460:BPM786460 BZH786460:BZI786460 CJD786460:CJE786460 CSZ786460:CTA786460 DCV786460:DCW786460 DMR786460:DMS786460 DWN786460:DWO786460 EGJ786460:EGK786460 EQF786460:EQG786460 FAB786460:FAC786460 FJX786460:FJY786460 FTT786460:FTU786460 GDP786460:GDQ786460 GNL786460:GNM786460 GXH786460:GXI786460 HHD786460:HHE786460 HQZ786460:HRA786460 IAV786460:IAW786460 IKR786460:IKS786460 IUN786460:IUO786460 JEJ786460:JEK786460 JOF786460:JOG786460 JYB786460:JYC786460 KHX786460:KHY786460 KRT786460:KRU786460 LBP786460:LBQ786460 LLL786460:LLM786460 LVH786460:LVI786460 MFD786460:MFE786460 MOZ786460:MPA786460 MYV786460:MYW786460 NIR786460:NIS786460 NSN786460:NSO786460 OCJ786460:OCK786460 OMF786460:OMG786460 OWB786460:OWC786460 PFX786460:PFY786460 PPT786460:PPU786460 PZP786460:PZQ786460 QJL786460:QJM786460 QTH786460:QTI786460 RDD786460:RDE786460 RMZ786460:RNA786460 RWV786460:RWW786460 SGR786460:SGS786460 SQN786460:SQO786460 TAJ786460:TAK786460 TKF786460:TKG786460 TUB786460:TUC786460 UDX786460:UDY786460 UNT786460:UNU786460 UXP786460:UXQ786460 VHL786460:VHM786460 VRH786460:VRI786460 WBD786460:WBE786460 WKZ786460:WLA786460 WUV786460:WUW786460 IJ851996:IK851996 SF851996:SG851996 ACB851996:ACC851996 ALX851996:ALY851996 AVT851996:AVU851996 BFP851996:BFQ851996 BPL851996:BPM851996 BZH851996:BZI851996 CJD851996:CJE851996 CSZ851996:CTA851996 DCV851996:DCW851996 DMR851996:DMS851996 DWN851996:DWO851996 EGJ851996:EGK851996 EQF851996:EQG851996 FAB851996:FAC851996 FJX851996:FJY851996 FTT851996:FTU851996 GDP851996:GDQ851996 GNL851996:GNM851996 GXH851996:GXI851996 HHD851996:HHE851996 HQZ851996:HRA851996 IAV851996:IAW851996 IKR851996:IKS851996 IUN851996:IUO851996 JEJ851996:JEK851996 JOF851996:JOG851996 JYB851996:JYC851996 KHX851996:KHY851996 KRT851996:KRU851996 LBP851996:LBQ851996 LLL851996:LLM851996 LVH851996:LVI851996 MFD851996:MFE851996 MOZ851996:MPA851996 MYV851996:MYW851996 NIR851996:NIS851996 NSN851996:NSO851996 OCJ851996:OCK851996 OMF851996:OMG851996 OWB851996:OWC851996 PFX851996:PFY851996 PPT851996:PPU851996 PZP851996:PZQ851996 QJL851996:QJM851996 QTH851996:QTI851996 RDD851996:RDE851996 RMZ851996:RNA851996 RWV851996:RWW851996 SGR851996:SGS851996 SQN851996:SQO851996 TAJ851996:TAK851996 TKF851996:TKG851996 TUB851996:TUC851996 UDX851996:UDY851996 UNT851996:UNU851996 UXP851996:UXQ851996 VHL851996:VHM851996 VRH851996:VRI851996 WBD851996:WBE851996 WKZ851996:WLA851996 WUV851996:WUW851996 IJ917532:IK917532 SF917532:SG917532 ACB917532:ACC917532 ALX917532:ALY917532 AVT917532:AVU917532 BFP917532:BFQ917532 BPL917532:BPM917532 BZH917532:BZI917532 CJD917532:CJE917532 CSZ917532:CTA917532 DCV917532:DCW917532 DMR917532:DMS917532 DWN917532:DWO917532 EGJ917532:EGK917532 EQF917532:EQG917532 FAB917532:FAC917532 FJX917532:FJY917532 FTT917532:FTU917532 GDP917532:GDQ917532 GNL917532:GNM917532 GXH917532:GXI917532 HHD917532:HHE917532 HQZ917532:HRA917532 IAV917532:IAW917532 IKR917532:IKS917532 IUN917532:IUO917532 JEJ917532:JEK917532 JOF917532:JOG917532 JYB917532:JYC917532 KHX917532:KHY917532 KRT917532:KRU917532 LBP917532:LBQ917532 LLL917532:LLM917532 LVH917532:LVI917532 MFD917532:MFE917532 MOZ917532:MPA917532 MYV917532:MYW917532 NIR917532:NIS917532 NSN917532:NSO917532 OCJ917532:OCK917532 OMF917532:OMG917532 OWB917532:OWC917532 PFX917532:PFY917532 PPT917532:PPU917532 PZP917532:PZQ917532 QJL917532:QJM917532 QTH917532:QTI917532 RDD917532:RDE917532 RMZ917532:RNA917532 RWV917532:RWW917532 SGR917532:SGS917532 SQN917532:SQO917532 TAJ917532:TAK917532 TKF917532:TKG917532 TUB917532:TUC917532 UDX917532:UDY917532 UNT917532:UNU917532 UXP917532:UXQ917532 VHL917532:VHM917532 VRH917532:VRI917532 WBD917532:WBE917532 WKZ917532:WLA917532 WUV917532:WUW917532 IJ983068:IK983068 SF983068:SG983068 ACB983068:ACC983068 ALX983068:ALY983068 AVT983068:AVU983068 BFP983068:BFQ983068 BPL983068:BPM983068 BZH983068:BZI983068 CJD983068:CJE983068 CSZ983068:CTA983068 DCV983068:DCW983068 DMR983068:DMS983068 DWN983068:DWO983068 EGJ983068:EGK983068 EQF983068:EQG983068 FAB983068:FAC983068 FJX983068:FJY983068 FTT983068:FTU983068 GDP983068:GDQ983068 GNL983068:GNM983068 GXH983068:GXI983068 HHD983068:HHE983068 HQZ983068:HRA983068 IAV983068:IAW983068 IKR983068:IKS983068 IUN983068:IUO983068 JEJ983068:JEK983068 JOF983068:JOG983068 JYB983068:JYC983068 KHX983068:KHY983068 KRT983068:KRU983068 LBP983068:LBQ983068 LLL983068:LLM983068 LVH983068:LVI983068 MFD983068:MFE983068 MOZ983068:MPA983068 MYV983068:MYW983068 NIR983068:NIS983068 NSN983068:NSO983068 OCJ983068:OCK983068 OMF983068:OMG983068 OWB983068:OWC983068 PFX983068:PFY983068 PPT983068:PPU983068 PZP983068:PZQ983068 QJL983068:QJM983068 QTH983068:QTI983068 RDD983068:RDE983068 RMZ983068:RNA983068 RWV983068:RWW983068 SGR983068:SGS983068 SQN983068:SQO983068 TAJ983068:TAK983068 TKF983068:TKG983068 TUB983068:TUC983068 UDX983068:UDY983068 UNT983068:UNU983068 UXP983068:UXQ983068 VHL983068:VHM983068 VRH983068:VRI983068 WBD983068:WBE983068 WKZ983068:WLA983068 WUV983068:WUW983068 IM65564:IN65564 SI65564:SJ65564 ACE65564:ACF65564 AMA65564:AMB65564 AVW65564:AVX65564 BFS65564:BFT65564 BPO65564:BPP65564 BZK65564:BZL65564 CJG65564:CJH65564 CTC65564:CTD65564 DCY65564:DCZ65564 DMU65564:DMV65564 DWQ65564:DWR65564 EGM65564:EGN65564 EQI65564:EQJ65564 FAE65564:FAF65564 FKA65564:FKB65564 FTW65564:FTX65564 GDS65564:GDT65564 GNO65564:GNP65564 GXK65564:GXL65564 HHG65564:HHH65564 HRC65564:HRD65564 IAY65564:IAZ65564 IKU65564:IKV65564 IUQ65564:IUR65564 JEM65564:JEN65564 JOI65564:JOJ65564 JYE65564:JYF65564 KIA65564:KIB65564 KRW65564:KRX65564 LBS65564:LBT65564 LLO65564:LLP65564 LVK65564:LVL65564 MFG65564:MFH65564 MPC65564:MPD65564 MYY65564:MYZ65564 NIU65564:NIV65564 NSQ65564:NSR65564 OCM65564:OCN65564 OMI65564:OMJ65564 OWE65564:OWF65564 PGA65564:PGB65564 PPW65564:PPX65564 PZS65564:PZT65564 QJO65564:QJP65564 QTK65564:QTL65564 RDG65564:RDH65564 RNC65564:RND65564 RWY65564:RWZ65564 SGU65564:SGV65564 SQQ65564:SQR65564 TAM65564:TAN65564 TKI65564:TKJ65564 TUE65564:TUF65564 UEA65564:UEB65564 UNW65564:UNX65564 UXS65564:UXT65564 VHO65564:VHP65564 VRK65564:VRL65564 WBG65564:WBH65564 WLC65564:WLD65564 WUY65564:WUZ65564 IM131100:IN131100 SI131100:SJ131100 ACE131100:ACF131100 AMA131100:AMB131100 AVW131100:AVX131100 BFS131100:BFT131100 BPO131100:BPP131100 BZK131100:BZL131100 CJG131100:CJH131100 CTC131100:CTD131100 DCY131100:DCZ131100 DMU131100:DMV131100 DWQ131100:DWR131100 EGM131100:EGN131100 EQI131100:EQJ131100 FAE131100:FAF131100 FKA131100:FKB131100 FTW131100:FTX131100 GDS131100:GDT131100 GNO131100:GNP131100 GXK131100:GXL131100 HHG131100:HHH131100 HRC131100:HRD131100 IAY131100:IAZ131100 IKU131100:IKV131100 IUQ131100:IUR131100 JEM131100:JEN131100 JOI131100:JOJ131100 JYE131100:JYF131100 KIA131100:KIB131100 KRW131100:KRX131100 LBS131100:LBT131100 LLO131100:LLP131100 LVK131100:LVL131100 MFG131100:MFH131100 MPC131100:MPD131100 MYY131100:MYZ131100 NIU131100:NIV131100 NSQ131100:NSR131100 OCM131100:OCN131100 OMI131100:OMJ131100 OWE131100:OWF131100 PGA131100:PGB131100 PPW131100:PPX131100 PZS131100:PZT131100 QJO131100:QJP131100 QTK131100:QTL131100 RDG131100:RDH131100 RNC131100:RND131100 RWY131100:RWZ131100 SGU131100:SGV131100 SQQ131100:SQR131100 TAM131100:TAN131100 TKI131100:TKJ131100 TUE131100:TUF131100 UEA131100:UEB131100 UNW131100:UNX131100 UXS131100:UXT131100 VHO131100:VHP131100 VRK131100:VRL131100 WBG131100:WBH131100 WLC131100:WLD131100 WUY131100:WUZ131100 IM196636:IN196636 SI196636:SJ196636 ACE196636:ACF196636 AMA196636:AMB196636 AVW196636:AVX196636 BFS196636:BFT196636 BPO196636:BPP196636 BZK196636:BZL196636 CJG196636:CJH196636 CTC196636:CTD196636 DCY196636:DCZ196636 DMU196636:DMV196636 DWQ196636:DWR196636 EGM196636:EGN196636 EQI196636:EQJ196636 FAE196636:FAF196636 FKA196636:FKB196636 FTW196636:FTX196636 GDS196636:GDT196636 GNO196636:GNP196636 GXK196636:GXL196636 HHG196636:HHH196636 HRC196636:HRD196636 IAY196636:IAZ196636 IKU196636:IKV196636 IUQ196636:IUR196636 JEM196636:JEN196636 JOI196636:JOJ196636 JYE196636:JYF196636 KIA196636:KIB196636 KRW196636:KRX196636 LBS196636:LBT196636 LLO196636:LLP196636 LVK196636:LVL196636 MFG196636:MFH196636 MPC196636:MPD196636 MYY196636:MYZ196636 NIU196636:NIV196636 NSQ196636:NSR196636 OCM196636:OCN196636 OMI196636:OMJ196636 OWE196636:OWF196636 PGA196636:PGB196636 PPW196636:PPX196636 PZS196636:PZT196636 QJO196636:QJP196636 QTK196636:QTL196636 RDG196636:RDH196636 RNC196636:RND196636 RWY196636:RWZ196636 SGU196636:SGV196636 SQQ196636:SQR196636 TAM196636:TAN196636 TKI196636:TKJ196636 TUE196636:TUF196636 UEA196636:UEB196636 UNW196636:UNX196636 UXS196636:UXT196636 VHO196636:VHP196636 VRK196636:VRL196636 WBG196636:WBH196636 WLC196636:WLD196636 WUY196636:WUZ196636 IM262172:IN262172 SI262172:SJ262172 ACE262172:ACF262172 AMA262172:AMB262172 AVW262172:AVX262172 BFS262172:BFT262172 BPO262172:BPP262172 BZK262172:BZL262172 CJG262172:CJH262172 CTC262172:CTD262172 DCY262172:DCZ262172 DMU262172:DMV262172 DWQ262172:DWR262172 EGM262172:EGN262172 EQI262172:EQJ262172 FAE262172:FAF262172 FKA262172:FKB262172 FTW262172:FTX262172 GDS262172:GDT262172 GNO262172:GNP262172 GXK262172:GXL262172 HHG262172:HHH262172 HRC262172:HRD262172 IAY262172:IAZ262172 IKU262172:IKV262172 IUQ262172:IUR262172 JEM262172:JEN262172 JOI262172:JOJ262172 JYE262172:JYF262172 KIA262172:KIB262172 KRW262172:KRX262172 LBS262172:LBT262172 LLO262172:LLP262172 LVK262172:LVL262172 MFG262172:MFH262172 MPC262172:MPD262172 MYY262172:MYZ262172 NIU262172:NIV262172 NSQ262172:NSR262172 OCM262172:OCN262172 OMI262172:OMJ262172 OWE262172:OWF262172 PGA262172:PGB262172 PPW262172:PPX262172 PZS262172:PZT262172 QJO262172:QJP262172 QTK262172:QTL262172 RDG262172:RDH262172 RNC262172:RND262172 RWY262172:RWZ262172 SGU262172:SGV262172 SQQ262172:SQR262172 TAM262172:TAN262172 TKI262172:TKJ262172 TUE262172:TUF262172 UEA262172:UEB262172 UNW262172:UNX262172 UXS262172:UXT262172 VHO262172:VHP262172 VRK262172:VRL262172 WBG262172:WBH262172 WLC262172:WLD262172 WUY262172:WUZ262172 IM327708:IN327708 SI327708:SJ327708 ACE327708:ACF327708 AMA327708:AMB327708 AVW327708:AVX327708 BFS327708:BFT327708 BPO327708:BPP327708 BZK327708:BZL327708 CJG327708:CJH327708 CTC327708:CTD327708 DCY327708:DCZ327708 DMU327708:DMV327708 DWQ327708:DWR327708 EGM327708:EGN327708 EQI327708:EQJ327708 FAE327708:FAF327708 FKA327708:FKB327708 FTW327708:FTX327708 GDS327708:GDT327708 GNO327708:GNP327708 GXK327708:GXL327708 HHG327708:HHH327708 HRC327708:HRD327708 IAY327708:IAZ327708 IKU327708:IKV327708 IUQ327708:IUR327708 JEM327708:JEN327708 JOI327708:JOJ327708 JYE327708:JYF327708 KIA327708:KIB327708 KRW327708:KRX327708 LBS327708:LBT327708 LLO327708:LLP327708 LVK327708:LVL327708 MFG327708:MFH327708 MPC327708:MPD327708 MYY327708:MYZ327708 NIU327708:NIV327708 NSQ327708:NSR327708 OCM327708:OCN327708 OMI327708:OMJ327708 OWE327708:OWF327708 PGA327708:PGB327708 PPW327708:PPX327708 PZS327708:PZT327708 QJO327708:QJP327708 QTK327708:QTL327708 RDG327708:RDH327708 RNC327708:RND327708 RWY327708:RWZ327708 SGU327708:SGV327708 SQQ327708:SQR327708 TAM327708:TAN327708 TKI327708:TKJ327708 TUE327708:TUF327708 UEA327708:UEB327708 UNW327708:UNX327708 UXS327708:UXT327708 VHO327708:VHP327708 VRK327708:VRL327708 WBG327708:WBH327708 WLC327708:WLD327708 WUY327708:WUZ327708 IM393244:IN393244 SI393244:SJ393244 ACE393244:ACF393244 AMA393244:AMB393244 AVW393244:AVX393244 BFS393244:BFT393244 BPO393244:BPP393244 BZK393244:BZL393244 CJG393244:CJH393244 CTC393244:CTD393244 DCY393244:DCZ393244 DMU393244:DMV393244 DWQ393244:DWR393244 EGM393244:EGN393244 EQI393244:EQJ393244 FAE393244:FAF393244 FKA393244:FKB393244 FTW393244:FTX393244 GDS393244:GDT393244 GNO393244:GNP393244 GXK393244:GXL393244 HHG393244:HHH393244 HRC393244:HRD393244 IAY393244:IAZ393244 IKU393244:IKV393244 IUQ393244:IUR393244 JEM393244:JEN393244 JOI393244:JOJ393244 JYE393244:JYF393244 KIA393244:KIB393244 KRW393244:KRX393244 LBS393244:LBT393244 LLO393244:LLP393244 LVK393244:LVL393244 MFG393244:MFH393244 MPC393244:MPD393244 MYY393244:MYZ393244 NIU393244:NIV393244 NSQ393244:NSR393244 OCM393244:OCN393244 OMI393244:OMJ393244 OWE393244:OWF393244 PGA393244:PGB393244 PPW393244:PPX393244 PZS393244:PZT393244 QJO393244:QJP393244 QTK393244:QTL393244 RDG393244:RDH393244 RNC393244:RND393244 RWY393244:RWZ393244 SGU393244:SGV393244 SQQ393244:SQR393244 TAM393244:TAN393244 TKI393244:TKJ393244 TUE393244:TUF393244 UEA393244:UEB393244 UNW393244:UNX393244 UXS393244:UXT393244 VHO393244:VHP393244 VRK393244:VRL393244 WBG393244:WBH393244 WLC393244:WLD393244 WUY393244:WUZ393244 IM458780:IN458780 SI458780:SJ458780 ACE458780:ACF458780 AMA458780:AMB458780 AVW458780:AVX458780 BFS458780:BFT458780 BPO458780:BPP458780 BZK458780:BZL458780 CJG458780:CJH458780 CTC458780:CTD458780 DCY458780:DCZ458780 DMU458780:DMV458780 DWQ458780:DWR458780 EGM458780:EGN458780 EQI458780:EQJ458780 FAE458780:FAF458780 FKA458780:FKB458780 FTW458780:FTX458780 GDS458780:GDT458780 GNO458780:GNP458780 GXK458780:GXL458780 HHG458780:HHH458780 HRC458780:HRD458780 IAY458780:IAZ458780 IKU458780:IKV458780 IUQ458780:IUR458780 JEM458780:JEN458780 JOI458780:JOJ458780 JYE458780:JYF458780 KIA458780:KIB458780 KRW458780:KRX458780 LBS458780:LBT458780 LLO458780:LLP458780 LVK458780:LVL458780 MFG458780:MFH458780 MPC458780:MPD458780 MYY458780:MYZ458780 NIU458780:NIV458780 NSQ458780:NSR458780 OCM458780:OCN458780 OMI458780:OMJ458780 OWE458780:OWF458780 PGA458780:PGB458780 PPW458780:PPX458780 PZS458780:PZT458780 QJO458780:QJP458780 QTK458780:QTL458780 RDG458780:RDH458780 RNC458780:RND458780 RWY458780:RWZ458780 SGU458780:SGV458780 SQQ458780:SQR458780 TAM458780:TAN458780 TKI458780:TKJ458780 TUE458780:TUF458780 UEA458780:UEB458780 UNW458780:UNX458780 UXS458780:UXT458780 VHO458780:VHP458780 VRK458780:VRL458780 WBG458780:WBH458780 WLC458780:WLD458780 WUY458780:WUZ458780 IM524316:IN524316 SI524316:SJ524316 ACE524316:ACF524316 AMA524316:AMB524316 AVW524316:AVX524316 BFS524316:BFT524316 BPO524316:BPP524316 BZK524316:BZL524316 CJG524316:CJH524316 CTC524316:CTD524316 DCY524316:DCZ524316 DMU524316:DMV524316 DWQ524316:DWR524316 EGM524316:EGN524316 EQI524316:EQJ524316 FAE524316:FAF524316 FKA524316:FKB524316 FTW524316:FTX524316 GDS524316:GDT524316 GNO524316:GNP524316 GXK524316:GXL524316 HHG524316:HHH524316 HRC524316:HRD524316 IAY524316:IAZ524316 IKU524316:IKV524316 IUQ524316:IUR524316 JEM524316:JEN524316 JOI524316:JOJ524316 JYE524316:JYF524316 KIA524316:KIB524316 KRW524316:KRX524316 LBS524316:LBT524316 LLO524316:LLP524316 LVK524316:LVL524316 MFG524316:MFH524316 MPC524316:MPD524316 MYY524316:MYZ524316 NIU524316:NIV524316 NSQ524316:NSR524316 OCM524316:OCN524316 OMI524316:OMJ524316 OWE524316:OWF524316 PGA524316:PGB524316 PPW524316:PPX524316 PZS524316:PZT524316 QJO524316:QJP524316 QTK524316:QTL524316 RDG524316:RDH524316 RNC524316:RND524316 RWY524316:RWZ524316 SGU524316:SGV524316 SQQ524316:SQR524316 TAM524316:TAN524316 TKI524316:TKJ524316 TUE524316:TUF524316 UEA524316:UEB524316 UNW524316:UNX524316 UXS524316:UXT524316 VHO524316:VHP524316 VRK524316:VRL524316 WBG524316:WBH524316 WLC524316:WLD524316 WUY524316:WUZ524316 IM589852:IN589852 SI589852:SJ589852 ACE589852:ACF589852 AMA589852:AMB589852 AVW589852:AVX589852 BFS589852:BFT589852 BPO589852:BPP589852 BZK589852:BZL589852 CJG589852:CJH589852 CTC589852:CTD589852 DCY589852:DCZ589852 DMU589852:DMV589852 DWQ589852:DWR589852 EGM589852:EGN589852 EQI589852:EQJ589852 FAE589852:FAF589852 FKA589852:FKB589852 FTW589852:FTX589852 GDS589852:GDT589852 GNO589852:GNP589852 GXK589852:GXL589852 HHG589852:HHH589852 HRC589852:HRD589852 IAY589852:IAZ589852 IKU589852:IKV589852 IUQ589852:IUR589852 JEM589852:JEN589852 JOI589852:JOJ589852 JYE589852:JYF589852 KIA589852:KIB589852 KRW589852:KRX589852 LBS589852:LBT589852 LLO589852:LLP589852 LVK589852:LVL589852 MFG589852:MFH589852 MPC589852:MPD589852 MYY589852:MYZ589852 NIU589852:NIV589852 NSQ589852:NSR589852 OCM589852:OCN589852 OMI589852:OMJ589852 OWE589852:OWF589852 PGA589852:PGB589852 PPW589852:PPX589852 PZS589852:PZT589852 QJO589852:QJP589852 QTK589852:QTL589852 RDG589852:RDH589852 RNC589852:RND589852 RWY589852:RWZ589852 SGU589852:SGV589852 SQQ589852:SQR589852 TAM589852:TAN589852 TKI589852:TKJ589852 TUE589852:TUF589852 UEA589852:UEB589852 UNW589852:UNX589852 UXS589852:UXT589852 VHO589852:VHP589852 VRK589852:VRL589852 WBG589852:WBH589852 WLC589852:WLD589852 WUY589852:WUZ589852 IM655388:IN655388 SI655388:SJ655388 ACE655388:ACF655388 AMA655388:AMB655388 AVW655388:AVX655388 BFS655388:BFT655388 BPO655388:BPP655388 BZK655388:BZL655388 CJG655388:CJH655388 CTC655388:CTD655388 DCY655388:DCZ655388 DMU655388:DMV655388 DWQ655388:DWR655388 EGM655388:EGN655388 EQI655388:EQJ655388 FAE655388:FAF655388 FKA655388:FKB655388 FTW655388:FTX655388 GDS655388:GDT655388 GNO655388:GNP655388 GXK655388:GXL655388 HHG655388:HHH655388 HRC655388:HRD655388 IAY655388:IAZ655388 IKU655388:IKV655388 IUQ655388:IUR655388 JEM655388:JEN655388 JOI655388:JOJ655388 JYE655388:JYF655388 KIA655388:KIB655388 KRW655388:KRX655388 LBS655388:LBT655388 LLO655388:LLP655388 LVK655388:LVL655388 MFG655388:MFH655388 MPC655388:MPD655388 MYY655388:MYZ655388 NIU655388:NIV655388 NSQ655388:NSR655388 OCM655388:OCN655388 OMI655388:OMJ655388 OWE655388:OWF655388 PGA655388:PGB655388 PPW655388:PPX655388 PZS655388:PZT655388 QJO655388:QJP655388 QTK655388:QTL655388 RDG655388:RDH655388 RNC655388:RND655388 RWY655388:RWZ655388 SGU655388:SGV655388 SQQ655388:SQR655388 TAM655388:TAN655388 TKI655388:TKJ655388 TUE655388:TUF655388 UEA655388:UEB655388 UNW655388:UNX655388 UXS655388:UXT655388 VHO655388:VHP655388 VRK655388:VRL655388 WBG655388:WBH655388 WLC655388:WLD655388 WUY655388:WUZ655388 IM720924:IN720924 SI720924:SJ720924 ACE720924:ACF720924 AMA720924:AMB720924 AVW720924:AVX720924 BFS720924:BFT720924 BPO720924:BPP720924 BZK720924:BZL720924 CJG720924:CJH720924 CTC720924:CTD720924 DCY720924:DCZ720924 DMU720924:DMV720924 DWQ720924:DWR720924 EGM720924:EGN720924 EQI720924:EQJ720924 FAE720924:FAF720924 FKA720924:FKB720924 FTW720924:FTX720924 GDS720924:GDT720924 GNO720924:GNP720924 GXK720924:GXL720924 HHG720924:HHH720924 HRC720924:HRD720924 IAY720924:IAZ720924 IKU720924:IKV720924 IUQ720924:IUR720924 JEM720924:JEN720924 JOI720924:JOJ720924 JYE720924:JYF720924 KIA720924:KIB720924 KRW720924:KRX720924 LBS720924:LBT720924 LLO720924:LLP720924 LVK720924:LVL720924 MFG720924:MFH720924 MPC720924:MPD720924 MYY720924:MYZ720924 NIU720924:NIV720924 NSQ720924:NSR720924 OCM720924:OCN720924 OMI720924:OMJ720924 OWE720924:OWF720924 PGA720924:PGB720924 PPW720924:PPX720924 PZS720924:PZT720924 QJO720924:QJP720924 QTK720924:QTL720924 RDG720924:RDH720924 RNC720924:RND720924 RWY720924:RWZ720924 SGU720924:SGV720924 SQQ720924:SQR720924 TAM720924:TAN720924 TKI720924:TKJ720924 TUE720924:TUF720924 UEA720924:UEB720924 UNW720924:UNX720924 UXS720924:UXT720924 VHO720924:VHP720924 VRK720924:VRL720924 WBG720924:WBH720924 WLC720924:WLD720924 WUY720924:WUZ720924 IM786460:IN786460 SI786460:SJ786460 ACE786460:ACF786460 AMA786460:AMB786460 AVW786460:AVX786460 BFS786460:BFT786460 BPO786460:BPP786460 BZK786460:BZL786460 CJG786460:CJH786460 CTC786460:CTD786460 DCY786460:DCZ786460 DMU786460:DMV786460 DWQ786460:DWR786460 EGM786460:EGN786460 EQI786460:EQJ786460 FAE786460:FAF786460 FKA786460:FKB786460 FTW786460:FTX786460 GDS786460:GDT786460 GNO786460:GNP786460 GXK786460:GXL786460 HHG786460:HHH786460 HRC786460:HRD786460 IAY786460:IAZ786460 IKU786460:IKV786460 IUQ786460:IUR786460 JEM786460:JEN786460 JOI786460:JOJ786460 JYE786460:JYF786460 KIA786460:KIB786460 KRW786460:KRX786460 LBS786460:LBT786460 LLO786460:LLP786460 LVK786460:LVL786460 MFG786460:MFH786460 MPC786460:MPD786460 MYY786460:MYZ786460 NIU786460:NIV786460 NSQ786460:NSR786460 OCM786460:OCN786460 OMI786460:OMJ786460 OWE786460:OWF786460 PGA786460:PGB786460 PPW786460:PPX786460 PZS786460:PZT786460 QJO786460:QJP786460 QTK786460:QTL786460 RDG786460:RDH786460 RNC786460:RND786460 RWY786460:RWZ786460 SGU786460:SGV786460 SQQ786460:SQR786460 TAM786460:TAN786460 TKI786460:TKJ786460 TUE786460:TUF786460 UEA786460:UEB786460 UNW786460:UNX786460 UXS786460:UXT786460 VHO786460:VHP786460 VRK786460:VRL786460 WBG786460:WBH786460 WLC786460:WLD786460 WUY786460:WUZ786460 IM851996:IN851996 SI851996:SJ851996 ACE851996:ACF851996 AMA851996:AMB851996 AVW851996:AVX851996 BFS851996:BFT851996 BPO851996:BPP851996 BZK851996:BZL851996 CJG851996:CJH851996 CTC851996:CTD851996 DCY851996:DCZ851996 DMU851996:DMV851996 DWQ851996:DWR851996 EGM851996:EGN851996 EQI851996:EQJ851996 FAE851996:FAF851996 FKA851996:FKB851996 FTW851996:FTX851996 GDS851996:GDT851996 GNO851996:GNP851996 GXK851996:GXL851996 HHG851996:HHH851996 HRC851996:HRD851996 IAY851996:IAZ851996 IKU851996:IKV851996 IUQ851996:IUR851996 JEM851996:JEN851996 JOI851996:JOJ851996 JYE851996:JYF851996 KIA851996:KIB851996 KRW851996:KRX851996 LBS851996:LBT851996 LLO851996:LLP851996 LVK851996:LVL851996 MFG851996:MFH851996 MPC851996:MPD851996 MYY851996:MYZ851996 NIU851996:NIV851996 NSQ851996:NSR851996 OCM851996:OCN851996 OMI851996:OMJ851996 OWE851996:OWF851996 PGA851996:PGB851996 PPW851996:PPX851996 PZS851996:PZT851996 QJO851996:QJP851996 QTK851996:QTL851996 RDG851996:RDH851996 RNC851996:RND851996 RWY851996:RWZ851996 SGU851996:SGV851996 SQQ851996:SQR851996 TAM851996:TAN851996 TKI851996:TKJ851996 TUE851996:TUF851996 UEA851996:UEB851996 UNW851996:UNX851996 UXS851996:UXT851996 VHO851996:VHP851996 VRK851996:VRL851996 WBG851996:WBH851996 WLC851996:WLD851996 WUY851996:WUZ851996 IM917532:IN917532 SI917532:SJ917532 ACE917532:ACF917532 AMA917532:AMB917532 AVW917532:AVX917532 BFS917532:BFT917532 BPO917532:BPP917532 BZK917532:BZL917532 CJG917532:CJH917532 CTC917532:CTD917532 DCY917532:DCZ917532 DMU917532:DMV917532 DWQ917532:DWR917532 EGM917532:EGN917532 EQI917532:EQJ917532 FAE917532:FAF917532 FKA917532:FKB917532 FTW917532:FTX917532 GDS917532:GDT917532 GNO917532:GNP917532 GXK917532:GXL917532 HHG917532:HHH917532 HRC917532:HRD917532 IAY917532:IAZ917532 IKU917532:IKV917532 IUQ917532:IUR917532 JEM917532:JEN917532 JOI917532:JOJ917532 JYE917532:JYF917532 KIA917532:KIB917532 KRW917532:KRX917532 LBS917532:LBT917532 LLO917532:LLP917532 LVK917532:LVL917532 MFG917532:MFH917532 MPC917532:MPD917532 MYY917532:MYZ917532 NIU917532:NIV917532 NSQ917532:NSR917532 OCM917532:OCN917532 OMI917532:OMJ917532 OWE917532:OWF917532 PGA917532:PGB917532 PPW917532:PPX917532 PZS917532:PZT917532 QJO917532:QJP917532 QTK917532:QTL917532 RDG917532:RDH917532 RNC917532:RND917532 RWY917532:RWZ917532 SGU917532:SGV917532 SQQ917532:SQR917532 TAM917532:TAN917532 TKI917532:TKJ917532 TUE917532:TUF917532 UEA917532:UEB917532 UNW917532:UNX917532 UXS917532:UXT917532 VHO917532:VHP917532 VRK917532:VRL917532 WBG917532:WBH917532 WLC917532:WLD917532 WUY917532:WUZ917532 IM983068:IN983068 SI983068:SJ983068 ACE983068:ACF983068 AMA983068:AMB983068 AVW983068:AVX983068 BFS983068:BFT983068 BPO983068:BPP983068 BZK983068:BZL983068 CJG983068:CJH983068 CTC983068:CTD983068 DCY983068:DCZ983068 DMU983068:DMV983068 DWQ983068:DWR983068 EGM983068:EGN983068 EQI983068:EQJ983068 FAE983068:FAF983068 FKA983068:FKB983068 FTW983068:FTX983068 GDS983068:GDT983068 GNO983068:GNP983068 GXK983068:GXL983068 HHG983068:HHH983068 HRC983068:HRD983068 IAY983068:IAZ983068 IKU983068:IKV983068 IUQ983068:IUR983068 JEM983068:JEN983068 JOI983068:JOJ983068 JYE983068:JYF983068 KIA983068:KIB983068 KRW983068:KRX983068 LBS983068:LBT983068 LLO983068:LLP983068 LVK983068:LVL983068 MFG983068:MFH983068 MPC983068:MPD983068 MYY983068:MYZ983068 NIU983068:NIV983068 NSQ983068:NSR983068 OCM983068:OCN983068 OMI983068:OMJ983068 OWE983068:OWF983068 PGA983068:PGB983068 PPW983068:PPX983068 PZS983068:PZT983068 QJO983068:QJP983068 QTK983068:QTL983068 RDG983068:RDH983068 RNC983068:RND983068 RWY983068:RWZ983068 SGU983068:SGV983068 SQQ983068:SQR983068 TAM983068:TAN983068 TKI983068:TKJ983068 TUE983068:TUF983068 UEA983068:UEB983068 UNW983068:UNX983068 UXS983068:UXT983068 VHO983068:VHP983068 VRK983068:VRL983068 WBG983068:WBH983068 WLC983068:WLD983068 WUY983068:WUZ983068 HO31:HP31 RK31:RL31 WUY31:WUZ31 WLC31:WLD31 WBG31:WBH31 VRK31:VRL31 VHO31:VHP31 UXS31:UXT31 UNW31:UNX31 UEA31:UEB31 TUE31:TUF31 TKI31:TKJ31 TAM31:TAN31 SQQ31:SQR31 SGU31:SGV31 RWY31:RWZ31 RNC31:RND31 RDG31:RDH31 QTK31:QTL31 QJO31:QJP31 PZS31:PZT31 PPW31:PPX31 PGA31:PGB31 OWE31:OWF31 OMI31:OMJ31 OCM31:OCN31 NSQ31:NSR31 NIU31:NIV31 MYY31:MYZ31 MPC31:MPD31 MFG31:MFH31 LVK31:LVL31 LLO31:LLP31 LBS31:LBT31 KRW31:KRX31 KIA31:KIB31 JYE31:JYF31 JOI31:JOJ31 JEM31:JEN31 IUQ31:IUR31 IKU31:IKV31 IAY31:IAZ31 HRC31:HRD31 HHG31:HHH31 GXK31:GXL31 GNO31:GNP31 GDS31:GDT31 FTW31:FTX31 FKA31:FKB31 FAE31:FAF31 EQI31:EQJ31 EGM31:EGN31 DWQ31:DWR31 DMU31:DMV31 DCY31:DCZ31 CTC31:CTD31 CJG31:CJH31 BZK31:BZL31 BPO31:BPP31 BFS31:BFT31 AVW31:AVX31 AMA31:AMB31 ACE31:ACF31 SI31:SJ31 IM31:IN31 WUV31:WUW31 WKZ31:WLA31 WBD31:WBE31 VRH31:VRI31 VHL31:VHM31 UXP31:UXQ31 UNT31:UNU31 UDX31:UDY31 TUB31:TUC31 TKF31:TKG31 TAJ31:TAK31 SQN31:SQO31 SGR31:SGS31 RWV31:RWW31 RMZ31:RNA31 RDD31:RDE31 QTH31:QTI31 QJL31:QJM31 PZP31:PZQ31 PPT31:PPU31 PFX31:PFY31 OWB31:OWC31 OMF31:OMG31 OCJ31:OCK31 NSN31:NSO31 NIR31:NIS31 MYV31:MYW31 MOZ31:MPA31 MFD31:MFE31 LVH31:LVI31 LLL31:LLM31 LBP31:LBQ31 KRT31:KRU31 KHX31:KHY31 JYB31:JYC31 JOF31:JOG31 JEJ31:JEK31 IUN31:IUO31 IKR31:IKS31 IAV31:IAW31 HQZ31:HRA31 HHD31:HHE31 GXH31:GXI31 GNL31:GNM31 GDP31:GDQ31 FTT31:FTU31 FJX31:FJY31 FAB31:FAC31 EQF31:EQG31 EGJ31:EGK31 DWN31:DWO31 DMR31:DMS31 DCV31:DCW31 CSZ31:CTA31 CJD31:CJE31 BZH31:BZI31 BPL31:BPM31 BFP31:BFQ31 AVT31:AVU31 ALX31:ALY31 ACB31:ACC31 SF31:SG31 IJ31:IK31 WUS31:WUT31 WKW31:WKX31 WBA31:WBB31 VRE31:VRF31 VHI31:VHJ31 UXM31:UXN31 UNQ31:UNR31 UDU31:UDV31 TTY31:TTZ31 TKC31:TKD31 TAG31:TAH31 SQK31:SQL31 SGO31:SGP31 RWS31:RWT31 RMW31:RMX31 RDA31:RDB31 QTE31:QTF31 QJI31:QJJ31 PZM31:PZN31 PPQ31:PPR31 PFU31:PFV31 OVY31:OVZ31 OMC31:OMD31 OCG31:OCH31 NSK31:NSL31 NIO31:NIP31 MYS31:MYT31 MOW31:MOX31 MFA31:MFB31 LVE31:LVF31 LLI31:LLJ31 LBM31:LBN31 KRQ31:KRR31 KHU31:KHV31 JXY31:JXZ31 JOC31:JOD31 JEG31:JEH31 IUK31:IUL31 IKO31:IKP31 IAS31:IAT31 HQW31:HQX31 HHA31:HHB31 GXE31:GXF31 GNI31:GNJ31 GDM31:GDN31 FTQ31:FTR31 FJU31:FJV31 EZY31:EZZ31 EQC31:EQD31 EGG31:EGH31 DWK31:DWL31 DMO31:DMP31 DCS31:DCT31 CSW31:CSX31 CJA31:CJB31 BZE31:BZF31 BPI31:BPJ31 BFM31:BFN31 AVQ31:AVR31 ALU31:ALV31 ABY31:ABZ31 SC31:SD31 IG31:IH31 WUM31:WUN31 WKQ31:WKR31 WAU31:WAV31 VQY31:VQZ31 VHC31:VHD31 UXG31:UXH31 UNK31:UNL31 UDO31:UDP31 TTS31:TTT31 TJW31:TJX31 TAA31:TAB31 SQE31:SQF31 SGI31:SGJ31 RWM31:RWN31 RMQ31:RMR31 RCU31:RCV31 QSY31:QSZ31 QJC31:QJD31 PZG31:PZH31 PPK31:PPL31 PFO31:PFP31 OVS31:OVT31 OLW31:OLX31 OCA31:OCB31 NSE31:NSF31 NII31:NIJ31 MYM31:MYN31 MOQ31:MOR31 MEU31:MEV31 LUY31:LUZ31 LLC31:LLD31 LBG31:LBH31 KRK31:KRL31 KHO31:KHP31 JXS31:JXT31 JNW31:JNX31 JEA31:JEB31 IUE31:IUF31 IKI31:IKJ31 IAM31:IAN31 HQQ31:HQR31 HGU31:HGV31 GWY31:GWZ31 GNC31:GND31 GDG31:GDH31 FTK31:FTL31 FJO31:FJP31 EZS31:EZT31 EPW31:EPX31 EGA31:EGB31 DWE31:DWF31 DMI31:DMJ31 DCM31:DCN31 CSQ31:CSR31 CIU31:CIV31 BYY31:BYZ31 BPC31:BPD31 BFG31:BFH31 AVK31:AVL31 ALO31:ALP31 ABS31:ABT31 RW31:RX31 IA31:IB31 WUJ31:WUK31 WKN31:WKO31 WAR31:WAS31 VQV31:VQW31 VGZ31:VHA31 UXD31:UXE31 UNH31:UNI31 UDL31:UDM31 TTP31:TTQ31 TJT31:TJU31 SZX31:SZY31 SQB31:SQC31 SGF31:SGG31 RWJ31:RWK31 RMN31:RMO31 RCR31:RCS31 QSV31:QSW31 QIZ31:QJA31 PZD31:PZE31 PPH31:PPI31 PFL31:PFM31 OVP31:OVQ31 OLT31:OLU31 OBX31:OBY31 NSB31:NSC31 NIF31:NIG31 MYJ31:MYK31 MON31:MOO31 MER31:MES31 LUV31:LUW31 LKZ31:LLA31 LBD31:LBE31 KRH31:KRI31 KHL31:KHM31 JXP31:JXQ31 JNT31:JNU31 JDX31:JDY31 IUB31:IUC31 IKF31:IKG31 IAJ31:IAK31 HQN31:HQO31 HGR31:HGS31 GWV31:GWW31 GMZ31:GNA31 GDD31:GDE31 FTH31:FTI31 FJL31:FJM31 EZP31:EZQ31 EPT31:EPU31 EFX31:EFY31 DWB31:DWC31 DMF31:DMG31 DCJ31:DCK31 CSN31:CSO31 CIR31:CIS31 BYV31:BYW31 BOZ31:BPA31 BFD31:BFE31 AVH31:AVI31 ALL31:ALM31 ABP31:ABQ31 RT31:RU31 HX31:HY31 WUG31:WUH31 WKK31:WKL31 WAO31:WAP31 VQS31:VQT31 VGW31:VGX31 UXA31:UXB31 UNE31:UNF31 UDI31:UDJ31 TTM31:TTN31 TJQ31:TJR31 SZU31:SZV31 SPY31:SPZ31 SGC31:SGD31 RWG31:RWH31 RMK31:RML31 RCO31:RCP31 QSS31:QST31 QIW31:QIX31 PZA31:PZB31 PPE31:PPF31 PFI31:PFJ31 OVM31:OVN31 OLQ31:OLR31 OBU31:OBV31 NRY31:NRZ31 NIC31:NID31 MYG31:MYH31 MOK31:MOL31 MEO31:MEP31 LUS31:LUT31 LKW31:LKX31 LBA31:LBB31 KRE31:KRF31 KHI31:KHJ31 JXM31:JXN31 JNQ31:JNR31 JDU31:JDV31 ITY31:ITZ31 IKC31:IKD31 IAG31:IAH31 HQK31:HQL31 HGO31:HGP31 GWS31:GWT31 GMW31:GMX31 GDA31:GDB31 FTE31:FTF31 FJI31:FJJ31 EZM31:EZN31 EPQ31:EPR31 EFU31:EFV31 DVY31:DVZ31 DMC31:DMD31 DCG31:DCH31 CSK31:CSL31 CIO31:CIP31 BYS31:BYT31 BOW31:BOX31 BFA31:BFB31 AVE31:AVF31 ALI31:ALJ31 ABM31:ABN31 RQ31:RR31 HU31:HV31 WUD31:WUE31 WKH31:WKI31 WAL31:WAM31 VQP31:VQQ31 VGT31:VGU31 UWX31:UWY31 UNB31:UNC31 UDF31:UDG31 TTJ31:TTK31 TJN31:TJO31 SZR31:SZS31 SPV31:SPW31 SFZ31:SGA31 RWD31:RWE31 RMH31:RMI31 RCL31:RCM31 QSP31:QSQ31 QIT31:QIU31 PYX31:PYY31 PPB31:PPC31 PFF31:PFG31 OVJ31:OVK31 OLN31:OLO31 OBR31:OBS31 NRV31:NRW31 NHZ31:NIA31 MYD31:MYE31 MOH31:MOI31 MEL31:MEM31 LUP31:LUQ31 LKT31:LKU31 LAX31:LAY31 KRB31:KRC31 KHF31:KHG31 JXJ31:JXK31 JNN31:JNO31 JDR31:JDS31 ITV31:ITW31 IJZ31:IKA31 IAD31:IAE31 HQH31:HQI31 HGL31:HGM31 GWP31:GWQ31 GMT31:GMU31 GCX31:GCY31 FTB31:FTC31 FJF31:FJG31 EZJ31:EZK31 EPN31:EPO31 EFR31:EFS31 DVV31:DVW31 DLZ31:DMA31 DCD31:DCE31 CSH31:CSI31 CIL31:CIM31 BYP31:BYQ31 BOT31:BOU31 BEX31:BEY31 AVB31:AVC31 ALF31:ALG31 ABJ31:ABK31 RN31:RO31 HR31:HS31 WUA31:WUB31 WKE31:WKF31 WAI31:WAJ31 VQM31:VQN31 VGQ31:VGR31 UWU31:UWV31 UMY31:UMZ31 UDC31:UDD31 TTG31:TTH31 TJK31:TJL31 SZO31:SZP31 SPS31:SPT31 SFW31:SFX31 RWA31:RWB31 RME31:RMF31 RCI31:RCJ31 QSM31:QSN31 QIQ31:QIR31 PYU31:PYV31 POY31:POZ31 PFC31:PFD31 OVG31:OVH31 OLK31:OLL31 OBO31:OBP31 NRS31:NRT31 NHW31:NHX31 MYA31:MYB31 MOE31:MOF31 MEI31:MEJ31 LUM31:LUN31 LKQ31:LKR31 LAU31:LAV31 KQY31:KQZ31 KHC31:KHD31 JXG31:JXH31 JNK31:JNL31 JDO31:JDP31 ITS31:ITT31 IJW31:IJX31 IAA31:IAB31 HQE31:HQF31 HGI31:HGJ31 GWM31:GWN31 GMQ31:GMR31 GCU31:GCV31 FSY31:FSZ31 FJC31:FJD31 EZG31:EZH31 EPK31:EPL31 EFO31:EFP31 DVS31:DVT31 DLW31:DLX31 DCA31:DCB31 CSE31:CSF31 CII31:CIJ31 BYM31:BYN31 BOQ31:BOR31 BEU31:BEV31 AUY31:AUZ31 ALC31:ALD31 ABG31:ABH31">
      <formula1>HO3</formula1>
    </dataValidation>
    <dataValidation type="whole" operator="lessThanOrEqual" allowBlank="1" showInputMessage="1" showErrorMessage="1" sqref="HO65563:HP65563 RK65563:RL65563 ABG65563:ABH65563 ALC65563:ALD65563 AUY65563:AUZ65563 BEU65563:BEV65563 BOQ65563:BOR65563 BYM65563:BYN65563 CII65563:CIJ65563 CSE65563:CSF65563 DCA65563:DCB65563 DLW65563:DLX65563 DVS65563:DVT65563 EFO65563:EFP65563 EPK65563:EPL65563 EZG65563:EZH65563 FJC65563:FJD65563 FSY65563:FSZ65563 GCU65563:GCV65563 GMQ65563:GMR65563 GWM65563:GWN65563 HGI65563:HGJ65563 HQE65563:HQF65563 IAA65563:IAB65563 IJW65563:IJX65563 ITS65563:ITT65563 JDO65563:JDP65563 JNK65563:JNL65563 JXG65563:JXH65563 KHC65563:KHD65563 KQY65563:KQZ65563 LAU65563:LAV65563 LKQ65563:LKR65563 LUM65563:LUN65563 MEI65563:MEJ65563 MOE65563:MOF65563 MYA65563:MYB65563 NHW65563:NHX65563 NRS65563:NRT65563 OBO65563:OBP65563 OLK65563:OLL65563 OVG65563:OVH65563 PFC65563:PFD65563 POY65563:POZ65563 PYU65563:PYV65563 QIQ65563:QIR65563 QSM65563:QSN65563 RCI65563:RCJ65563 RME65563:RMF65563 RWA65563:RWB65563 SFW65563:SFX65563 SPS65563:SPT65563 SZO65563:SZP65563 TJK65563:TJL65563 TTG65563:TTH65563 UDC65563:UDD65563 UMY65563:UMZ65563 UWU65563:UWV65563 VGQ65563:VGR65563 VQM65563:VQN65563 WAI65563:WAJ65563 WKE65563:WKF65563 WUA65563:WUB65563 HO131099:HP131099 RK131099:RL131099 ABG131099:ABH131099 ALC131099:ALD131099 AUY131099:AUZ131099 BEU131099:BEV131099 BOQ131099:BOR131099 BYM131099:BYN131099 CII131099:CIJ131099 CSE131099:CSF131099 DCA131099:DCB131099 DLW131099:DLX131099 DVS131099:DVT131099 EFO131099:EFP131099 EPK131099:EPL131099 EZG131099:EZH131099 FJC131099:FJD131099 FSY131099:FSZ131099 GCU131099:GCV131099 GMQ131099:GMR131099 GWM131099:GWN131099 HGI131099:HGJ131099 HQE131099:HQF131099 IAA131099:IAB131099 IJW131099:IJX131099 ITS131099:ITT131099 JDO131099:JDP131099 JNK131099:JNL131099 JXG131099:JXH131099 KHC131099:KHD131099 KQY131099:KQZ131099 LAU131099:LAV131099 LKQ131099:LKR131099 LUM131099:LUN131099 MEI131099:MEJ131099 MOE131099:MOF131099 MYA131099:MYB131099 NHW131099:NHX131099 NRS131099:NRT131099 OBO131099:OBP131099 OLK131099:OLL131099 OVG131099:OVH131099 PFC131099:PFD131099 POY131099:POZ131099 PYU131099:PYV131099 QIQ131099:QIR131099 QSM131099:QSN131099 RCI131099:RCJ131099 RME131099:RMF131099 RWA131099:RWB131099 SFW131099:SFX131099 SPS131099:SPT131099 SZO131099:SZP131099 TJK131099:TJL131099 TTG131099:TTH131099 UDC131099:UDD131099 UMY131099:UMZ131099 UWU131099:UWV131099 VGQ131099:VGR131099 VQM131099:VQN131099 WAI131099:WAJ131099 WKE131099:WKF131099 WUA131099:WUB131099 HO196635:HP196635 RK196635:RL196635 ABG196635:ABH196635 ALC196635:ALD196635 AUY196635:AUZ196635 BEU196635:BEV196635 BOQ196635:BOR196635 BYM196635:BYN196635 CII196635:CIJ196635 CSE196635:CSF196635 DCA196635:DCB196635 DLW196635:DLX196635 DVS196635:DVT196635 EFO196635:EFP196635 EPK196635:EPL196635 EZG196635:EZH196635 FJC196635:FJD196635 FSY196635:FSZ196635 GCU196635:GCV196635 GMQ196635:GMR196635 GWM196635:GWN196635 HGI196635:HGJ196635 HQE196635:HQF196635 IAA196635:IAB196635 IJW196635:IJX196635 ITS196635:ITT196635 JDO196635:JDP196635 JNK196635:JNL196635 JXG196635:JXH196635 KHC196635:KHD196635 KQY196635:KQZ196635 LAU196635:LAV196635 LKQ196635:LKR196635 LUM196635:LUN196635 MEI196635:MEJ196635 MOE196635:MOF196635 MYA196635:MYB196635 NHW196635:NHX196635 NRS196635:NRT196635 OBO196635:OBP196635 OLK196635:OLL196635 OVG196635:OVH196635 PFC196635:PFD196635 POY196635:POZ196635 PYU196635:PYV196635 QIQ196635:QIR196635 QSM196635:QSN196635 RCI196635:RCJ196635 RME196635:RMF196635 RWA196635:RWB196635 SFW196635:SFX196635 SPS196635:SPT196635 SZO196635:SZP196635 TJK196635:TJL196635 TTG196635:TTH196635 UDC196635:UDD196635 UMY196635:UMZ196635 UWU196635:UWV196635 VGQ196635:VGR196635 VQM196635:VQN196635 WAI196635:WAJ196635 WKE196635:WKF196635 WUA196635:WUB196635 HO262171:HP262171 RK262171:RL262171 ABG262171:ABH262171 ALC262171:ALD262171 AUY262171:AUZ262171 BEU262171:BEV262171 BOQ262171:BOR262171 BYM262171:BYN262171 CII262171:CIJ262171 CSE262171:CSF262171 DCA262171:DCB262171 DLW262171:DLX262171 DVS262171:DVT262171 EFO262171:EFP262171 EPK262171:EPL262171 EZG262171:EZH262171 FJC262171:FJD262171 FSY262171:FSZ262171 GCU262171:GCV262171 GMQ262171:GMR262171 GWM262171:GWN262171 HGI262171:HGJ262171 HQE262171:HQF262171 IAA262171:IAB262171 IJW262171:IJX262171 ITS262171:ITT262171 JDO262171:JDP262171 JNK262171:JNL262171 JXG262171:JXH262171 KHC262171:KHD262171 KQY262171:KQZ262171 LAU262171:LAV262171 LKQ262171:LKR262171 LUM262171:LUN262171 MEI262171:MEJ262171 MOE262171:MOF262171 MYA262171:MYB262171 NHW262171:NHX262171 NRS262171:NRT262171 OBO262171:OBP262171 OLK262171:OLL262171 OVG262171:OVH262171 PFC262171:PFD262171 POY262171:POZ262171 PYU262171:PYV262171 QIQ262171:QIR262171 QSM262171:QSN262171 RCI262171:RCJ262171 RME262171:RMF262171 RWA262171:RWB262171 SFW262171:SFX262171 SPS262171:SPT262171 SZO262171:SZP262171 TJK262171:TJL262171 TTG262171:TTH262171 UDC262171:UDD262171 UMY262171:UMZ262171 UWU262171:UWV262171 VGQ262171:VGR262171 VQM262171:VQN262171 WAI262171:WAJ262171 WKE262171:WKF262171 WUA262171:WUB262171 HO327707:HP327707 RK327707:RL327707 ABG327707:ABH327707 ALC327707:ALD327707 AUY327707:AUZ327707 BEU327707:BEV327707 BOQ327707:BOR327707 BYM327707:BYN327707 CII327707:CIJ327707 CSE327707:CSF327707 DCA327707:DCB327707 DLW327707:DLX327707 DVS327707:DVT327707 EFO327707:EFP327707 EPK327707:EPL327707 EZG327707:EZH327707 FJC327707:FJD327707 FSY327707:FSZ327707 GCU327707:GCV327707 GMQ327707:GMR327707 GWM327707:GWN327707 HGI327707:HGJ327707 HQE327707:HQF327707 IAA327707:IAB327707 IJW327707:IJX327707 ITS327707:ITT327707 JDO327707:JDP327707 JNK327707:JNL327707 JXG327707:JXH327707 KHC327707:KHD327707 KQY327707:KQZ327707 LAU327707:LAV327707 LKQ327707:LKR327707 LUM327707:LUN327707 MEI327707:MEJ327707 MOE327707:MOF327707 MYA327707:MYB327707 NHW327707:NHX327707 NRS327707:NRT327707 OBO327707:OBP327707 OLK327707:OLL327707 OVG327707:OVH327707 PFC327707:PFD327707 POY327707:POZ327707 PYU327707:PYV327707 QIQ327707:QIR327707 QSM327707:QSN327707 RCI327707:RCJ327707 RME327707:RMF327707 RWA327707:RWB327707 SFW327707:SFX327707 SPS327707:SPT327707 SZO327707:SZP327707 TJK327707:TJL327707 TTG327707:TTH327707 UDC327707:UDD327707 UMY327707:UMZ327707 UWU327707:UWV327707 VGQ327707:VGR327707 VQM327707:VQN327707 WAI327707:WAJ327707 WKE327707:WKF327707 WUA327707:WUB327707 HO393243:HP393243 RK393243:RL393243 ABG393243:ABH393243 ALC393243:ALD393243 AUY393243:AUZ393243 BEU393243:BEV393243 BOQ393243:BOR393243 BYM393243:BYN393243 CII393243:CIJ393243 CSE393243:CSF393243 DCA393243:DCB393243 DLW393243:DLX393243 DVS393243:DVT393243 EFO393243:EFP393243 EPK393243:EPL393243 EZG393243:EZH393243 FJC393243:FJD393243 FSY393243:FSZ393243 GCU393243:GCV393243 GMQ393243:GMR393243 GWM393243:GWN393243 HGI393243:HGJ393243 HQE393243:HQF393243 IAA393243:IAB393243 IJW393243:IJX393243 ITS393243:ITT393243 JDO393243:JDP393243 JNK393243:JNL393243 JXG393243:JXH393243 KHC393243:KHD393243 KQY393243:KQZ393243 LAU393243:LAV393243 LKQ393243:LKR393243 LUM393243:LUN393243 MEI393243:MEJ393243 MOE393243:MOF393243 MYA393243:MYB393243 NHW393243:NHX393243 NRS393243:NRT393243 OBO393243:OBP393243 OLK393243:OLL393243 OVG393243:OVH393243 PFC393243:PFD393243 POY393243:POZ393243 PYU393243:PYV393243 QIQ393243:QIR393243 QSM393243:QSN393243 RCI393243:RCJ393243 RME393243:RMF393243 RWA393243:RWB393243 SFW393243:SFX393243 SPS393243:SPT393243 SZO393243:SZP393243 TJK393243:TJL393243 TTG393243:TTH393243 UDC393243:UDD393243 UMY393243:UMZ393243 UWU393243:UWV393243 VGQ393243:VGR393243 VQM393243:VQN393243 WAI393243:WAJ393243 WKE393243:WKF393243 WUA393243:WUB393243 HO458779:HP458779 RK458779:RL458779 ABG458779:ABH458779 ALC458779:ALD458779 AUY458779:AUZ458779 BEU458779:BEV458779 BOQ458779:BOR458779 BYM458779:BYN458779 CII458779:CIJ458779 CSE458779:CSF458779 DCA458779:DCB458779 DLW458779:DLX458779 DVS458779:DVT458779 EFO458779:EFP458779 EPK458779:EPL458779 EZG458779:EZH458779 FJC458779:FJD458779 FSY458779:FSZ458779 GCU458779:GCV458779 GMQ458779:GMR458779 GWM458779:GWN458779 HGI458779:HGJ458779 HQE458779:HQF458779 IAA458779:IAB458779 IJW458779:IJX458779 ITS458779:ITT458779 JDO458779:JDP458779 JNK458779:JNL458779 JXG458779:JXH458779 KHC458779:KHD458779 KQY458779:KQZ458779 LAU458779:LAV458779 LKQ458779:LKR458779 LUM458779:LUN458779 MEI458779:MEJ458779 MOE458779:MOF458779 MYA458779:MYB458779 NHW458779:NHX458779 NRS458779:NRT458779 OBO458779:OBP458779 OLK458779:OLL458779 OVG458779:OVH458779 PFC458779:PFD458779 POY458779:POZ458779 PYU458779:PYV458779 QIQ458779:QIR458779 QSM458779:QSN458779 RCI458779:RCJ458779 RME458779:RMF458779 RWA458779:RWB458779 SFW458779:SFX458779 SPS458779:SPT458779 SZO458779:SZP458779 TJK458779:TJL458779 TTG458779:TTH458779 UDC458779:UDD458779 UMY458779:UMZ458779 UWU458779:UWV458779 VGQ458779:VGR458779 VQM458779:VQN458779 WAI458779:WAJ458779 WKE458779:WKF458779 WUA458779:WUB458779 HO524315:HP524315 RK524315:RL524315 ABG524315:ABH524315 ALC524315:ALD524315 AUY524315:AUZ524315 BEU524315:BEV524315 BOQ524315:BOR524315 BYM524315:BYN524315 CII524315:CIJ524315 CSE524315:CSF524315 DCA524315:DCB524315 DLW524315:DLX524315 DVS524315:DVT524315 EFO524315:EFP524315 EPK524315:EPL524315 EZG524315:EZH524315 FJC524315:FJD524315 FSY524315:FSZ524315 GCU524315:GCV524315 GMQ524315:GMR524315 GWM524315:GWN524315 HGI524315:HGJ524315 HQE524315:HQF524315 IAA524315:IAB524315 IJW524315:IJX524315 ITS524315:ITT524315 JDO524315:JDP524315 JNK524315:JNL524315 JXG524315:JXH524315 KHC524315:KHD524315 KQY524315:KQZ524315 LAU524315:LAV524315 LKQ524315:LKR524315 LUM524315:LUN524315 MEI524315:MEJ524315 MOE524315:MOF524315 MYA524315:MYB524315 NHW524315:NHX524315 NRS524315:NRT524315 OBO524315:OBP524315 OLK524315:OLL524315 OVG524315:OVH524315 PFC524315:PFD524315 POY524315:POZ524315 PYU524315:PYV524315 QIQ524315:QIR524315 QSM524315:QSN524315 RCI524315:RCJ524315 RME524315:RMF524315 RWA524315:RWB524315 SFW524315:SFX524315 SPS524315:SPT524315 SZO524315:SZP524315 TJK524315:TJL524315 TTG524315:TTH524315 UDC524315:UDD524315 UMY524315:UMZ524315 UWU524315:UWV524315 VGQ524315:VGR524315 VQM524315:VQN524315 WAI524315:WAJ524315 WKE524315:WKF524315 WUA524315:WUB524315 HO589851:HP589851 RK589851:RL589851 ABG589851:ABH589851 ALC589851:ALD589851 AUY589851:AUZ589851 BEU589851:BEV589851 BOQ589851:BOR589851 BYM589851:BYN589851 CII589851:CIJ589851 CSE589851:CSF589851 DCA589851:DCB589851 DLW589851:DLX589851 DVS589851:DVT589851 EFO589851:EFP589851 EPK589851:EPL589851 EZG589851:EZH589851 FJC589851:FJD589851 FSY589851:FSZ589851 GCU589851:GCV589851 GMQ589851:GMR589851 GWM589851:GWN589851 HGI589851:HGJ589851 HQE589851:HQF589851 IAA589851:IAB589851 IJW589851:IJX589851 ITS589851:ITT589851 JDO589851:JDP589851 JNK589851:JNL589851 JXG589851:JXH589851 KHC589851:KHD589851 KQY589851:KQZ589851 LAU589851:LAV589851 LKQ589851:LKR589851 LUM589851:LUN589851 MEI589851:MEJ589851 MOE589851:MOF589851 MYA589851:MYB589851 NHW589851:NHX589851 NRS589851:NRT589851 OBO589851:OBP589851 OLK589851:OLL589851 OVG589851:OVH589851 PFC589851:PFD589851 POY589851:POZ589851 PYU589851:PYV589851 QIQ589851:QIR589851 QSM589851:QSN589851 RCI589851:RCJ589851 RME589851:RMF589851 RWA589851:RWB589851 SFW589851:SFX589851 SPS589851:SPT589851 SZO589851:SZP589851 TJK589851:TJL589851 TTG589851:TTH589851 UDC589851:UDD589851 UMY589851:UMZ589851 UWU589851:UWV589851 VGQ589851:VGR589851 VQM589851:VQN589851 WAI589851:WAJ589851 WKE589851:WKF589851 WUA589851:WUB589851 HO655387:HP655387 RK655387:RL655387 ABG655387:ABH655387 ALC655387:ALD655387 AUY655387:AUZ655387 BEU655387:BEV655387 BOQ655387:BOR655387 BYM655387:BYN655387 CII655387:CIJ655387 CSE655387:CSF655387 DCA655387:DCB655387 DLW655387:DLX655387 DVS655387:DVT655387 EFO655387:EFP655387 EPK655387:EPL655387 EZG655387:EZH655387 FJC655387:FJD655387 FSY655387:FSZ655387 GCU655387:GCV655387 GMQ655387:GMR655387 GWM655387:GWN655387 HGI655387:HGJ655387 HQE655387:HQF655387 IAA655387:IAB655387 IJW655387:IJX655387 ITS655387:ITT655387 JDO655387:JDP655387 JNK655387:JNL655387 JXG655387:JXH655387 KHC655387:KHD655387 KQY655387:KQZ655387 LAU655387:LAV655387 LKQ655387:LKR655387 LUM655387:LUN655387 MEI655387:MEJ655387 MOE655387:MOF655387 MYA655387:MYB655387 NHW655387:NHX655387 NRS655387:NRT655387 OBO655387:OBP655387 OLK655387:OLL655387 OVG655387:OVH655387 PFC655387:PFD655387 POY655387:POZ655387 PYU655387:PYV655387 QIQ655387:QIR655387 QSM655387:QSN655387 RCI655387:RCJ655387 RME655387:RMF655387 RWA655387:RWB655387 SFW655387:SFX655387 SPS655387:SPT655387 SZO655387:SZP655387 TJK655387:TJL655387 TTG655387:TTH655387 UDC655387:UDD655387 UMY655387:UMZ655387 UWU655387:UWV655387 VGQ655387:VGR655387 VQM655387:VQN655387 WAI655387:WAJ655387 WKE655387:WKF655387 WUA655387:WUB655387 HO720923:HP720923 RK720923:RL720923 ABG720923:ABH720923 ALC720923:ALD720923 AUY720923:AUZ720923 BEU720923:BEV720923 BOQ720923:BOR720923 BYM720923:BYN720923 CII720923:CIJ720923 CSE720923:CSF720923 DCA720923:DCB720923 DLW720923:DLX720923 DVS720923:DVT720923 EFO720923:EFP720923 EPK720923:EPL720923 EZG720923:EZH720923 FJC720923:FJD720923 FSY720923:FSZ720923 GCU720923:GCV720923 GMQ720923:GMR720923 GWM720923:GWN720923 HGI720923:HGJ720923 HQE720923:HQF720923 IAA720923:IAB720923 IJW720923:IJX720923 ITS720923:ITT720923 JDO720923:JDP720923 JNK720923:JNL720923 JXG720923:JXH720923 KHC720923:KHD720923 KQY720923:KQZ720923 LAU720923:LAV720923 LKQ720923:LKR720923 LUM720923:LUN720923 MEI720923:MEJ720923 MOE720923:MOF720923 MYA720923:MYB720923 NHW720923:NHX720923 NRS720923:NRT720923 OBO720923:OBP720923 OLK720923:OLL720923 OVG720923:OVH720923 PFC720923:PFD720923 POY720923:POZ720923 PYU720923:PYV720923 QIQ720923:QIR720923 QSM720923:QSN720923 RCI720923:RCJ720923 RME720923:RMF720923 RWA720923:RWB720923 SFW720923:SFX720923 SPS720923:SPT720923 SZO720923:SZP720923 TJK720923:TJL720923 TTG720923:TTH720923 UDC720923:UDD720923 UMY720923:UMZ720923 UWU720923:UWV720923 VGQ720923:VGR720923 VQM720923:VQN720923 WAI720923:WAJ720923 WKE720923:WKF720923 WUA720923:WUB720923 HO786459:HP786459 RK786459:RL786459 ABG786459:ABH786459 ALC786459:ALD786459 AUY786459:AUZ786459 BEU786459:BEV786459 BOQ786459:BOR786459 BYM786459:BYN786459 CII786459:CIJ786459 CSE786459:CSF786459 DCA786459:DCB786459 DLW786459:DLX786459 DVS786459:DVT786459 EFO786459:EFP786459 EPK786459:EPL786459 EZG786459:EZH786459 FJC786459:FJD786459 FSY786459:FSZ786459 GCU786459:GCV786459 GMQ786459:GMR786459 GWM786459:GWN786459 HGI786459:HGJ786459 HQE786459:HQF786459 IAA786459:IAB786459 IJW786459:IJX786459 ITS786459:ITT786459 JDO786459:JDP786459 JNK786459:JNL786459 JXG786459:JXH786459 KHC786459:KHD786459 KQY786459:KQZ786459 LAU786459:LAV786459 LKQ786459:LKR786459 LUM786459:LUN786459 MEI786459:MEJ786459 MOE786459:MOF786459 MYA786459:MYB786459 NHW786459:NHX786459 NRS786459:NRT786459 OBO786459:OBP786459 OLK786459:OLL786459 OVG786459:OVH786459 PFC786459:PFD786459 POY786459:POZ786459 PYU786459:PYV786459 QIQ786459:QIR786459 QSM786459:QSN786459 RCI786459:RCJ786459 RME786459:RMF786459 RWA786459:RWB786459 SFW786459:SFX786459 SPS786459:SPT786459 SZO786459:SZP786459 TJK786459:TJL786459 TTG786459:TTH786459 UDC786459:UDD786459 UMY786459:UMZ786459 UWU786459:UWV786459 VGQ786459:VGR786459 VQM786459:VQN786459 WAI786459:WAJ786459 WKE786459:WKF786459 WUA786459:WUB786459 HO851995:HP851995 RK851995:RL851995 ABG851995:ABH851995 ALC851995:ALD851995 AUY851995:AUZ851995 BEU851995:BEV851995 BOQ851995:BOR851995 BYM851995:BYN851995 CII851995:CIJ851995 CSE851995:CSF851995 DCA851995:DCB851995 DLW851995:DLX851995 DVS851995:DVT851995 EFO851995:EFP851995 EPK851995:EPL851995 EZG851995:EZH851995 FJC851995:FJD851995 FSY851995:FSZ851995 GCU851995:GCV851995 GMQ851995:GMR851995 GWM851995:GWN851995 HGI851995:HGJ851995 HQE851995:HQF851995 IAA851995:IAB851995 IJW851995:IJX851995 ITS851995:ITT851995 JDO851995:JDP851995 JNK851995:JNL851995 JXG851995:JXH851995 KHC851995:KHD851995 KQY851995:KQZ851995 LAU851995:LAV851995 LKQ851995:LKR851995 LUM851995:LUN851995 MEI851995:MEJ851995 MOE851995:MOF851995 MYA851995:MYB851995 NHW851995:NHX851995 NRS851995:NRT851995 OBO851995:OBP851995 OLK851995:OLL851995 OVG851995:OVH851995 PFC851995:PFD851995 POY851995:POZ851995 PYU851995:PYV851995 QIQ851995:QIR851995 QSM851995:QSN851995 RCI851995:RCJ851995 RME851995:RMF851995 RWA851995:RWB851995 SFW851995:SFX851995 SPS851995:SPT851995 SZO851995:SZP851995 TJK851995:TJL851995 TTG851995:TTH851995 UDC851995:UDD851995 UMY851995:UMZ851995 UWU851995:UWV851995 VGQ851995:VGR851995 VQM851995:VQN851995 WAI851995:WAJ851995 WKE851995:WKF851995 WUA851995:WUB851995 HO917531:HP917531 RK917531:RL917531 ABG917531:ABH917531 ALC917531:ALD917531 AUY917531:AUZ917531 BEU917531:BEV917531 BOQ917531:BOR917531 BYM917531:BYN917531 CII917531:CIJ917531 CSE917531:CSF917531 DCA917531:DCB917531 DLW917531:DLX917531 DVS917531:DVT917531 EFO917531:EFP917531 EPK917531:EPL917531 EZG917531:EZH917531 FJC917531:FJD917531 FSY917531:FSZ917531 GCU917531:GCV917531 GMQ917531:GMR917531 GWM917531:GWN917531 HGI917531:HGJ917531 HQE917531:HQF917531 IAA917531:IAB917531 IJW917531:IJX917531 ITS917531:ITT917531 JDO917531:JDP917531 JNK917531:JNL917531 JXG917531:JXH917531 KHC917531:KHD917531 KQY917531:KQZ917531 LAU917531:LAV917531 LKQ917531:LKR917531 LUM917531:LUN917531 MEI917531:MEJ917531 MOE917531:MOF917531 MYA917531:MYB917531 NHW917531:NHX917531 NRS917531:NRT917531 OBO917531:OBP917531 OLK917531:OLL917531 OVG917531:OVH917531 PFC917531:PFD917531 POY917531:POZ917531 PYU917531:PYV917531 QIQ917531:QIR917531 QSM917531:QSN917531 RCI917531:RCJ917531 RME917531:RMF917531 RWA917531:RWB917531 SFW917531:SFX917531 SPS917531:SPT917531 SZO917531:SZP917531 TJK917531:TJL917531 TTG917531:TTH917531 UDC917531:UDD917531 UMY917531:UMZ917531 UWU917531:UWV917531 VGQ917531:VGR917531 VQM917531:VQN917531 WAI917531:WAJ917531 WKE917531:WKF917531 WUA917531:WUB917531 HO983067:HP983067 RK983067:RL983067 ABG983067:ABH983067 ALC983067:ALD983067 AUY983067:AUZ983067 BEU983067:BEV983067 BOQ983067:BOR983067 BYM983067:BYN983067 CII983067:CIJ983067 CSE983067:CSF983067 DCA983067:DCB983067 DLW983067:DLX983067 DVS983067:DVT983067 EFO983067:EFP983067 EPK983067:EPL983067 EZG983067:EZH983067 FJC983067:FJD983067 FSY983067:FSZ983067 GCU983067:GCV983067 GMQ983067:GMR983067 GWM983067:GWN983067 HGI983067:HGJ983067 HQE983067:HQF983067 IAA983067:IAB983067 IJW983067:IJX983067 ITS983067:ITT983067 JDO983067:JDP983067 JNK983067:JNL983067 JXG983067:JXH983067 KHC983067:KHD983067 KQY983067:KQZ983067 LAU983067:LAV983067 LKQ983067:LKR983067 LUM983067:LUN983067 MEI983067:MEJ983067 MOE983067:MOF983067 MYA983067:MYB983067 NHW983067:NHX983067 NRS983067:NRT983067 OBO983067:OBP983067 OLK983067:OLL983067 OVG983067:OVH983067 PFC983067:PFD983067 POY983067:POZ983067 PYU983067:PYV983067 QIQ983067:QIR983067 QSM983067:QSN983067 RCI983067:RCJ983067 RME983067:RMF983067 RWA983067:RWB983067 SFW983067:SFX983067 SPS983067:SPT983067 SZO983067:SZP983067 TJK983067:TJL983067 TTG983067:TTH983067 UDC983067:UDD983067 UMY983067:UMZ983067 UWU983067:UWV983067 VGQ983067:VGR983067 VQM983067:VQN983067 WAI983067:WAJ983067 WKE983067:WKF983067 WUA983067:WUB983067 HR65563:HS65563 RN65563:RO65563 ABJ65563:ABK65563 ALF65563:ALG65563 AVB65563:AVC65563 BEX65563:BEY65563 BOT65563:BOU65563 BYP65563:BYQ65563 CIL65563:CIM65563 CSH65563:CSI65563 DCD65563:DCE65563 DLZ65563:DMA65563 DVV65563:DVW65563 EFR65563:EFS65563 EPN65563:EPO65563 EZJ65563:EZK65563 FJF65563:FJG65563 FTB65563:FTC65563 GCX65563:GCY65563 GMT65563:GMU65563 GWP65563:GWQ65563 HGL65563:HGM65563 HQH65563:HQI65563 IAD65563:IAE65563 IJZ65563:IKA65563 ITV65563:ITW65563 JDR65563:JDS65563 JNN65563:JNO65563 JXJ65563:JXK65563 KHF65563:KHG65563 KRB65563:KRC65563 LAX65563:LAY65563 LKT65563:LKU65563 LUP65563:LUQ65563 MEL65563:MEM65563 MOH65563:MOI65563 MYD65563:MYE65563 NHZ65563:NIA65563 NRV65563:NRW65563 OBR65563:OBS65563 OLN65563:OLO65563 OVJ65563:OVK65563 PFF65563:PFG65563 PPB65563:PPC65563 PYX65563:PYY65563 QIT65563:QIU65563 QSP65563:QSQ65563 RCL65563:RCM65563 RMH65563:RMI65563 RWD65563:RWE65563 SFZ65563:SGA65563 SPV65563:SPW65563 SZR65563:SZS65563 TJN65563:TJO65563 TTJ65563:TTK65563 UDF65563:UDG65563 UNB65563:UNC65563 UWX65563:UWY65563 VGT65563:VGU65563 VQP65563:VQQ65563 WAL65563:WAM65563 WKH65563:WKI65563 WUD65563:WUE65563 HR131099:HS131099 RN131099:RO131099 ABJ131099:ABK131099 ALF131099:ALG131099 AVB131099:AVC131099 BEX131099:BEY131099 BOT131099:BOU131099 BYP131099:BYQ131099 CIL131099:CIM131099 CSH131099:CSI131099 DCD131099:DCE131099 DLZ131099:DMA131099 DVV131099:DVW131099 EFR131099:EFS131099 EPN131099:EPO131099 EZJ131099:EZK131099 FJF131099:FJG131099 FTB131099:FTC131099 GCX131099:GCY131099 GMT131099:GMU131099 GWP131099:GWQ131099 HGL131099:HGM131099 HQH131099:HQI131099 IAD131099:IAE131099 IJZ131099:IKA131099 ITV131099:ITW131099 JDR131099:JDS131099 JNN131099:JNO131099 JXJ131099:JXK131099 KHF131099:KHG131099 KRB131099:KRC131099 LAX131099:LAY131099 LKT131099:LKU131099 LUP131099:LUQ131099 MEL131099:MEM131099 MOH131099:MOI131099 MYD131099:MYE131099 NHZ131099:NIA131099 NRV131099:NRW131099 OBR131099:OBS131099 OLN131099:OLO131099 OVJ131099:OVK131099 PFF131099:PFG131099 PPB131099:PPC131099 PYX131099:PYY131099 QIT131099:QIU131099 QSP131099:QSQ131099 RCL131099:RCM131099 RMH131099:RMI131099 RWD131099:RWE131099 SFZ131099:SGA131099 SPV131099:SPW131099 SZR131099:SZS131099 TJN131099:TJO131099 TTJ131099:TTK131099 UDF131099:UDG131099 UNB131099:UNC131099 UWX131099:UWY131099 VGT131099:VGU131099 VQP131099:VQQ131099 WAL131099:WAM131099 WKH131099:WKI131099 WUD131099:WUE131099 HR196635:HS196635 RN196635:RO196635 ABJ196635:ABK196635 ALF196635:ALG196635 AVB196635:AVC196635 BEX196635:BEY196635 BOT196635:BOU196635 BYP196635:BYQ196635 CIL196635:CIM196635 CSH196635:CSI196635 DCD196635:DCE196635 DLZ196635:DMA196635 DVV196635:DVW196635 EFR196635:EFS196635 EPN196635:EPO196635 EZJ196635:EZK196635 FJF196635:FJG196635 FTB196635:FTC196635 GCX196635:GCY196635 GMT196635:GMU196635 GWP196635:GWQ196635 HGL196635:HGM196635 HQH196635:HQI196635 IAD196635:IAE196635 IJZ196635:IKA196635 ITV196635:ITW196635 JDR196635:JDS196635 JNN196635:JNO196635 JXJ196635:JXK196635 KHF196635:KHG196635 KRB196635:KRC196635 LAX196635:LAY196635 LKT196635:LKU196635 LUP196635:LUQ196635 MEL196635:MEM196635 MOH196635:MOI196635 MYD196635:MYE196635 NHZ196635:NIA196635 NRV196635:NRW196635 OBR196635:OBS196635 OLN196635:OLO196635 OVJ196635:OVK196635 PFF196635:PFG196635 PPB196635:PPC196635 PYX196635:PYY196635 QIT196635:QIU196635 QSP196635:QSQ196635 RCL196635:RCM196635 RMH196635:RMI196635 RWD196635:RWE196635 SFZ196635:SGA196635 SPV196635:SPW196635 SZR196635:SZS196635 TJN196635:TJO196635 TTJ196635:TTK196635 UDF196635:UDG196635 UNB196635:UNC196635 UWX196635:UWY196635 VGT196635:VGU196635 VQP196635:VQQ196635 WAL196635:WAM196635 WKH196635:WKI196635 WUD196635:WUE196635 HR262171:HS262171 RN262171:RO262171 ABJ262171:ABK262171 ALF262171:ALG262171 AVB262171:AVC262171 BEX262171:BEY262171 BOT262171:BOU262171 BYP262171:BYQ262171 CIL262171:CIM262171 CSH262171:CSI262171 DCD262171:DCE262171 DLZ262171:DMA262171 DVV262171:DVW262171 EFR262171:EFS262171 EPN262171:EPO262171 EZJ262171:EZK262171 FJF262171:FJG262171 FTB262171:FTC262171 GCX262171:GCY262171 GMT262171:GMU262171 GWP262171:GWQ262171 HGL262171:HGM262171 HQH262171:HQI262171 IAD262171:IAE262171 IJZ262171:IKA262171 ITV262171:ITW262171 JDR262171:JDS262171 JNN262171:JNO262171 JXJ262171:JXK262171 KHF262171:KHG262171 KRB262171:KRC262171 LAX262171:LAY262171 LKT262171:LKU262171 LUP262171:LUQ262171 MEL262171:MEM262171 MOH262171:MOI262171 MYD262171:MYE262171 NHZ262171:NIA262171 NRV262171:NRW262171 OBR262171:OBS262171 OLN262171:OLO262171 OVJ262171:OVK262171 PFF262171:PFG262171 PPB262171:PPC262171 PYX262171:PYY262171 QIT262171:QIU262171 QSP262171:QSQ262171 RCL262171:RCM262171 RMH262171:RMI262171 RWD262171:RWE262171 SFZ262171:SGA262171 SPV262171:SPW262171 SZR262171:SZS262171 TJN262171:TJO262171 TTJ262171:TTK262171 UDF262171:UDG262171 UNB262171:UNC262171 UWX262171:UWY262171 VGT262171:VGU262171 VQP262171:VQQ262171 WAL262171:WAM262171 WKH262171:WKI262171 WUD262171:WUE262171 HR327707:HS327707 RN327707:RO327707 ABJ327707:ABK327707 ALF327707:ALG327707 AVB327707:AVC327707 BEX327707:BEY327707 BOT327707:BOU327707 BYP327707:BYQ327707 CIL327707:CIM327707 CSH327707:CSI327707 DCD327707:DCE327707 DLZ327707:DMA327707 DVV327707:DVW327707 EFR327707:EFS327707 EPN327707:EPO327707 EZJ327707:EZK327707 FJF327707:FJG327707 FTB327707:FTC327707 GCX327707:GCY327707 GMT327707:GMU327707 GWP327707:GWQ327707 HGL327707:HGM327707 HQH327707:HQI327707 IAD327707:IAE327707 IJZ327707:IKA327707 ITV327707:ITW327707 JDR327707:JDS327707 JNN327707:JNO327707 JXJ327707:JXK327707 KHF327707:KHG327707 KRB327707:KRC327707 LAX327707:LAY327707 LKT327707:LKU327707 LUP327707:LUQ327707 MEL327707:MEM327707 MOH327707:MOI327707 MYD327707:MYE327707 NHZ327707:NIA327707 NRV327707:NRW327707 OBR327707:OBS327707 OLN327707:OLO327707 OVJ327707:OVK327707 PFF327707:PFG327707 PPB327707:PPC327707 PYX327707:PYY327707 QIT327707:QIU327707 QSP327707:QSQ327707 RCL327707:RCM327707 RMH327707:RMI327707 RWD327707:RWE327707 SFZ327707:SGA327707 SPV327707:SPW327707 SZR327707:SZS327707 TJN327707:TJO327707 TTJ327707:TTK327707 UDF327707:UDG327707 UNB327707:UNC327707 UWX327707:UWY327707 VGT327707:VGU327707 VQP327707:VQQ327707 WAL327707:WAM327707 WKH327707:WKI327707 WUD327707:WUE327707 HR393243:HS393243 RN393243:RO393243 ABJ393243:ABK393243 ALF393243:ALG393243 AVB393243:AVC393243 BEX393243:BEY393243 BOT393243:BOU393243 BYP393243:BYQ393243 CIL393243:CIM393243 CSH393243:CSI393243 DCD393243:DCE393243 DLZ393243:DMA393243 DVV393243:DVW393243 EFR393243:EFS393243 EPN393243:EPO393243 EZJ393243:EZK393243 FJF393243:FJG393243 FTB393243:FTC393243 GCX393243:GCY393243 GMT393243:GMU393243 GWP393243:GWQ393243 HGL393243:HGM393243 HQH393243:HQI393243 IAD393243:IAE393243 IJZ393243:IKA393243 ITV393243:ITW393243 JDR393243:JDS393243 JNN393243:JNO393243 JXJ393243:JXK393243 KHF393243:KHG393243 KRB393243:KRC393243 LAX393243:LAY393243 LKT393243:LKU393243 LUP393243:LUQ393243 MEL393243:MEM393243 MOH393243:MOI393243 MYD393243:MYE393243 NHZ393243:NIA393243 NRV393243:NRW393243 OBR393243:OBS393243 OLN393243:OLO393243 OVJ393243:OVK393243 PFF393243:PFG393243 PPB393243:PPC393243 PYX393243:PYY393243 QIT393243:QIU393243 QSP393243:QSQ393243 RCL393243:RCM393243 RMH393243:RMI393243 RWD393243:RWE393243 SFZ393243:SGA393243 SPV393243:SPW393243 SZR393243:SZS393243 TJN393243:TJO393243 TTJ393243:TTK393243 UDF393243:UDG393243 UNB393243:UNC393243 UWX393243:UWY393243 VGT393243:VGU393243 VQP393243:VQQ393243 WAL393243:WAM393243 WKH393243:WKI393243 WUD393243:WUE393243 HR458779:HS458779 RN458779:RO458779 ABJ458779:ABK458779 ALF458779:ALG458779 AVB458779:AVC458779 BEX458779:BEY458779 BOT458779:BOU458779 BYP458779:BYQ458779 CIL458779:CIM458779 CSH458779:CSI458779 DCD458779:DCE458779 DLZ458779:DMA458779 DVV458779:DVW458779 EFR458779:EFS458779 EPN458779:EPO458779 EZJ458779:EZK458779 FJF458779:FJG458779 FTB458779:FTC458779 GCX458779:GCY458779 GMT458779:GMU458779 GWP458779:GWQ458779 HGL458779:HGM458779 HQH458779:HQI458779 IAD458779:IAE458779 IJZ458779:IKA458779 ITV458779:ITW458779 JDR458779:JDS458779 JNN458779:JNO458779 JXJ458779:JXK458779 KHF458779:KHG458779 KRB458779:KRC458779 LAX458779:LAY458779 LKT458779:LKU458779 LUP458779:LUQ458779 MEL458779:MEM458779 MOH458779:MOI458779 MYD458779:MYE458779 NHZ458779:NIA458779 NRV458779:NRW458779 OBR458779:OBS458779 OLN458779:OLO458779 OVJ458779:OVK458779 PFF458779:PFG458779 PPB458779:PPC458779 PYX458779:PYY458779 QIT458779:QIU458779 QSP458779:QSQ458779 RCL458779:RCM458779 RMH458779:RMI458779 RWD458779:RWE458779 SFZ458779:SGA458779 SPV458779:SPW458779 SZR458779:SZS458779 TJN458779:TJO458779 TTJ458779:TTK458779 UDF458779:UDG458779 UNB458779:UNC458779 UWX458779:UWY458779 VGT458779:VGU458779 VQP458779:VQQ458779 WAL458779:WAM458779 WKH458779:WKI458779 WUD458779:WUE458779 HR524315:HS524315 RN524315:RO524315 ABJ524315:ABK524315 ALF524315:ALG524315 AVB524315:AVC524315 BEX524315:BEY524315 BOT524315:BOU524315 BYP524315:BYQ524315 CIL524315:CIM524315 CSH524315:CSI524315 DCD524315:DCE524315 DLZ524315:DMA524315 DVV524315:DVW524315 EFR524315:EFS524315 EPN524315:EPO524315 EZJ524315:EZK524315 FJF524315:FJG524315 FTB524315:FTC524315 GCX524315:GCY524315 GMT524315:GMU524315 GWP524315:GWQ524315 HGL524315:HGM524315 HQH524315:HQI524315 IAD524315:IAE524315 IJZ524315:IKA524315 ITV524315:ITW524315 JDR524315:JDS524315 JNN524315:JNO524315 JXJ524315:JXK524315 KHF524315:KHG524315 KRB524315:KRC524315 LAX524315:LAY524315 LKT524315:LKU524315 LUP524315:LUQ524315 MEL524315:MEM524315 MOH524315:MOI524315 MYD524315:MYE524315 NHZ524315:NIA524315 NRV524315:NRW524315 OBR524315:OBS524315 OLN524315:OLO524315 OVJ524315:OVK524315 PFF524315:PFG524315 PPB524315:PPC524315 PYX524315:PYY524315 QIT524315:QIU524315 QSP524315:QSQ524315 RCL524315:RCM524315 RMH524315:RMI524315 RWD524315:RWE524315 SFZ524315:SGA524315 SPV524315:SPW524315 SZR524315:SZS524315 TJN524315:TJO524315 TTJ524315:TTK524315 UDF524315:UDG524315 UNB524315:UNC524315 UWX524315:UWY524315 VGT524315:VGU524315 VQP524315:VQQ524315 WAL524315:WAM524315 WKH524315:WKI524315 WUD524315:WUE524315 HR589851:HS589851 RN589851:RO589851 ABJ589851:ABK589851 ALF589851:ALG589851 AVB589851:AVC589851 BEX589851:BEY589851 BOT589851:BOU589851 BYP589851:BYQ589851 CIL589851:CIM589851 CSH589851:CSI589851 DCD589851:DCE589851 DLZ589851:DMA589851 DVV589851:DVW589851 EFR589851:EFS589851 EPN589851:EPO589851 EZJ589851:EZK589851 FJF589851:FJG589851 FTB589851:FTC589851 GCX589851:GCY589851 GMT589851:GMU589851 GWP589851:GWQ589851 HGL589851:HGM589851 HQH589851:HQI589851 IAD589851:IAE589851 IJZ589851:IKA589851 ITV589851:ITW589851 JDR589851:JDS589851 JNN589851:JNO589851 JXJ589851:JXK589851 KHF589851:KHG589851 KRB589851:KRC589851 LAX589851:LAY589851 LKT589851:LKU589851 LUP589851:LUQ589851 MEL589851:MEM589851 MOH589851:MOI589851 MYD589851:MYE589851 NHZ589851:NIA589851 NRV589851:NRW589851 OBR589851:OBS589851 OLN589851:OLO589851 OVJ589851:OVK589851 PFF589851:PFG589851 PPB589851:PPC589851 PYX589851:PYY589851 QIT589851:QIU589851 QSP589851:QSQ589851 RCL589851:RCM589851 RMH589851:RMI589851 RWD589851:RWE589851 SFZ589851:SGA589851 SPV589851:SPW589851 SZR589851:SZS589851 TJN589851:TJO589851 TTJ589851:TTK589851 UDF589851:UDG589851 UNB589851:UNC589851 UWX589851:UWY589851 VGT589851:VGU589851 VQP589851:VQQ589851 WAL589851:WAM589851 WKH589851:WKI589851 WUD589851:WUE589851 HR655387:HS655387 RN655387:RO655387 ABJ655387:ABK655387 ALF655387:ALG655387 AVB655387:AVC655387 BEX655387:BEY655387 BOT655387:BOU655387 BYP655387:BYQ655387 CIL655387:CIM655387 CSH655387:CSI655387 DCD655387:DCE655387 DLZ655387:DMA655387 DVV655387:DVW655387 EFR655387:EFS655387 EPN655387:EPO655387 EZJ655387:EZK655387 FJF655387:FJG655387 FTB655387:FTC655387 GCX655387:GCY655387 GMT655387:GMU655387 GWP655387:GWQ655387 HGL655387:HGM655387 HQH655387:HQI655387 IAD655387:IAE655387 IJZ655387:IKA655387 ITV655387:ITW655387 JDR655387:JDS655387 JNN655387:JNO655387 JXJ655387:JXK655387 KHF655387:KHG655387 KRB655387:KRC655387 LAX655387:LAY655387 LKT655387:LKU655387 LUP655387:LUQ655387 MEL655387:MEM655387 MOH655387:MOI655387 MYD655387:MYE655387 NHZ655387:NIA655387 NRV655387:NRW655387 OBR655387:OBS655387 OLN655387:OLO655387 OVJ655387:OVK655387 PFF655387:PFG655387 PPB655387:PPC655387 PYX655387:PYY655387 QIT655387:QIU655387 QSP655387:QSQ655387 RCL655387:RCM655387 RMH655387:RMI655387 RWD655387:RWE655387 SFZ655387:SGA655387 SPV655387:SPW655387 SZR655387:SZS655387 TJN655387:TJO655387 TTJ655387:TTK655387 UDF655387:UDG655387 UNB655387:UNC655387 UWX655387:UWY655387 VGT655387:VGU655387 VQP655387:VQQ655387 WAL655387:WAM655387 WKH655387:WKI655387 WUD655387:WUE655387 HR720923:HS720923 RN720923:RO720923 ABJ720923:ABK720923 ALF720923:ALG720923 AVB720923:AVC720923 BEX720923:BEY720923 BOT720923:BOU720923 BYP720923:BYQ720923 CIL720923:CIM720923 CSH720923:CSI720923 DCD720923:DCE720923 DLZ720923:DMA720923 DVV720923:DVW720923 EFR720923:EFS720923 EPN720923:EPO720923 EZJ720923:EZK720923 FJF720923:FJG720923 FTB720923:FTC720923 GCX720923:GCY720923 GMT720923:GMU720923 GWP720923:GWQ720923 HGL720923:HGM720923 HQH720923:HQI720923 IAD720923:IAE720923 IJZ720923:IKA720923 ITV720923:ITW720923 JDR720923:JDS720923 JNN720923:JNO720923 JXJ720923:JXK720923 KHF720923:KHG720923 KRB720923:KRC720923 LAX720923:LAY720923 LKT720923:LKU720923 LUP720923:LUQ720923 MEL720923:MEM720923 MOH720923:MOI720923 MYD720923:MYE720923 NHZ720923:NIA720923 NRV720923:NRW720923 OBR720923:OBS720923 OLN720923:OLO720923 OVJ720923:OVK720923 PFF720923:PFG720923 PPB720923:PPC720923 PYX720923:PYY720923 QIT720923:QIU720923 QSP720923:QSQ720923 RCL720923:RCM720923 RMH720923:RMI720923 RWD720923:RWE720923 SFZ720923:SGA720923 SPV720923:SPW720923 SZR720923:SZS720923 TJN720923:TJO720923 TTJ720923:TTK720923 UDF720923:UDG720923 UNB720923:UNC720923 UWX720923:UWY720923 VGT720923:VGU720923 VQP720923:VQQ720923 WAL720923:WAM720923 WKH720923:WKI720923 WUD720923:WUE720923 HR786459:HS786459 RN786459:RO786459 ABJ786459:ABK786459 ALF786459:ALG786459 AVB786459:AVC786459 BEX786459:BEY786459 BOT786459:BOU786459 BYP786459:BYQ786459 CIL786459:CIM786459 CSH786459:CSI786459 DCD786459:DCE786459 DLZ786459:DMA786459 DVV786459:DVW786459 EFR786459:EFS786459 EPN786459:EPO786459 EZJ786459:EZK786459 FJF786459:FJG786459 FTB786459:FTC786459 GCX786459:GCY786459 GMT786459:GMU786459 GWP786459:GWQ786459 HGL786459:HGM786459 HQH786459:HQI786459 IAD786459:IAE786459 IJZ786459:IKA786459 ITV786459:ITW786459 JDR786459:JDS786459 JNN786459:JNO786459 JXJ786459:JXK786459 KHF786459:KHG786459 KRB786459:KRC786459 LAX786459:LAY786459 LKT786459:LKU786459 LUP786459:LUQ786459 MEL786459:MEM786459 MOH786459:MOI786459 MYD786459:MYE786459 NHZ786459:NIA786459 NRV786459:NRW786459 OBR786459:OBS786459 OLN786459:OLO786459 OVJ786459:OVK786459 PFF786459:PFG786459 PPB786459:PPC786459 PYX786459:PYY786459 QIT786459:QIU786459 QSP786459:QSQ786459 RCL786459:RCM786459 RMH786459:RMI786459 RWD786459:RWE786459 SFZ786459:SGA786459 SPV786459:SPW786459 SZR786459:SZS786459 TJN786459:TJO786459 TTJ786459:TTK786459 UDF786459:UDG786459 UNB786459:UNC786459 UWX786459:UWY786459 VGT786459:VGU786459 VQP786459:VQQ786459 WAL786459:WAM786459 WKH786459:WKI786459 WUD786459:WUE786459 HR851995:HS851995 RN851995:RO851995 ABJ851995:ABK851995 ALF851995:ALG851995 AVB851995:AVC851995 BEX851995:BEY851995 BOT851995:BOU851995 BYP851995:BYQ851995 CIL851995:CIM851995 CSH851995:CSI851995 DCD851995:DCE851995 DLZ851995:DMA851995 DVV851995:DVW851995 EFR851995:EFS851995 EPN851995:EPO851995 EZJ851995:EZK851995 FJF851995:FJG851995 FTB851995:FTC851995 GCX851995:GCY851995 GMT851995:GMU851995 GWP851995:GWQ851995 HGL851995:HGM851995 HQH851995:HQI851995 IAD851995:IAE851995 IJZ851995:IKA851995 ITV851995:ITW851995 JDR851995:JDS851995 JNN851995:JNO851995 JXJ851995:JXK851995 KHF851995:KHG851995 KRB851995:KRC851995 LAX851995:LAY851995 LKT851995:LKU851995 LUP851995:LUQ851995 MEL851995:MEM851995 MOH851995:MOI851995 MYD851995:MYE851995 NHZ851995:NIA851995 NRV851995:NRW851995 OBR851995:OBS851995 OLN851995:OLO851995 OVJ851995:OVK851995 PFF851995:PFG851995 PPB851995:PPC851995 PYX851995:PYY851995 QIT851995:QIU851995 QSP851995:QSQ851995 RCL851995:RCM851995 RMH851995:RMI851995 RWD851995:RWE851995 SFZ851995:SGA851995 SPV851995:SPW851995 SZR851995:SZS851995 TJN851995:TJO851995 TTJ851995:TTK851995 UDF851995:UDG851995 UNB851995:UNC851995 UWX851995:UWY851995 VGT851995:VGU851995 VQP851995:VQQ851995 WAL851995:WAM851995 WKH851995:WKI851995 WUD851995:WUE851995 HR917531:HS917531 RN917531:RO917531 ABJ917531:ABK917531 ALF917531:ALG917531 AVB917531:AVC917531 BEX917531:BEY917531 BOT917531:BOU917531 BYP917531:BYQ917531 CIL917531:CIM917531 CSH917531:CSI917531 DCD917531:DCE917531 DLZ917531:DMA917531 DVV917531:DVW917531 EFR917531:EFS917531 EPN917531:EPO917531 EZJ917531:EZK917531 FJF917531:FJG917531 FTB917531:FTC917531 GCX917531:GCY917531 GMT917531:GMU917531 GWP917531:GWQ917531 HGL917531:HGM917531 HQH917531:HQI917531 IAD917531:IAE917531 IJZ917531:IKA917531 ITV917531:ITW917531 JDR917531:JDS917531 JNN917531:JNO917531 JXJ917531:JXK917531 KHF917531:KHG917531 KRB917531:KRC917531 LAX917531:LAY917531 LKT917531:LKU917531 LUP917531:LUQ917531 MEL917531:MEM917531 MOH917531:MOI917531 MYD917531:MYE917531 NHZ917531:NIA917531 NRV917531:NRW917531 OBR917531:OBS917531 OLN917531:OLO917531 OVJ917531:OVK917531 PFF917531:PFG917531 PPB917531:PPC917531 PYX917531:PYY917531 QIT917531:QIU917531 QSP917531:QSQ917531 RCL917531:RCM917531 RMH917531:RMI917531 RWD917531:RWE917531 SFZ917531:SGA917531 SPV917531:SPW917531 SZR917531:SZS917531 TJN917531:TJO917531 TTJ917531:TTK917531 UDF917531:UDG917531 UNB917531:UNC917531 UWX917531:UWY917531 VGT917531:VGU917531 VQP917531:VQQ917531 WAL917531:WAM917531 WKH917531:WKI917531 WUD917531:WUE917531 HR983067:HS983067 RN983067:RO983067 ABJ983067:ABK983067 ALF983067:ALG983067 AVB983067:AVC983067 BEX983067:BEY983067 BOT983067:BOU983067 BYP983067:BYQ983067 CIL983067:CIM983067 CSH983067:CSI983067 DCD983067:DCE983067 DLZ983067:DMA983067 DVV983067:DVW983067 EFR983067:EFS983067 EPN983067:EPO983067 EZJ983067:EZK983067 FJF983067:FJG983067 FTB983067:FTC983067 GCX983067:GCY983067 GMT983067:GMU983067 GWP983067:GWQ983067 HGL983067:HGM983067 HQH983067:HQI983067 IAD983067:IAE983067 IJZ983067:IKA983067 ITV983067:ITW983067 JDR983067:JDS983067 JNN983067:JNO983067 JXJ983067:JXK983067 KHF983067:KHG983067 KRB983067:KRC983067 LAX983067:LAY983067 LKT983067:LKU983067 LUP983067:LUQ983067 MEL983067:MEM983067 MOH983067:MOI983067 MYD983067:MYE983067 NHZ983067:NIA983067 NRV983067:NRW983067 OBR983067:OBS983067 OLN983067:OLO983067 OVJ983067:OVK983067 PFF983067:PFG983067 PPB983067:PPC983067 PYX983067:PYY983067 QIT983067:QIU983067 QSP983067:QSQ983067 RCL983067:RCM983067 RMH983067:RMI983067 RWD983067:RWE983067 SFZ983067:SGA983067 SPV983067:SPW983067 SZR983067:SZS983067 TJN983067:TJO983067 TTJ983067:TTK983067 UDF983067:UDG983067 UNB983067:UNC983067 UWX983067:UWY983067 VGT983067:VGU983067 VQP983067:VQQ983067 WAL983067:WAM983067 WKH983067:WKI983067 WUD983067:WUE983067 HU65563:HV65563 RQ65563:RR65563 ABM65563:ABN65563 ALI65563:ALJ65563 AVE65563:AVF65563 BFA65563:BFB65563 BOW65563:BOX65563 BYS65563:BYT65563 CIO65563:CIP65563 CSK65563:CSL65563 DCG65563:DCH65563 DMC65563:DMD65563 DVY65563:DVZ65563 EFU65563:EFV65563 EPQ65563:EPR65563 EZM65563:EZN65563 FJI65563:FJJ65563 FTE65563:FTF65563 GDA65563:GDB65563 GMW65563:GMX65563 GWS65563:GWT65563 HGO65563:HGP65563 HQK65563:HQL65563 IAG65563:IAH65563 IKC65563:IKD65563 ITY65563:ITZ65563 JDU65563:JDV65563 JNQ65563:JNR65563 JXM65563:JXN65563 KHI65563:KHJ65563 KRE65563:KRF65563 LBA65563:LBB65563 LKW65563:LKX65563 LUS65563:LUT65563 MEO65563:MEP65563 MOK65563:MOL65563 MYG65563:MYH65563 NIC65563:NID65563 NRY65563:NRZ65563 OBU65563:OBV65563 OLQ65563:OLR65563 OVM65563:OVN65563 PFI65563:PFJ65563 PPE65563:PPF65563 PZA65563:PZB65563 QIW65563:QIX65563 QSS65563:QST65563 RCO65563:RCP65563 RMK65563:RML65563 RWG65563:RWH65563 SGC65563:SGD65563 SPY65563:SPZ65563 SZU65563:SZV65563 TJQ65563:TJR65563 TTM65563:TTN65563 UDI65563:UDJ65563 UNE65563:UNF65563 UXA65563:UXB65563 VGW65563:VGX65563 VQS65563:VQT65563 WAO65563:WAP65563 WKK65563:WKL65563 WUG65563:WUH65563 HU131099:HV131099 RQ131099:RR131099 ABM131099:ABN131099 ALI131099:ALJ131099 AVE131099:AVF131099 BFA131099:BFB131099 BOW131099:BOX131099 BYS131099:BYT131099 CIO131099:CIP131099 CSK131099:CSL131099 DCG131099:DCH131099 DMC131099:DMD131099 DVY131099:DVZ131099 EFU131099:EFV131099 EPQ131099:EPR131099 EZM131099:EZN131099 FJI131099:FJJ131099 FTE131099:FTF131099 GDA131099:GDB131099 GMW131099:GMX131099 GWS131099:GWT131099 HGO131099:HGP131099 HQK131099:HQL131099 IAG131099:IAH131099 IKC131099:IKD131099 ITY131099:ITZ131099 JDU131099:JDV131099 JNQ131099:JNR131099 JXM131099:JXN131099 KHI131099:KHJ131099 KRE131099:KRF131099 LBA131099:LBB131099 LKW131099:LKX131099 LUS131099:LUT131099 MEO131099:MEP131099 MOK131099:MOL131099 MYG131099:MYH131099 NIC131099:NID131099 NRY131099:NRZ131099 OBU131099:OBV131099 OLQ131099:OLR131099 OVM131099:OVN131099 PFI131099:PFJ131099 PPE131099:PPF131099 PZA131099:PZB131099 QIW131099:QIX131099 QSS131099:QST131099 RCO131099:RCP131099 RMK131099:RML131099 RWG131099:RWH131099 SGC131099:SGD131099 SPY131099:SPZ131099 SZU131099:SZV131099 TJQ131099:TJR131099 TTM131099:TTN131099 UDI131099:UDJ131099 UNE131099:UNF131099 UXA131099:UXB131099 VGW131099:VGX131099 VQS131099:VQT131099 WAO131099:WAP131099 WKK131099:WKL131099 WUG131099:WUH131099 HU196635:HV196635 RQ196635:RR196635 ABM196635:ABN196635 ALI196635:ALJ196635 AVE196635:AVF196635 BFA196635:BFB196635 BOW196635:BOX196635 BYS196635:BYT196635 CIO196635:CIP196635 CSK196635:CSL196635 DCG196635:DCH196635 DMC196635:DMD196635 DVY196635:DVZ196635 EFU196635:EFV196635 EPQ196635:EPR196635 EZM196635:EZN196635 FJI196635:FJJ196635 FTE196635:FTF196635 GDA196635:GDB196635 GMW196635:GMX196635 GWS196635:GWT196635 HGO196635:HGP196635 HQK196635:HQL196635 IAG196635:IAH196635 IKC196635:IKD196635 ITY196635:ITZ196635 JDU196635:JDV196635 JNQ196635:JNR196635 JXM196635:JXN196635 KHI196635:KHJ196635 KRE196635:KRF196635 LBA196635:LBB196635 LKW196635:LKX196635 LUS196635:LUT196635 MEO196635:MEP196635 MOK196635:MOL196635 MYG196635:MYH196635 NIC196635:NID196635 NRY196635:NRZ196635 OBU196635:OBV196635 OLQ196635:OLR196635 OVM196635:OVN196635 PFI196635:PFJ196635 PPE196635:PPF196635 PZA196635:PZB196635 QIW196635:QIX196635 QSS196635:QST196635 RCO196635:RCP196635 RMK196635:RML196635 RWG196635:RWH196635 SGC196635:SGD196635 SPY196635:SPZ196635 SZU196635:SZV196635 TJQ196635:TJR196635 TTM196635:TTN196635 UDI196635:UDJ196635 UNE196635:UNF196635 UXA196635:UXB196635 VGW196635:VGX196635 VQS196635:VQT196635 WAO196635:WAP196635 WKK196635:WKL196635 WUG196635:WUH196635 HU262171:HV262171 RQ262171:RR262171 ABM262171:ABN262171 ALI262171:ALJ262171 AVE262171:AVF262171 BFA262171:BFB262171 BOW262171:BOX262171 BYS262171:BYT262171 CIO262171:CIP262171 CSK262171:CSL262171 DCG262171:DCH262171 DMC262171:DMD262171 DVY262171:DVZ262171 EFU262171:EFV262171 EPQ262171:EPR262171 EZM262171:EZN262171 FJI262171:FJJ262171 FTE262171:FTF262171 GDA262171:GDB262171 GMW262171:GMX262171 GWS262171:GWT262171 HGO262171:HGP262171 HQK262171:HQL262171 IAG262171:IAH262171 IKC262171:IKD262171 ITY262171:ITZ262171 JDU262171:JDV262171 JNQ262171:JNR262171 JXM262171:JXN262171 KHI262171:KHJ262171 KRE262171:KRF262171 LBA262171:LBB262171 LKW262171:LKX262171 LUS262171:LUT262171 MEO262171:MEP262171 MOK262171:MOL262171 MYG262171:MYH262171 NIC262171:NID262171 NRY262171:NRZ262171 OBU262171:OBV262171 OLQ262171:OLR262171 OVM262171:OVN262171 PFI262171:PFJ262171 PPE262171:PPF262171 PZA262171:PZB262171 QIW262171:QIX262171 QSS262171:QST262171 RCO262171:RCP262171 RMK262171:RML262171 RWG262171:RWH262171 SGC262171:SGD262171 SPY262171:SPZ262171 SZU262171:SZV262171 TJQ262171:TJR262171 TTM262171:TTN262171 UDI262171:UDJ262171 UNE262171:UNF262171 UXA262171:UXB262171 VGW262171:VGX262171 VQS262171:VQT262171 WAO262171:WAP262171 WKK262171:WKL262171 WUG262171:WUH262171 HU327707:HV327707 RQ327707:RR327707 ABM327707:ABN327707 ALI327707:ALJ327707 AVE327707:AVF327707 BFA327707:BFB327707 BOW327707:BOX327707 BYS327707:BYT327707 CIO327707:CIP327707 CSK327707:CSL327707 DCG327707:DCH327707 DMC327707:DMD327707 DVY327707:DVZ327707 EFU327707:EFV327707 EPQ327707:EPR327707 EZM327707:EZN327707 FJI327707:FJJ327707 FTE327707:FTF327707 GDA327707:GDB327707 GMW327707:GMX327707 GWS327707:GWT327707 HGO327707:HGP327707 HQK327707:HQL327707 IAG327707:IAH327707 IKC327707:IKD327707 ITY327707:ITZ327707 JDU327707:JDV327707 JNQ327707:JNR327707 JXM327707:JXN327707 KHI327707:KHJ327707 KRE327707:KRF327707 LBA327707:LBB327707 LKW327707:LKX327707 LUS327707:LUT327707 MEO327707:MEP327707 MOK327707:MOL327707 MYG327707:MYH327707 NIC327707:NID327707 NRY327707:NRZ327707 OBU327707:OBV327707 OLQ327707:OLR327707 OVM327707:OVN327707 PFI327707:PFJ327707 PPE327707:PPF327707 PZA327707:PZB327707 QIW327707:QIX327707 QSS327707:QST327707 RCO327707:RCP327707 RMK327707:RML327707 RWG327707:RWH327707 SGC327707:SGD327707 SPY327707:SPZ327707 SZU327707:SZV327707 TJQ327707:TJR327707 TTM327707:TTN327707 UDI327707:UDJ327707 UNE327707:UNF327707 UXA327707:UXB327707 VGW327707:VGX327707 VQS327707:VQT327707 WAO327707:WAP327707 WKK327707:WKL327707 WUG327707:WUH327707 HU393243:HV393243 RQ393243:RR393243 ABM393243:ABN393243 ALI393243:ALJ393243 AVE393243:AVF393243 BFA393243:BFB393243 BOW393243:BOX393243 BYS393243:BYT393243 CIO393243:CIP393243 CSK393243:CSL393243 DCG393243:DCH393243 DMC393243:DMD393243 DVY393243:DVZ393243 EFU393243:EFV393243 EPQ393243:EPR393243 EZM393243:EZN393243 FJI393243:FJJ393243 FTE393243:FTF393243 GDA393243:GDB393243 GMW393243:GMX393243 GWS393243:GWT393243 HGO393243:HGP393243 HQK393243:HQL393243 IAG393243:IAH393243 IKC393243:IKD393243 ITY393243:ITZ393243 JDU393243:JDV393243 JNQ393243:JNR393243 JXM393243:JXN393243 KHI393243:KHJ393243 KRE393243:KRF393243 LBA393243:LBB393243 LKW393243:LKX393243 LUS393243:LUT393243 MEO393243:MEP393243 MOK393243:MOL393243 MYG393243:MYH393243 NIC393243:NID393243 NRY393243:NRZ393243 OBU393243:OBV393243 OLQ393243:OLR393243 OVM393243:OVN393243 PFI393243:PFJ393243 PPE393243:PPF393243 PZA393243:PZB393243 QIW393243:QIX393243 QSS393243:QST393243 RCO393243:RCP393243 RMK393243:RML393243 RWG393243:RWH393243 SGC393243:SGD393243 SPY393243:SPZ393243 SZU393243:SZV393243 TJQ393243:TJR393243 TTM393243:TTN393243 UDI393243:UDJ393243 UNE393243:UNF393243 UXA393243:UXB393243 VGW393243:VGX393243 VQS393243:VQT393243 WAO393243:WAP393243 WKK393243:WKL393243 WUG393243:WUH393243 HU458779:HV458779 RQ458779:RR458779 ABM458779:ABN458779 ALI458779:ALJ458779 AVE458779:AVF458779 BFA458779:BFB458779 BOW458779:BOX458779 BYS458779:BYT458779 CIO458779:CIP458779 CSK458779:CSL458779 DCG458779:DCH458779 DMC458779:DMD458779 DVY458779:DVZ458779 EFU458779:EFV458779 EPQ458779:EPR458779 EZM458779:EZN458779 FJI458779:FJJ458779 FTE458779:FTF458779 GDA458779:GDB458779 GMW458779:GMX458779 GWS458779:GWT458779 HGO458779:HGP458779 HQK458779:HQL458779 IAG458779:IAH458779 IKC458779:IKD458779 ITY458779:ITZ458779 JDU458779:JDV458779 JNQ458779:JNR458779 JXM458779:JXN458779 KHI458779:KHJ458779 KRE458779:KRF458779 LBA458779:LBB458779 LKW458779:LKX458779 LUS458779:LUT458779 MEO458779:MEP458779 MOK458779:MOL458779 MYG458779:MYH458779 NIC458779:NID458779 NRY458779:NRZ458779 OBU458779:OBV458779 OLQ458779:OLR458779 OVM458779:OVN458779 PFI458779:PFJ458779 PPE458779:PPF458779 PZA458779:PZB458779 QIW458779:QIX458779 QSS458779:QST458779 RCO458779:RCP458779 RMK458779:RML458779 RWG458779:RWH458779 SGC458779:SGD458779 SPY458779:SPZ458779 SZU458779:SZV458779 TJQ458779:TJR458779 TTM458779:TTN458779 UDI458779:UDJ458779 UNE458779:UNF458779 UXA458779:UXB458779 VGW458779:VGX458779 VQS458779:VQT458779 WAO458779:WAP458779 WKK458779:WKL458779 WUG458779:WUH458779 HU524315:HV524315 RQ524315:RR524315 ABM524315:ABN524315 ALI524315:ALJ524315 AVE524315:AVF524315 BFA524315:BFB524315 BOW524315:BOX524315 BYS524315:BYT524315 CIO524315:CIP524315 CSK524315:CSL524315 DCG524315:DCH524315 DMC524315:DMD524315 DVY524315:DVZ524315 EFU524315:EFV524315 EPQ524315:EPR524315 EZM524315:EZN524315 FJI524315:FJJ524315 FTE524315:FTF524315 GDA524315:GDB524315 GMW524315:GMX524315 GWS524315:GWT524315 HGO524315:HGP524315 HQK524315:HQL524315 IAG524315:IAH524315 IKC524315:IKD524315 ITY524315:ITZ524315 JDU524315:JDV524315 JNQ524315:JNR524315 JXM524315:JXN524315 KHI524315:KHJ524315 KRE524315:KRF524315 LBA524315:LBB524315 LKW524315:LKX524315 LUS524315:LUT524315 MEO524315:MEP524315 MOK524315:MOL524315 MYG524315:MYH524315 NIC524315:NID524315 NRY524315:NRZ524315 OBU524315:OBV524315 OLQ524315:OLR524315 OVM524315:OVN524315 PFI524315:PFJ524315 PPE524315:PPF524315 PZA524315:PZB524315 QIW524315:QIX524315 QSS524315:QST524315 RCO524315:RCP524315 RMK524315:RML524315 RWG524315:RWH524315 SGC524315:SGD524315 SPY524315:SPZ524315 SZU524315:SZV524315 TJQ524315:TJR524315 TTM524315:TTN524315 UDI524315:UDJ524315 UNE524315:UNF524315 UXA524315:UXB524315 VGW524315:VGX524315 VQS524315:VQT524315 WAO524315:WAP524315 WKK524315:WKL524315 WUG524315:WUH524315 HU589851:HV589851 RQ589851:RR589851 ABM589851:ABN589851 ALI589851:ALJ589851 AVE589851:AVF589851 BFA589851:BFB589851 BOW589851:BOX589851 BYS589851:BYT589851 CIO589851:CIP589851 CSK589851:CSL589851 DCG589851:DCH589851 DMC589851:DMD589851 DVY589851:DVZ589851 EFU589851:EFV589851 EPQ589851:EPR589851 EZM589851:EZN589851 FJI589851:FJJ589851 FTE589851:FTF589851 GDA589851:GDB589851 GMW589851:GMX589851 GWS589851:GWT589851 HGO589851:HGP589851 HQK589851:HQL589851 IAG589851:IAH589851 IKC589851:IKD589851 ITY589851:ITZ589851 JDU589851:JDV589851 JNQ589851:JNR589851 JXM589851:JXN589851 KHI589851:KHJ589851 KRE589851:KRF589851 LBA589851:LBB589851 LKW589851:LKX589851 LUS589851:LUT589851 MEO589851:MEP589851 MOK589851:MOL589851 MYG589851:MYH589851 NIC589851:NID589851 NRY589851:NRZ589851 OBU589851:OBV589851 OLQ589851:OLR589851 OVM589851:OVN589851 PFI589851:PFJ589851 PPE589851:PPF589851 PZA589851:PZB589851 QIW589851:QIX589851 QSS589851:QST589851 RCO589851:RCP589851 RMK589851:RML589851 RWG589851:RWH589851 SGC589851:SGD589851 SPY589851:SPZ589851 SZU589851:SZV589851 TJQ589851:TJR589851 TTM589851:TTN589851 UDI589851:UDJ589851 UNE589851:UNF589851 UXA589851:UXB589851 VGW589851:VGX589851 VQS589851:VQT589851 WAO589851:WAP589851 WKK589851:WKL589851 WUG589851:WUH589851 HU655387:HV655387 RQ655387:RR655387 ABM655387:ABN655387 ALI655387:ALJ655387 AVE655387:AVF655387 BFA655387:BFB655387 BOW655387:BOX655387 BYS655387:BYT655387 CIO655387:CIP655387 CSK655387:CSL655387 DCG655387:DCH655387 DMC655387:DMD655387 DVY655387:DVZ655387 EFU655387:EFV655387 EPQ655387:EPR655387 EZM655387:EZN655387 FJI655387:FJJ655387 FTE655387:FTF655387 GDA655387:GDB655387 GMW655387:GMX655387 GWS655387:GWT655387 HGO655387:HGP655387 HQK655387:HQL655387 IAG655387:IAH655387 IKC655387:IKD655387 ITY655387:ITZ655387 JDU655387:JDV655387 JNQ655387:JNR655387 JXM655387:JXN655387 KHI655387:KHJ655387 KRE655387:KRF655387 LBA655387:LBB655387 LKW655387:LKX655387 LUS655387:LUT655387 MEO655387:MEP655387 MOK655387:MOL655387 MYG655387:MYH655387 NIC655387:NID655387 NRY655387:NRZ655387 OBU655387:OBV655387 OLQ655387:OLR655387 OVM655387:OVN655387 PFI655387:PFJ655387 PPE655387:PPF655387 PZA655387:PZB655387 QIW655387:QIX655387 QSS655387:QST655387 RCO655387:RCP655387 RMK655387:RML655387 RWG655387:RWH655387 SGC655387:SGD655387 SPY655387:SPZ655387 SZU655387:SZV655387 TJQ655387:TJR655387 TTM655387:TTN655387 UDI655387:UDJ655387 UNE655387:UNF655387 UXA655387:UXB655387 VGW655387:VGX655387 VQS655387:VQT655387 WAO655387:WAP655387 WKK655387:WKL655387 WUG655387:WUH655387 HU720923:HV720923 RQ720923:RR720923 ABM720923:ABN720923 ALI720923:ALJ720923 AVE720923:AVF720923 BFA720923:BFB720923 BOW720923:BOX720923 BYS720923:BYT720923 CIO720923:CIP720923 CSK720923:CSL720923 DCG720923:DCH720923 DMC720923:DMD720923 DVY720923:DVZ720923 EFU720923:EFV720923 EPQ720923:EPR720923 EZM720923:EZN720923 FJI720923:FJJ720923 FTE720923:FTF720923 GDA720923:GDB720923 GMW720923:GMX720923 GWS720923:GWT720923 HGO720923:HGP720923 HQK720923:HQL720923 IAG720923:IAH720923 IKC720923:IKD720923 ITY720923:ITZ720923 JDU720923:JDV720923 JNQ720923:JNR720923 JXM720923:JXN720923 KHI720923:KHJ720923 KRE720923:KRF720923 LBA720923:LBB720923 LKW720923:LKX720923 LUS720923:LUT720923 MEO720923:MEP720923 MOK720923:MOL720923 MYG720923:MYH720923 NIC720923:NID720923 NRY720923:NRZ720923 OBU720923:OBV720923 OLQ720923:OLR720923 OVM720923:OVN720923 PFI720923:PFJ720923 PPE720923:PPF720923 PZA720923:PZB720923 QIW720923:QIX720923 QSS720923:QST720923 RCO720923:RCP720923 RMK720923:RML720923 RWG720923:RWH720923 SGC720923:SGD720923 SPY720923:SPZ720923 SZU720923:SZV720923 TJQ720923:TJR720923 TTM720923:TTN720923 UDI720923:UDJ720923 UNE720923:UNF720923 UXA720923:UXB720923 VGW720923:VGX720923 VQS720923:VQT720923 WAO720923:WAP720923 WKK720923:WKL720923 WUG720923:WUH720923 HU786459:HV786459 RQ786459:RR786459 ABM786459:ABN786459 ALI786459:ALJ786459 AVE786459:AVF786459 BFA786459:BFB786459 BOW786459:BOX786459 BYS786459:BYT786459 CIO786459:CIP786459 CSK786459:CSL786459 DCG786459:DCH786459 DMC786459:DMD786459 DVY786459:DVZ786459 EFU786459:EFV786459 EPQ786459:EPR786459 EZM786459:EZN786459 FJI786459:FJJ786459 FTE786459:FTF786459 GDA786459:GDB786459 GMW786459:GMX786459 GWS786459:GWT786459 HGO786459:HGP786459 HQK786459:HQL786459 IAG786459:IAH786459 IKC786459:IKD786459 ITY786459:ITZ786459 JDU786459:JDV786459 JNQ786459:JNR786459 JXM786459:JXN786459 KHI786459:KHJ786459 KRE786459:KRF786459 LBA786459:LBB786459 LKW786459:LKX786459 LUS786459:LUT786459 MEO786459:MEP786459 MOK786459:MOL786459 MYG786459:MYH786459 NIC786459:NID786459 NRY786459:NRZ786459 OBU786459:OBV786459 OLQ786459:OLR786459 OVM786459:OVN786459 PFI786459:PFJ786459 PPE786459:PPF786459 PZA786459:PZB786459 QIW786459:QIX786459 QSS786459:QST786459 RCO786459:RCP786459 RMK786459:RML786459 RWG786459:RWH786459 SGC786459:SGD786459 SPY786459:SPZ786459 SZU786459:SZV786459 TJQ786459:TJR786459 TTM786459:TTN786459 UDI786459:UDJ786459 UNE786459:UNF786459 UXA786459:UXB786459 VGW786459:VGX786459 VQS786459:VQT786459 WAO786459:WAP786459 WKK786459:WKL786459 WUG786459:WUH786459 HU851995:HV851995 RQ851995:RR851995 ABM851995:ABN851995 ALI851995:ALJ851995 AVE851995:AVF851995 BFA851995:BFB851995 BOW851995:BOX851995 BYS851995:BYT851995 CIO851995:CIP851995 CSK851995:CSL851995 DCG851995:DCH851995 DMC851995:DMD851995 DVY851995:DVZ851995 EFU851995:EFV851995 EPQ851995:EPR851995 EZM851995:EZN851995 FJI851995:FJJ851995 FTE851995:FTF851995 GDA851995:GDB851995 GMW851995:GMX851995 GWS851995:GWT851995 HGO851995:HGP851995 HQK851995:HQL851995 IAG851995:IAH851995 IKC851995:IKD851995 ITY851995:ITZ851995 JDU851995:JDV851995 JNQ851995:JNR851995 JXM851995:JXN851995 KHI851995:KHJ851995 KRE851995:KRF851995 LBA851995:LBB851995 LKW851995:LKX851995 LUS851995:LUT851995 MEO851995:MEP851995 MOK851995:MOL851995 MYG851995:MYH851995 NIC851995:NID851995 NRY851995:NRZ851995 OBU851995:OBV851995 OLQ851995:OLR851995 OVM851995:OVN851995 PFI851995:PFJ851995 PPE851995:PPF851995 PZA851995:PZB851995 QIW851995:QIX851995 QSS851995:QST851995 RCO851995:RCP851995 RMK851995:RML851995 RWG851995:RWH851995 SGC851995:SGD851995 SPY851995:SPZ851995 SZU851995:SZV851995 TJQ851995:TJR851995 TTM851995:TTN851995 UDI851995:UDJ851995 UNE851995:UNF851995 UXA851995:UXB851995 VGW851995:VGX851995 VQS851995:VQT851995 WAO851995:WAP851995 WKK851995:WKL851995 WUG851995:WUH851995 HU917531:HV917531 RQ917531:RR917531 ABM917531:ABN917531 ALI917531:ALJ917531 AVE917531:AVF917531 BFA917531:BFB917531 BOW917531:BOX917531 BYS917531:BYT917531 CIO917531:CIP917531 CSK917531:CSL917531 DCG917531:DCH917531 DMC917531:DMD917531 DVY917531:DVZ917531 EFU917531:EFV917531 EPQ917531:EPR917531 EZM917531:EZN917531 FJI917531:FJJ917531 FTE917531:FTF917531 GDA917531:GDB917531 GMW917531:GMX917531 GWS917531:GWT917531 HGO917531:HGP917531 HQK917531:HQL917531 IAG917531:IAH917531 IKC917531:IKD917531 ITY917531:ITZ917531 JDU917531:JDV917531 JNQ917531:JNR917531 JXM917531:JXN917531 KHI917531:KHJ917531 KRE917531:KRF917531 LBA917531:LBB917531 LKW917531:LKX917531 LUS917531:LUT917531 MEO917531:MEP917531 MOK917531:MOL917531 MYG917531:MYH917531 NIC917531:NID917531 NRY917531:NRZ917531 OBU917531:OBV917531 OLQ917531:OLR917531 OVM917531:OVN917531 PFI917531:PFJ917531 PPE917531:PPF917531 PZA917531:PZB917531 QIW917531:QIX917531 QSS917531:QST917531 RCO917531:RCP917531 RMK917531:RML917531 RWG917531:RWH917531 SGC917531:SGD917531 SPY917531:SPZ917531 SZU917531:SZV917531 TJQ917531:TJR917531 TTM917531:TTN917531 UDI917531:UDJ917531 UNE917531:UNF917531 UXA917531:UXB917531 VGW917531:VGX917531 VQS917531:VQT917531 WAO917531:WAP917531 WKK917531:WKL917531 WUG917531:WUH917531 HU983067:HV983067 RQ983067:RR983067 ABM983067:ABN983067 ALI983067:ALJ983067 AVE983067:AVF983067 BFA983067:BFB983067 BOW983067:BOX983067 BYS983067:BYT983067 CIO983067:CIP983067 CSK983067:CSL983067 DCG983067:DCH983067 DMC983067:DMD983067 DVY983067:DVZ983067 EFU983067:EFV983067 EPQ983067:EPR983067 EZM983067:EZN983067 FJI983067:FJJ983067 FTE983067:FTF983067 GDA983067:GDB983067 GMW983067:GMX983067 GWS983067:GWT983067 HGO983067:HGP983067 HQK983067:HQL983067 IAG983067:IAH983067 IKC983067:IKD983067 ITY983067:ITZ983067 JDU983067:JDV983067 JNQ983067:JNR983067 JXM983067:JXN983067 KHI983067:KHJ983067 KRE983067:KRF983067 LBA983067:LBB983067 LKW983067:LKX983067 LUS983067:LUT983067 MEO983067:MEP983067 MOK983067:MOL983067 MYG983067:MYH983067 NIC983067:NID983067 NRY983067:NRZ983067 OBU983067:OBV983067 OLQ983067:OLR983067 OVM983067:OVN983067 PFI983067:PFJ983067 PPE983067:PPF983067 PZA983067:PZB983067 QIW983067:QIX983067 QSS983067:QST983067 RCO983067:RCP983067 RMK983067:RML983067 RWG983067:RWH983067 SGC983067:SGD983067 SPY983067:SPZ983067 SZU983067:SZV983067 TJQ983067:TJR983067 TTM983067:TTN983067 UDI983067:UDJ983067 UNE983067:UNF983067 UXA983067:UXB983067 VGW983067:VGX983067 VQS983067:VQT983067 WAO983067:WAP983067 WKK983067:WKL983067 WUG983067:WUH983067 HX65563:HY65563 RT65563:RU65563 ABP65563:ABQ65563 ALL65563:ALM65563 AVH65563:AVI65563 BFD65563:BFE65563 BOZ65563:BPA65563 BYV65563:BYW65563 CIR65563:CIS65563 CSN65563:CSO65563 DCJ65563:DCK65563 DMF65563:DMG65563 DWB65563:DWC65563 EFX65563:EFY65563 EPT65563:EPU65563 EZP65563:EZQ65563 FJL65563:FJM65563 FTH65563:FTI65563 GDD65563:GDE65563 GMZ65563:GNA65563 GWV65563:GWW65563 HGR65563:HGS65563 HQN65563:HQO65563 IAJ65563:IAK65563 IKF65563:IKG65563 IUB65563:IUC65563 JDX65563:JDY65563 JNT65563:JNU65563 JXP65563:JXQ65563 KHL65563:KHM65563 KRH65563:KRI65563 LBD65563:LBE65563 LKZ65563:LLA65563 LUV65563:LUW65563 MER65563:MES65563 MON65563:MOO65563 MYJ65563:MYK65563 NIF65563:NIG65563 NSB65563:NSC65563 OBX65563:OBY65563 OLT65563:OLU65563 OVP65563:OVQ65563 PFL65563:PFM65563 PPH65563:PPI65563 PZD65563:PZE65563 QIZ65563:QJA65563 QSV65563:QSW65563 RCR65563:RCS65563 RMN65563:RMO65563 RWJ65563:RWK65563 SGF65563:SGG65563 SQB65563:SQC65563 SZX65563:SZY65563 TJT65563:TJU65563 TTP65563:TTQ65563 UDL65563:UDM65563 UNH65563:UNI65563 UXD65563:UXE65563 VGZ65563:VHA65563 VQV65563:VQW65563 WAR65563:WAS65563 WKN65563:WKO65563 WUJ65563:WUK65563 HX131099:HY131099 RT131099:RU131099 ABP131099:ABQ131099 ALL131099:ALM131099 AVH131099:AVI131099 BFD131099:BFE131099 BOZ131099:BPA131099 BYV131099:BYW131099 CIR131099:CIS131099 CSN131099:CSO131099 DCJ131099:DCK131099 DMF131099:DMG131099 DWB131099:DWC131099 EFX131099:EFY131099 EPT131099:EPU131099 EZP131099:EZQ131099 FJL131099:FJM131099 FTH131099:FTI131099 GDD131099:GDE131099 GMZ131099:GNA131099 GWV131099:GWW131099 HGR131099:HGS131099 HQN131099:HQO131099 IAJ131099:IAK131099 IKF131099:IKG131099 IUB131099:IUC131099 JDX131099:JDY131099 JNT131099:JNU131099 JXP131099:JXQ131099 KHL131099:KHM131099 KRH131099:KRI131099 LBD131099:LBE131099 LKZ131099:LLA131099 LUV131099:LUW131099 MER131099:MES131099 MON131099:MOO131099 MYJ131099:MYK131099 NIF131099:NIG131099 NSB131099:NSC131099 OBX131099:OBY131099 OLT131099:OLU131099 OVP131099:OVQ131099 PFL131099:PFM131099 PPH131099:PPI131099 PZD131099:PZE131099 QIZ131099:QJA131099 QSV131099:QSW131099 RCR131099:RCS131099 RMN131099:RMO131099 RWJ131099:RWK131099 SGF131099:SGG131099 SQB131099:SQC131099 SZX131099:SZY131099 TJT131099:TJU131099 TTP131099:TTQ131099 UDL131099:UDM131099 UNH131099:UNI131099 UXD131099:UXE131099 VGZ131099:VHA131099 VQV131099:VQW131099 WAR131099:WAS131099 WKN131099:WKO131099 WUJ131099:WUK131099 HX196635:HY196635 RT196635:RU196635 ABP196635:ABQ196635 ALL196635:ALM196635 AVH196635:AVI196635 BFD196635:BFE196635 BOZ196635:BPA196635 BYV196635:BYW196635 CIR196635:CIS196635 CSN196635:CSO196635 DCJ196635:DCK196635 DMF196635:DMG196635 DWB196635:DWC196635 EFX196635:EFY196635 EPT196635:EPU196635 EZP196635:EZQ196635 FJL196635:FJM196635 FTH196635:FTI196635 GDD196635:GDE196635 GMZ196635:GNA196635 GWV196635:GWW196635 HGR196635:HGS196635 HQN196635:HQO196635 IAJ196635:IAK196635 IKF196635:IKG196635 IUB196635:IUC196635 JDX196635:JDY196635 JNT196635:JNU196635 JXP196635:JXQ196635 KHL196635:KHM196635 KRH196635:KRI196635 LBD196635:LBE196635 LKZ196635:LLA196635 LUV196635:LUW196635 MER196635:MES196635 MON196635:MOO196635 MYJ196635:MYK196635 NIF196635:NIG196635 NSB196635:NSC196635 OBX196635:OBY196635 OLT196635:OLU196635 OVP196635:OVQ196635 PFL196635:PFM196635 PPH196635:PPI196635 PZD196635:PZE196635 QIZ196635:QJA196635 QSV196635:QSW196635 RCR196635:RCS196635 RMN196635:RMO196635 RWJ196635:RWK196635 SGF196635:SGG196635 SQB196635:SQC196635 SZX196635:SZY196635 TJT196635:TJU196635 TTP196635:TTQ196635 UDL196635:UDM196635 UNH196635:UNI196635 UXD196635:UXE196635 VGZ196635:VHA196635 VQV196635:VQW196635 WAR196635:WAS196635 WKN196635:WKO196635 WUJ196635:WUK196635 HX262171:HY262171 RT262171:RU262171 ABP262171:ABQ262171 ALL262171:ALM262171 AVH262171:AVI262171 BFD262171:BFE262171 BOZ262171:BPA262171 BYV262171:BYW262171 CIR262171:CIS262171 CSN262171:CSO262171 DCJ262171:DCK262171 DMF262171:DMG262171 DWB262171:DWC262171 EFX262171:EFY262171 EPT262171:EPU262171 EZP262171:EZQ262171 FJL262171:FJM262171 FTH262171:FTI262171 GDD262171:GDE262171 GMZ262171:GNA262171 GWV262171:GWW262171 HGR262171:HGS262171 HQN262171:HQO262171 IAJ262171:IAK262171 IKF262171:IKG262171 IUB262171:IUC262171 JDX262171:JDY262171 JNT262171:JNU262171 JXP262171:JXQ262171 KHL262171:KHM262171 KRH262171:KRI262171 LBD262171:LBE262171 LKZ262171:LLA262171 LUV262171:LUW262171 MER262171:MES262171 MON262171:MOO262171 MYJ262171:MYK262171 NIF262171:NIG262171 NSB262171:NSC262171 OBX262171:OBY262171 OLT262171:OLU262171 OVP262171:OVQ262171 PFL262171:PFM262171 PPH262171:PPI262171 PZD262171:PZE262171 QIZ262171:QJA262171 QSV262171:QSW262171 RCR262171:RCS262171 RMN262171:RMO262171 RWJ262171:RWK262171 SGF262171:SGG262171 SQB262171:SQC262171 SZX262171:SZY262171 TJT262171:TJU262171 TTP262171:TTQ262171 UDL262171:UDM262171 UNH262171:UNI262171 UXD262171:UXE262171 VGZ262171:VHA262171 VQV262171:VQW262171 WAR262171:WAS262171 WKN262171:WKO262171 WUJ262171:WUK262171 HX327707:HY327707 RT327707:RU327707 ABP327707:ABQ327707 ALL327707:ALM327707 AVH327707:AVI327707 BFD327707:BFE327707 BOZ327707:BPA327707 BYV327707:BYW327707 CIR327707:CIS327707 CSN327707:CSO327707 DCJ327707:DCK327707 DMF327707:DMG327707 DWB327707:DWC327707 EFX327707:EFY327707 EPT327707:EPU327707 EZP327707:EZQ327707 FJL327707:FJM327707 FTH327707:FTI327707 GDD327707:GDE327707 GMZ327707:GNA327707 GWV327707:GWW327707 HGR327707:HGS327707 HQN327707:HQO327707 IAJ327707:IAK327707 IKF327707:IKG327707 IUB327707:IUC327707 JDX327707:JDY327707 JNT327707:JNU327707 JXP327707:JXQ327707 KHL327707:KHM327707 KRH327707:KRI327707 LBD327707:LBE327707 LKZ327707:LLA327707 LUV327707:LUW327707 MER327707:MES327707 MON327707:MOO327707 MYJ327707:MYK327707 NIF327707:NIG327707 NSB327707:NSC327707 OBX327707:OBY327707 OLT327707:OLU327707 OVP327707:OVQ327707 PFL327707:PFM327707 PPH327707:PPI327707 PZD327707:PZE327707 QIZ327707:QJA327707 QSV327707:QSW327707 RCR327707:RCS327707 RMN327707:RMO327707 RWJ327707:RWK327707 SGF327707:SGG327707 SQB327707:SQC327707 SZX327707:SZY327707 TJT327707:TJU327707 TTP327707:TTQ327707 UDL327707:UDM327707 UNH327707:UNI327707 UXD327707:UXE327707 VGZ327707:VHA327707 VQV327707:VQW327707 WAR327707:WAS327707 WKN327707:WKO327707 WUJ327707:WUK327707 HX393243:HY393243 RT393243:RU393243 ABP393243:ABQ393243 ALL393243:ALM393243 AVH393243:AVI393243 BFD393243:BFE393243 BOZ393243:BPA393243 BYV393243:BYW393243 CIR393243:CIS393243 CSN393243:CSO393243 DCJ393243:DCK393243 DMF393243:DMG393243 DWB393243:DWC393243 EFX393243:EFY393243 EPT393243:EPU393243 EZP393243:EZQ393243 FJL393243:FJM393243 FTH393243:FTI393243 GDD393243:GDE393243 GMZ393243:GNA393243 GWV393243:GWW393243 HGR393243:HGS393243 HQN393243:HQO393243 IAJ393243:IAK393243 IKF393243:IKG393243 IUB393243:IUC393243 JDX393243:JDY393243 JNT393243:JNU393243 JXP393243:JXQ393243 KHL393243:KHM393243 KRH393243:KRI393243 LBD393243:LBE393243 LKZ393243:LLA393243 LUV393243:LUW393243 MER393243:MES393243 MON393243:MOO393243 MYJ393243:MYK393243 NIF393243:NIG393243 NSB393243:NSC393243 OBX393243:OBY393243 OLT393243:OLU393243 OVP393243:OVQ393243 PFL393243:PFM393243 PPH393243:PPI393243 PZD393243:PZE393243 QIZ393243:QJA393243 QSV393243:QSW393243 RCR393243:RCS393243 RMN393243:RMO393243 RWJ393243:RWK393243 SGF393243:SGG393243 SQB393243:SQC393243 SZX393243:SZY393243 TJT393243:TJU393243 TTP393243:TTQ393243 UDL393243:UDM393243 UNH393243:UNI393243 UXD393243:UXE393243 VGZ393243:VHA393243 VQV393243:VQW393243 WAR393243:WAS393243 WKN393243:WKO393243 WUJ393243:WUK393243 HX458779:HY458779 RT458779:RU458779 ABP458779:ABQ458779 ALL458779:ALM458779 AVH458779:AVI458779 BFD458779:BFE458779 BOZ458779:BPA458779 BYV458779:BYW458779 CIR458779:CIS458779 CSN458779:CSO458779 DCJ458779:DCK458779 DMF458779:DMG458779 DWB458779:DWC458779 EFX458779:EFY458779 EPT458779:EPU458779 EZP458779:EZQ458779 FJL458779:FJM458779 FTH458779:FTI458779 GDD458779:GDE458779 GMZ458779:GNA458779 GWV458779:GWW458779 HGR458779:HGS458779 HQN458779:HQO458779 IAJ458779:IAK458779 IKF458779:IKG458779 IUB458779:IUC458779 JDX458779:JDY458779 JNT458779:JNU458779 JXP458779:JXQ458779 KHL458779:KHM458779 KRH458779:KRI458779 LBD458779:LBE458779 LKZ458779:LLA458779 LUV458779:LUW458779 MER458779:MES458779 MON458779:MOO458779 MYJ458779:MYK458779 NIF458779:NIG458779 NSB458779:NSC458779 OBX458779:OBY458779 OLT458779:OLU458779 OVP458779:OVQ458779 PFL458779:PFM458779 PPH458779:PPI458779 PZD458779:PZE458779 QIZ458779:QJA458779 QSV458779:QSW458779 RCR458779:RCS458779 RMN458779:RMO458779 RWJ458779:RWK458779 SGF458779:SGG458779 SQB458779:SQC458779 SZX458779:SZY458779 TJT458779:TJU458779 TTP458779:TTQ458779 UDL458779:UDM458779 UNH458779:UNI458779 UXD458779:UXE458779 VGZ458779:VHA458779 VQV458779:VQW458779 WAR458779:WAS458779 WKN458779:WKO458779 WUJ458779:WUK458779 HX524315:HY524315 RT524315:RU524315 ABP524315:ABQ524315 ALL524315:ALM524315 AVH524315:AVI524315 BFD524315:BFE524315 BOZ524315:BPA524315 BYV524315:BYW524315 CIR524315:CIS524315 CSN524315:CSO524315 DCJ524315:DCK524315 DMF524315:DMG524315 DWB524315:DWC524315 EFX524315:EFY524315 EPT524315:EPU524315 EZP524315:EZQ524315 FJL524315:FJM524315 FTH524315:FTI524315 GDD524315:GDE524315 GMZ524315:GNA524315 GWV524315:GWW524315 HGR524315:HGS524315 HQN524315:HQO524315 IAJ524315:IAK524315 IKF524315:IKG524315 IUB524315:IUC524315 JDX524315:JDY524315 JNT524315:JNU524315 JXP524315:JXQ524315 KHL524315:KHM524315 KRH524315:KRI524315 LBD524315:LBE524315 LKZ524315:LLA524315 LUV524315:LUW524315 MER524315:MES524315 MON524315:MOO524315 MYJ524315:MYK524315 NIF524315:NIG524315 NSB524315:NSC524315 OBX524315:OBY524315 OLT524315:OLU524315 OVP524315:OVQ524315 PFL524315:PFM524315 PPH524315:PPI524315 PZD524315:PZE524315 QIZ524315:QJA524315 QSV524315:QSW524315 RCR524315:RCS524315 RMN524315:RMO524315 RWJ524315:RWK524315 SGF524315:SGG524315 SQB524315:SQC524315 SZX524315:SZY524315 TJT524315:TJU524315 TTP524315:TTQ524315 UDL524315:UDM524315 UNH524315:UNI524315 UXD524315:UXE524315 VGZ524315:VHA524315 VQV524315:VQW524315 WAR524315:WAS524315 WKN524315:WKO524315 WUJ524315:WUK524315 HX589851:HY589851 RT589851:RU589851 ABP589851:ABQ589851 ALL589851:ALM589851 AVH589851:AVI589851 BFD589851:BFE589851 BOZ589851:BPA589851 BYV589851:BYW589851 CIR589851:CIS589851 CSN589851:CSO589851 DCJ589851:DCK589851 DMF589851:DMG589851 DWB589851:DWC589851 EFX589851:EFY589851 EPT589851:EPU589851 EZP589851:EZQ589851 FJL589851:FJM589851 FTH589851:FTI589851 GDD589851:GDE589851 GMZ589851:GNA589851 GWV589851:GWW589851 HGR589851:HGS589851 HQN589851:HQO589851 IAJ589851:IAK589851 IKF589851:IKG589851 IUB589851:IUC589851 JDX589851:JDY589851 JNT589851:JNU589851 JXP589851:JXQ589851 KHL589851:KHM589851 KRH589851:KRI589851 LBD589851:LBE589851 LKZ589851:LLA589851 LUV589851:LUW589851 MER589851:MES589851 MON589851:MOO589851 MYJ589851:MYK589851 NIF589851:NIG589851 NSB589851:NSC589851 OBX589851:OBY589851 OLT589851:OLU589851 OVP589851:OVQ589851 PFL589851:PFM589851 PPH589851:PPI589851 PZD589851:PZE589851 QIZ589851:QJA589851 QSV589851:QSW589851 RCR589851:RCS589851 RMN589851:RMO589851 RWJ589851:RWK589851 SGF589851:SGG589851 SQB589851:SQC589851 SZX589851:SZY589851 TJT589851:TJU589851 TTP589851:TTQ589851 UDL589851:UDM589851 UNH589851:UNI589851 UXD589851:UXE589851 VGZ589851:VHA589851 VQV589851:VQW589851 WAR589851:WAS589851 WKN589851:WKO589851 WUJ589851:WUK589851 HX655387:HY655387 RT655387:RU655387 ABP655387:ABQ655387 ALL655387:ALM655387 AVH655387:AVI655387 BFD655387:BFE655387 BOZ655387:BPA655387 BYV655387:BYW655387 CIR655387:CIS655387 CSN655387:CSO655387 DCJ655387:DCK655387 DMF655387:DMG655387 DWB655387:DWC655387 EFX655387:EFY655387 EPT655387:EPU655387 EZP655387:EZQ655387 FJL655387:FJM655387 FTH655387:FTI655387 GDD655387:GDE655387 GMZ655387:GNA655387 GWV655387:GWW655387 HGR655387:HGS655387 HQN655387:HQO655387 IAJ655387:IAK655387 IKF655387:IKG655387 IUB655387:IUC655387 JDX655387:JDY655387 JNT655387:JNU655387 JXP655387:JXQ655387 KHL655387:KHM655387 KRH655387:KRI655387 LBD655387:LBE655387 LKZ655387:LLA655387 LUV655387:LUW655387 MER655387:MES655387 MON655387:MOO655387 MYJ655387:MYK655387 NIF655387:NIG655387 NSB655387:NSC655387 OBX655387:OBY655387 OLT655387:OLU655387 OVP655387:OVQ655387 PFL655387:PFM655387 PPH655387:PPI655387 PZD655387:PZE655387 QIZ655387:QJA655387 QSV655387:QSW655387 RCR655387:RCS655387 RMN655387:RMO655387 RWJ655387:RWK655387 SGF655387:SGG655387 SQB655387:SQC655387 SZX655387:SZY655387 TJT655387:TJU655387 TTP655387:TTQ655387 UDL655387:UDM655387 UNH655387:UNI655387 UXD655387:UXE655387 VGZ655387:VHA655387 VQV655387:VQW655387 WAR655387:WAS655387 WKN655387:WKO655387 WUJ655387:WUK655387 HX720923:HY720923 RT720923:RU720923 ABP720923:ABQ720923 ALL720923:ALM720923 AVH720923:AVI720923 BFD720923:BFE720923 BOZ720923:BPA720923 BYV720923:BYW720923 CIR720923:CIS720923 CSN720923:CSO720923 DCJ720923:DCK720923 DMF720923:DMG720923 DWB720923:DWC720923 EFX720923:EFY720923 EPT720923:EPU720923 EZP720923:EZQ720923 FJL720923:FJM720923 FTH720923:FTI720923 GDD720923:GDE720923 GMZ720923:GNA720923 GWV720923:GWW720923 HGR720923:HGS720923 HQN720923:HQO720923 IAJ720923:IAK720923 IKF720923:IKG720923 IUB720923:IUC720923 JDX720923:JDY720923 JNT720923:JNU720923 JXP720923:JXQ720923 KHL720923:KHM720923 KRH720923:KRI720923 LBD720923:LBE720923 LKZ720923:LLA720923 LUV720923:LUW720923 MER720923:MES720923 MON720923:MOO720923 MYJ720923:MYK720923 NIF720923:NIG720923 NSB720923:NSC720923 OBX720923:OBY720923 OLT720923:OLU720923 OVP720923:OVQ720923 PFL720923:PFM720923 PPH720923:PPI720923 PZD720923:PZE720923 QIZ720923:QJA720923 QSV720923:QSW720923 RCR720923:RCS720923 RMN720923:RMO720923 RWJ720923:RWK720923 SGF720923:SGG720923 SQB720923:SQC720923 SZX720923:SZY720923 TJT720923:TJU720923 TTP720923:TTQ720923 UDL720923:UDM720923 UNH720923:UNI720923 UXD720923:UXE720923 VGZ720923:VHA720923 VQV720923:VQW720923 WAR720923:WAS720923 WKN720923:WKO720923 WUJ720923:WUK720923 HX786459:HY786459 RT786459:RU786459 ABP786459:ABQ786459 ALL786459:ALM786459 AVH786459:AVI786459 BFD786459:BFE786459 BOZ786459:BPA786459 BYV786459:BYW786459 CIR786459:CIS786459 CSN786459:CSO786459 DCJ786459:DCK786459 DMF786459:DMG786459 DWB786459:DWC786459 EFX786459:EFY786459 EPT786459:EPU786459 EZP786459:EZQ786459 FJL786459:FJM786459 FTH786459:FTI786459 GDD786459:GDE786459 GMZ786459:GNA786459 GWV786459:GWW786459 HGR786459:HGS786459 HQN786459:HQO786459 IAJ786459:IAK786459 IKF786459:IKG786459 IUB786459:IUC786459 JDX786459:JDY786459 JNT786459:JNU786459 JXP786459:JXQ786459 KHL786459:KHM786459 KRH786459:KRI786459 LBD786459:LBE786459 LKZ786459:LLA786459 LUV786459:LUW786459 MER786459:MES786459 MON786459:MOO786459 MYJ786459:MYK786459 NIF786459:NIG786459 NSB786459:NSC786459 OBX786459:OBY786459 OLT786459:OLU786459 OVP786459:OVQ786459 PFL786459:PFM786459 PPH786459:PPI786459 PZD786459:PZE786459 QIZ786459:QJA786459 QSV786459:QSW786459 RCR786459:RCS786459 RMN786459:RMO786459 RWJ786459:RWK786459 SGF786459:SGG786459 SQB786459:SQC786459 SZX786459:SZY786459 TJT786459:TJU786459 TTP786459:TTQ786459 UDL786459:UDM786459 UNH786459:UNI786459 UXD786459:UXE786459 VGZ786459:VHA786459 VQV786459:VQW786459 WAR786459:WAS786459 WKN786459:WKO786459 WUJ786459:WUK786459 HX851995:HY851995 RT851995:RU851995 ABP851995:ABQ851995 ALL851995:ALM851995 AVH851995:AVI851995 BFD851995:BFE851995 BOZ851995:BPA851995 BYV851995:BYW851995 CIR851995:CIS851995 CSN851995:CSO851995 DCJ851995:DCK851995 DMF851995:DMG851995 DWB851995:DWC851995 EFX851995:EFY851995 EPT851995:EPU851995 EZP851995:EZQ851995 FJL851995:FJM851995 FTH851995:FTI851995 GDD851995:GDE851995 GMZ851995:GNA851995 GWV851995:GWW851995 HGR851995:HGS851995 HQN851995:HQO851995 IAJ851995:IAK851995 IKF851995:IKG851995 IUB851995:IUC851995 JDX851995:JDY851995 JNT851995:JNU851995 JXP851995:JXQ851995 KHL851995:KHM851995 KRH851995:KRI851995 LBD851995:LBE851995 LKZ851995:LLA851995 LUV851995:LUW851995 MER851995:MES851995 MON851995:MOO851995 MYJ851995:MYK851995 NIF851995:NIG851995 NSB851995:NSC851995 OBX851995:OBY851995 OLT851995:OLU851995 OVP851995:OVQ851995 PFL851995:PFM851995 PPH851995:PPI851995 PZD851995:PZE851995 QIZ851995:QJA851995 QSV851995:QSW851995 RCR851995:RCS851995 RMN851995:RMO851995 RWJ851995:RWK851995 SGF851995:SGG851995 SQB851995:SQC851995 SZX851995:SZY851995 TJT851995:TJU851995 TTP851995:TTQ851995 UDL851995:UDM851995 UNH851995:UNI851995 UXD851995:UXE851995 VGZ851995:VHA851995 VQV851995:VQW851995 WAR851995:WAS851995 WKN851995:WKO851995 WUJ851995:WUK851995 HX917531:HY917531 RT917531:RU917531 ABP917531:ABQ917531 ALL917531:ALM917531 AVH917531:AVI917531 BFD917531:BFE917531 BOZ917531:BPA917531 BYV917531:BYW917531 CIR917531:CIS917531 CSN917531:CSO917531 DCJ917531:DCK917531 DMF917531:DMG917531 DWB917531:DWC917531 EFX917531:EFY917531 EPT917531:EPU917531 EZP917531:EZQ917531 FJL917531:FJM917531 FTH917531:FTI917531 GDD917531:GDE917531 GMZ917531:GNA917531 GWV917531:GWW917531 HGR917531:HGS917531 HQN917531:HQO917531 IAJ917531:IAK917531 IKF917531:IKG917531 IUB917531:IUC917531 JDX917531:JDY917531 JNT917531:JNU917531 JXP917531:JXQ917531 KHL917531:KHM917531 KRH917531:KRI917531 LBD917531:LBE917531 LKZ917531:LLA917531 LUV917531:LUW917531 MER917531:MES917531 MON917531:MOO917531 MYJ917531:MYK917531 NIF917531:NIG917531 NSB917531:NSC917531 OBX917531:OBY917531 OLT917531:OLU917531 OVP917531:OVQ917531 PFL917531:PFM917531 PPH917531:PPI917531 PZD917531:PZE917531 QIZ917531:QJA917531 QSV917531:QSW917531 RCR917531:RCS917531 RMN917531:RMO917531 RWJ917531:RWK917531 SGF917531:SGG917531 SQB917531:SQC917531 SZX917531:SZY917531 TJT917531:TJU917531 TTP917531:TTQ917531 UDL917531:UDM917531 UNH917531:UNI917531 UXD917531:UXE917531 VGZ917531:VHA917531 VQV917531:VQW917531 WAR917531:WAS917531 WKN917531:WKO917531 WUJ917531:WUK917531 HX983067:HY983067 RT983067:RU983067 ABP983067:ABQ983067 ALL983067:ALM983067 AVH983067:AVI983067 BFD983067:BFE983067 BOZ983067:BPA983067 BYV983067:BYW983067 CIR983067:CIS983067 CSN983067:CSO983067 DCJ983067:DCK983067 DMF983067:DMG983067 DWB983067:DWC983067 EFX983067:EFY983067 EPT983067:EPU983067 EZP983067:EZQ983067 FJL983067:FJM983067 FTH983067:FTI983067 GDD983067:GDE983067 GMZ983067:GNA983067 GWV983067:GWW983067 HGR983067:HGS983067 HQN983067:HQO983067 IAJ983067:IAK983067 IKF983067:IKG983067 IUB983067:IUC983067 JDX983067:JDY983067 JNT983067:JNU983067 JXP983067:JXQ983067 KHL983067:KHM983067 KRH983067:KRI983067 LBD983067:LBE983067 LKZ983067:LLA983067 LUV983067:LUW983067 MER983067:MES983067 MON983067:MOO983067 MYJ983067:MYK983067 NIF983067:NIG983067 NSB983067:NSC983067 OBX983067:OBY983067 OLT983067:OLU983067 OVP983067:OVQ983067 PFL983067:PFM983067 PPH983067:PPI983067 PZD983067:PZE983067 QIZ983067:QJA983067 QSV983067:QSW983067 RCR983067:RCS983067 RMN983067:RMO983067 RWJ983067:RWK983067 SGF983067:SGG983067 SQB983067:SQC983067 SZX983067:SZY983067 TJT983067:TJU983067 TTP983067:TTQ983067 UDL983067:UDM983067 UNH983067:UNI983067 UXD983067:UXE983067 VGZ983067:VHA983067 VQV983067:VQW983067 WAR983067:WAS983067 WKN983067:WKO983067 WUJ983067:WUK983067 IA65563:IB65563 RW65563:RX65563 ABS65563:ABT65563 ALO65563:ALP65563 AVK65563:AVL65563 BFG65563:BFH65563 BPC65563:BPD65563 BYY65563:BYZ65563 CIU65563:CIV65563 CSQ65563:CSR65563 DCM65563:DCN65563 DMI65563:DMJ65563 DWE65563:DWF65563 EGA65563:EGB65563 EPW65563:EPX65563 EZS65563:EZT65563 FJO65563:FJP65563 FTK65563:FTL65563 GDG65563:GDH65563 GNC65563:GND65563 GWY65563:GWZ65563 HGU65563:HGV65563 HQQ65563:HQR65563 IAM65563:IAN65563 IKI65563:IKJ65563 IUE65563:IUF65563 JEA65563:JEB65563 JNW65563:JNX65563 JXS65563:JXT65563 KHO65563:KHP65563 KRK65563:KRL65563 LBG65563:LBH65563 LLC65563:LLD65563 LUY65563:LUZ65563 MEU65563:MEV65563 MOQ65563:MOR65563 MYM65563:MYN65563 NII65563:NIJ65563 NSE65563:NSF65563 OCA65563:OCB65563 OLW65563:OLX65563 OVS65563:OVT65563 PFO65563:PFP65563 PPK65563:PPL65563 PZG65563:PZH65563 QJC65563:QJD65563 QSY65563:QSZ65563 RCU65563:RCV65563 RMQ65563:RMR65563 RWM65563:RWN65563 SGI65563:SGJ65563 SQE65563:SQF65563 TAA65563:TAB65563 TJW65563:TJX65563 TTS65563:TTT65563 UDO65563:UDP65563 UNK65563:UNL65563 UXG65563:UXH65563 VHC65563:VHD65563 VQY65563:VQZ65563 WAU65563:WAV65563 WKQ65563:WKR65563 WUM65563:WUN65563 IA131099:IB131099 RW131099:RX131099 ABS131099:ABT131099 ALO131099:ALP131099 AVK131099:AVL131099 BFG131099:BFH131099 BPC131099:BPD131099 BYY131099:BYZ131099 CIU131099:CIV131099 CSQ131099:CSR131099 DCM131099:DCN131099 DMI131099:DMJ131099 DWE131099:DWF131099 EGA131099:EGB131099 EPW131099:EPX131099 EZS131099:EZT131099 FJO131099:FJP131099 FTK131099:FTL131099 GDG131099:GDH131099 GNC131099:GND131099 GWY131099:GWZ131099 HGU131099:HGV131099 HQQ131099:HQR131099 IAM131099:IAN131099 IKI131099:IKJ131099 IUE131099:IUF131099 JEA131099:JEB131099 JNW131099:JNX131099 JXS131099:JXT131099 KHO131099:KHP131099 KRK131099:KRL131099 LBG131099:LBH131099 LLC131099:LLD131099 LUY131099:LUZ131099 MEU131099:MEV131099 MOQ131099:MOR131099 MYM131099:MYN131099 NII131099:NIJ131099 NSE131099:NSF131099 OCA131099:OCB131099 OLW131099:OLX131099 OVS131099:OVT131099 PFO131099:PFP131099 PPK131099:PPL131099 PZG131099:PZH131099 QJC131099:QJD131099 QSY131099:QSZ131099 RCU131099:RCV131099 RMQ131099:RMR131099 RWM131099:RWN131099 SGI131099:SGJ131099 SQE131099:SQF131099 TAA131099:TAB131099 TJW131099:TJX131099 TTS131099:TTT131099 UDO131099:UDP131099 UNK131099:UNL131099 UXG131099:UXH131099 VHC131099:VHD131099 VQY131099:VQZ131099 WAU131099:WAV131099 WKQ131099:WKR131099 WUM131099:WUN131099 IA196635:IB196635 RW196635:RX196635 ABS196635:ABT196635 ALO196635:ALP196635 AVK196635:AVL196635 BFG196635:BFH196635 BPC196635:BPD196635 BYY196635:BYZ196635 CIU196635:CIV196635 CSQ196635:CSR196635 DCM196635:DCN196635 DMI196635:DMJ196635 DWE196635:DWF196635 EGA196635:EGB196635 EPW196635:EPX196635 EZS196635:EZT196635 FJO196635:FJP196635 FTK196635:FTL196635 GDG196635:GDH196635 GNC196635:GND196635 GWY196635:GWZ196635 HGU196635:HGV196635 HQQ196635:HQR196635 IAM196635:IAN196635 IKI196635:IKJ196635 IUE196635:IUF196635 JEA196635:JEB196635 JNW196635:JNX196635 JXS196635:JXT196635 KHO196635:KHP196635 KRK196635:KRL196635 LBG196635:LBH196635 LLC196635:LLD196635 LUY196635:LUZ196635 MEU196635:MEV196635 MOQ196635:MOR196635 MYM196635:MYN196635 NII196635:NIJ196635 NSE196635:NSF196635 OCA196635:OCB196635 OLW196635:OLX196635 OVS196635:OVT196635 PFO196635:PFP196635 PPK196635:PPL196635 PZG196635:PZH196635 QJC196635:QJD196635 QSY196635:QSZ196635 RCU196635:RCV196635 RMQ196635:RMR196635 RWM196635:RWN196635 SGI196635:SGJ196635 SQE196635:SQF196635 TAA196635:TAB196635 TJW196635:TJX196635 TTS196635:TTT196635 UDO196635:UDP196635 UNK196635:UNL196635 UXG196635:UXH196635 VHC196635:VHD196635 VQY196635:VQZ196635 WAU196635:WAV196635 WKQ196635:WKR196635 WUM196635:WUN196635 IA262171:IB262171 RW262171:RX262171 ABS262171:ABT262171 ALO262171:ALP262171 AVK262171:AVL262171 BFG262171:BFH262171 BPC262171:BPD262171 BYY262171:BYZ262171 CIU262171:CIV262171 CSQ262171:CSR262171 DCM262171:DCN262171 DMI262171:DMJ262171 DWE262171:DWF262171 EGA262171:EGB262171 EPW262171:EPX262171 EZS262171:EZT262171 FJO262171:FJP262171 FTK262171:FTL262171 GDG262171:GDH262171 GNC262171:GND262171 GWY262171:GWZ262171 HGU262171:HGV262171 HQQ262171:HQR262171 IAM262171:IAN262171 IKI262171:IKJ262171 IUE262171:IUF262171 JEA262171:JEB262171 JNW262171:JNX262171 JXS262171:JXT262171 KHO262171:KHP262171 KRK262171:KRL262171 LBG262171:LBH262171 LLC262171:LLD262171 LUY262171:LUZ262171 MEU262171:MEV262171 MOQ262171:MOR262171 MYM262171:MYN262171 NII262171:NIJ262171 NSE262171:NSF262171 OCA262171:OCB262171 OLW262171:OLX262171 OVS262171:OVT262171 PFO262171:PFP262171 PPK262171:PPL262171 PZG262171:PZH262171 QJC262171:QJD262171 QSY262171:QSZ262171 RCU262171:RCV262171 RMQ262171:RMR262171 RWM262171:RWN262171 SGI262171:SGJ262171 SQE262171:SQF262171 TAA262171:TAB262171 TJW262171:TJX262171 TTS262171:TTT262171 UDO262171:UDP262171 UNK262171:UNL262171 UXG262171:UXH262171 VHC262171:VHD262171 VQY262171:VQZ262171 WAU262171:WAV262171 WKQ262171:WKR262171 WUM262171:WUN262171 IA327707:IB327707 RW327707:RX327707 ABS327707:ABT327707 ALO327707:ALP327707 AVK327707:AVL327707 BFG327707:BFH327707 BPC327707:BPD327707 BYY327707:BYZ327707 CIU327707:CIV327707 CSQ327707:CSR327707 DCM327707:DCN327707 DMI327707:DMJ327707 DWE327707:DWF327707 EGA327707:EGB327707 EPW327707:EPX327707 EZS327707:EZT327707 FJO327707:FJP327707 FTK327707:FTL327707 GDG327707:GDH327707 GNC327707:GND327707 GWY327707:GWZ327707 HGU327707:HGV327707 HQQ327707:HQR327707 IAM327707:IAN327707 IKI327707:IKJ327707 IUE327707:IUF327707 JEA327707:JEB327707 JNW327707:JNX327707 JXS327707:JXT327707 KHO327707:KHP327707 KRK327707:KRL327707 LBG327707:LBH327707 LLC327707:LLD327707 LUY327707:LUZ327707 MEU327707:MEV327707 MOQ327707:MOR327707 MYM327707:MYN327707 NII327707:NIJ327707 NSE327707:NSF327707 OCA327707:OCB327707 OLW327707:OLX327707 OVS327707:OVT327707 PFO327707:PFP327707 PPK327707:PPL327707 PZG327707:PZH327707 QJC327707:QJD327707 QSY327707:QSZ327707 RCU327707:RCV327707 RMQ327707:RMR327707 RWM327707:RWN327707 SGI327707:SGJ327707 SQE327707:SQF327707 TAA327707:TAB327707 TJW327707:TJX327707 TTS327707:TTT327707 UDO327707:UDP327707 UNK327707:UNL327707 UXG327707:UXH327707 VHC327707:VHD327707 VQY327707:VQZ327707 WAU327707:WAV327707 WKQ327707:WKR327707 WUM327707:WUN327707 IA393243:IB393243 RW393243:RX393243 ABS393243:ABT393243 ALO393243:ALP393243 AVK393243:AVL393243 BFG393243:BFH393243 BPC393243:BPD393243 BYY393243:BYZ393243 CIU393243:CIV393243 CSQ393243:CSR393243 DCM393243:DCN393243 DMI393243:DMJ393243 DWE393243:DWF393243 EGA393243:EGB393243 EPW393243:EPX393243 EZS393243:EZT393243 FJO393243:FJP393243 FTK393243:FTL393243 GDG393243:GDH393243 GNC393243:GND393243 GWY393243:GWZ393243 HGU393243:HGV393243 HQQ393243:HQR393243 IAM393243:IAN393243 IKI393243:IKJ393243 IUE393243:IUF393243 JEA393243:JEB393243 JNW393243:JNX393243 JXS393243:JXT393243 KHO393243:KHP393243 KRK393243:KRL393243 LBG393243:LBH393243 LLC393243:LLD393243 LUY393243:LUZ393243 MEU393243:MEV393243 MOQ393243:MOR393243 MYM393243:MYN393243 NII393243:NIJ393243 NSE393243:NSF393243 OCA393243:OCB393243 OLW393243:OLX393243 OVS393243:OVT393243 PFO393243:PFP393243 PPK393243:PPL393243 PZG393243:PZH393243 QJC393243:QJD393243 QSY393243:QSZ393243 RCU393243:RCV393243 RMQ393243:RMR393243 RWM393243:RWN393243 SGI393243:SGJ393243 SQE393243:SQF393243 TAA393243:TAB393243 TJW393243:TJX393243 TTS393243:TTT393243 UDO393243:UDP393243 UNK393243:UNL393243 UXG393243:UXH393243 VHC393243:VHD393243 VQY393243:VQZ393243 WAU393243:WAV393243 WKQ393243:WKR393243 WUM393243:WUN393243 IA458779:IB458779 RW458779:RX458779 ABS458779:ABT458779 ALO458779:ALP458779 AVK458779:AVL458779 BFG458779:BFH458779 BPC458779:BPD458779 BYY458779:BYZ458779 CIU458779:CIV458779 CSQ458779:CSR458779 DCM458779:DCN458779 DMI458779:DMJ458779 DWE458779:DWF458779 EGA458779:EGB458779 EPW458779:EPX458779 EZS458779:EZT458779 FJO458779:FJP458779 FTK458779:FTL458779 GDG458779:GDH458779 GNC458779:GND458779 GWY458779:GWZ458779 HGU458779:HGV458779 HQQ458779:HQR458779 IAM458779:IAN458779 IKI458779:IKJ458779 IUE458779:IUF458779 JEA458779:JEB458779 JNW458779:JNX458779 JXS458779:JXT458779 KHO458779:KHP458779 KRK458779:KRL458779 LBG458779:LBH458779 LLC458779:LLD458779 LUY458779:LUZ458779 MEU458779:MEV458779 MOQ458779:MOR458779 MYM458779:MYN458779 NII458779:NIJ458779 NSE458779:NSF458779 OCA458779:OCB458779 OLW458779:OLX458779 OVS458779:OVT458779 PFO458779:PFP458779 PPK458779:PPL458779 PZG458779:PZH458779 QJC458779:QJD458779 QSY458779:QSZ458779 RCU458779:RCV458779 RMQ458779:RMR458779 RWM458779:RWN458779 SGI458779:SGJ458779 SQE458779:SQF458779 TAA458779:TAB458779 TJW458779:TJX458779 TTS458779:TTT458779 UDO458779:UDP458779 UNK458779:UNL458779 UXG458779:UXH458779 VHC458779:VHD458779 VQY458779:VQZ458779 WAU458779:WAV458779 WKQ458779:WKR458779 WUM458779:WUN458779 IA524315:IB524315 RW524315:RX524315 ABS524315:ABT524315 ALO524315:ALP524315 AVK524315:AVL524315 BFG524315:BFH524315 BPC524315:BPD524315 BYY524315:BYZ524315 CIU524315:CIV524315 CSQ524315:CSR524315 DCM524315:DCN524315 DMI524315:DMJ524315 DWE524315:DWF524315 EGA524315:EGB524315 EPW524315:EPX524315 EZS524315:EZT524315 FJO524315:FJP524315 FTK524315:FTL524315 GDG524315:GDH524315 GNC524315:GND524315 GWY524315:GWZ524315 HGU524315:HGV524315 HQQ524315:HQR524315 IAM524315:IAN524315 IKI524315:IKJ524315 IUE524315:IUF524315 JEA524315:JEB524315 JNW524315:JNX524315 JXS524315:JXT524315 KHO524315:KHP524315 KRK524315:KRL524315 LBG524315:LBH524315 LLC524315:LLD524315 LUY524315:LUZ524315 MEU524315:MEV524315 MOQ524315:MOR524315 MYM524315:MYN524315 NII524315:NIJ524315 NSE524315:NSF524315 OCA524315:OCB524315 OLW524315:OLX524315 OVS524315:OVT524315 PFO524315:PFP524315 PPK524315:PPL524315 PZG524315:PZH524315 QJC524315:QJD524315 QSY524315:QSZ524315 RCU524315:RCV524315 RMQ524315:RMR524315 RWM524315:RWN524315 SGI524315:SGJ524315 SQE524315:SQF524315 TAA524315:TAB524315 TJW524315:TJX524315 TTS524315:TTT524315 UDO524315:UDP524315 UNK524315:UNL524315 UXG524315:UXH524315 VHC524315:VHD524315 VQY524315:VQZ524315 WAU524315:WAV524315 WKQ524315:WKR524315 WUM524315:WUN524315 IA589851:IB589851 RW589851:RX589851 ABS589851:ABT589851 ALO589851:ALP589851 AVK589851:AVL589851 BFG589851:BFH589851 BPC589851:BPD589851 BYY589851:BYZ589851 CIU589851:CIV589851 CSQ589851:CSR589851 DCM589851:DCN589851 DMI589851:DMJ589851 DWE589851:DWF589851 EGA589851:EGB589851 EPW589851:EPX589851 EZS589851:EZT589851 FJO589851:FJP589851 FTK589851:FTL589851 GDG589851:GDH589851 GNC589851:GND589851 GWY589851:GWZ589851 HGU589851:HGV589851 HQQ589851:HQR589851 IAM589851:IAN589851 IKI589851:IKJ589851 IUE589851:IUF589851 JEA589851:JEB589851 JNW589851:JNX589851 JXS589851:JXT589851 KHO589851:KHP589851 KRK589851:KRL589851 LBG589851:LBH589851 LLC589851:LLD589851 LUY589851:LUZ589851 MEU589851:MEV589851 MOQ589851:MOR589851 MYM589851:MYN589851 NII589851:NIJ589851 NSE589851:NSF589851 OCA589851:OCB589851 OLW589851:OLX589851 OVS589851:OVT589851 PFO589851:PFP589851 PPK589851:PPL589851 PZG589851:PZH589851 QJC589851:QJD589851 QSY589851:QSZ589851 RCU589851:RCV589851 RMQ589851:RMR589851 RWM589851:RWN589851 SGI589851:SGJ589851 SQE589851:SQF589851 TAA589851:TAB589851 TJW589851:TJX589851 TTS589851:TTT589851 UDO589851:UDP589851 UNK589851:UNL589851 UXG589851:UXH589851 VHC589851:VHD589851 VQY589851:VQZ589851 WAU589851:WAV589851 WKQ589851:WKR589851 WUM589851:WUN589851 IA655387:IB655387 RW655387:RX655387 ABS655387:ABT655387 ALO655387:ALP655387 AVK655387:AVL655387 BFG655387:BFH655387 BPC655387:BPD655387 BYY655387:BYZ655387 CIU655387:CIV655387 CSQ655387:CSR655387 DCM655387:DCN655387 DMI655387:DMJ655387 DWE655387:DWF655387 EGA655387:EGB655387 EPW655387:EPX655387 EZS655387:EZT655387 FJO655387:FJP655387 FTK655387:FTL655387 GDG655387:GDH655387 GNC655387:GND655387 GWY655387:GWZ655387 HGU655387:HGV655387 HQQ655387:HQR655387 IAM655387:IAN655387 IKI655387:IKJ655387 IUE655387:IUF655387 JEA655387:JEB655387 JNW655387:JNX655387 JXS655387:JXT655387 KHO655387:KHP655387 KRK655387:KRL655387 LBG655387:LBH655387 LLC655387:LLD655387 LUY655387:LUZ655387 MEU655387:MEV655387 MOQ655387:MOR655387 MYM655387:MYN655387 NII655387:NIJ655387 NSE655387:NSF655387 OCA655387:OCB655387 OLW655387:OLX655387 OVS655387:OVT655387 PFO655387:PFP655387 PPK655387:PPL655387 PZG655387:PZH655387 QJC655387:QJD655387 QSY655387:QSZ655387 RCU655387:RCV655387 RMQ655387:RMR655387 RWM655387:RWN655387 SGI655387:SGJ655387 SQE655387:SQF655387 TAA655387:TAB655387 TJW655387:TJX655387 TTS655387:TTT655387 UDO655387:UDP655387 UNK655387:UNL655387 UXG655387:UXH655387 VHC655387:VHD655387 VQY655387:VQZ655387 WAU655387:WAV655387 WKQ655387:WKR655387 WUM655387:WUN655387 IA720923:IB720923 RW720923:RX720923 ABS720923:ABT720923 ALO720923:ALP720923 AVK720923:AVL720923 BFG720923:BFH720923 BPC720923:BPD720923 BYY720923:BYZ720923 CIU720923:CIV720923 CSQ720923:CSR720923 DCM720923:DCN720923 DMI720923:DMJ720923 DWE720923:DWF720923 EGA720923:EGB720923 EPW720923:EPX720923 EZS720923:EZT720923 FJO720923:FJP720923 FTK720923:FTL720923 GDG720923:GDH720923 GNC720923:GND720923 GWY720923:GWZ720923 HGU720923:HGV720923 HQQ720923:HQR720923 IAM720923:IAN720923 IKI720923:IKJ720923 IUE720923:IUF720923 JEA720923:JEB720923 JNW720923:JNX720923 JXS720923:JXT720923 KHO720923:KHP720923 KRK720923:KRL720923 LBG720923:LBH720923 LLC720923:LLD720923 LUY720923:LUZ720923 MEU720923:MEV720923 MOQ720923:MOR720923 MYM720923:MYN720923 NII720923:NIJ720923 NSE720923:NSF720923 OCA720923:OCB720923 OLW720923:OLX720923 OVS720923:OVT720923 PFO720923:PFP720923 PPK720923:PPL720923 PZG720923:PZH720923 QJC720923:QJD720923 QSY720923:QSZ720923 RCU720923:RCV720923 RMQ720923:RMR720923 RWM720923:RWN720923 SGI720923:SGJ720923 SQE720923:SQF720923 TAA720923:TAB720923 TJW720923:TJX720923 TTS720923:TTT720923 UDO720923:UDP720923 UNK720923:UNL720923 UXG720923:UXH720923 VHC720923:VHD720923 VQY720923:VQZ720923 WAU720923:WAV720923 WKQ720923:WKR720923 WUM720923:WUN720923 IA786459:IB786459 RW786459:RX786459 ABS786459:ABT786459 ALO786459:ALP786459 AVK786459:AVL786459 BFG786459:BFH786459 BPC786459:BPD786459 BYY786459:BYZ786459 CIU786459:CIV786459 CSQ786459:CSR786459 DCM786459:DCN786459 DMI786459:DMJ786459 DWE786459:DWF786459 EGA786459:EGB786459 EPW786459:EPX786459 EZS786459:EZT786459 FJO786459:FJP786459 FTK786459:FTL786459 GDG786459:GDH786459 GNC786459:GND786459 GWY786459:GWZ786459 HGU786459:HGV786459 HQQ786459:HQR786459 IAM786459:IAN786459 IKI786459:IKJ786459 IUE786459:IUF786459 JEA786459:JEB786459 JNW786459:JNX786459 JXS786459:JXT786459 KHO786459:KHP786459 KRK786459:KRL786459 LBG786459:LBH786459 LLC786459:LLD786459 LUY786459:LUZ786459 MEU786459:MEV786459 MOQ786459:MOR786459 MYM786459:MYN786459 NII786459:NIJ786459 NSE786459:NSF786459 OCA786459:OCB786459 OLW786459:OLX786459 OVS786459:OVT786459 PFO786459:PFP786459 PPK786459:PPL786459 PZG786459:PZH786459 QJC786459:QJD786459 QSY786459:QSZ786459 RCU786459:RCV786459 RMQ786459:RMR786459 RWM786459:RWN786459 SGI786459:SGJ786459 SQE786459:SQF786459 TAA786459:TAB786459 TJW786459:TJX786459 TTS786459:TTT786459 UDO786459:UDP786459 UNK786459:UNL786459 UXG786459:UXH786459 VHC786459:VHD786459 VQY786459:VQZ786459 WAU786459:WAV786459 WKQ786459:WKR786459 WUM786459:WUN786459 IA851995:IB851995 RW851995:RX851995 ABS851995:ABT851995 ALO851995:ALP851995 AVK851995:AVL851995 BFG851995:BFH851995 BPC851995:BPD851995 BYY851995:BYZ851995 CIU851995:CIV851995 CSQ851995:CSR851995 DCM851995:DCN851995 DMI851995:DMJ851995 DWE851995:DWF851995 EGA851995:EGB851995 EPW851995:EPX851995 EZS851995:EZT851995 FJO851995:FJP851995 FTK851995:FTL851995 GDG851995:GDH851995 GNC851995:GND851995 GWY851995:GWZ851995 HGU851995:HGV851995 HQQ851995:HQR851995 IAM851995:IAN851995 IKI851995:IKJ851995 IUE851995:IUF851995 JEA851995:JEB851995 JNW851995:JNX851995 JXS851995:JXT851995 KHO851995:KHP851995 KRK851995:KRL851995 LBG851995:LBH851995 LLC851995:LLD851995 LUY851995:LUZ851995 MEU851995:MEV851995 MOQ851995:MOR851995 MYM851995:MYN851995 NII851995:NIJ851995 NSE851995:NSF851995 OCA851995:OCB851995 OLW851995:OLX851995 OVS851995:OVT851995 PFO851995:PFP851995 PPK851995:PPL851995 PZG851995:PZH851995 QJC851995:QJD851995 QSY851995:QSZ851995 RCU851995:RCV851995 RMQ851995:RMR851995 RWM851995:RWN851995 SGI851995:SGJ851995 SQE851995:SQF851995 TAA851995:TAB851995 TJW851995:TJX851995 TTS851995:TTT851995 UDO851995:UDP851995 UNK851995:UNL851995 UXG851995:UXH851995 VHC851995:VHD851995 VQY851995:VQZ851995 WAU851995:WAV851995 WKQ851995:WKR851995 WUM851995:WUN851995 IA917531:IB917531 RW917531:RX917531 ABS917531:ABT917531 ALO917531:ALP917531 AVK917531:AVL917531 BFG917531:BFH917531 BPC917531:BPD917531 BYY917531:BYZ917531 CIU917531:CIV917531 CSQ917531:CSR917531 DCM917531:DCN917531 DMI917531:DMJ917531 DWE917531:DWF917531 EGA917531:EGB917531 EPW917531:EPX917531 EZS917531:EZT917531 FJO917531:FJP917531 FTK917531:FTL917531 GDG917531:GDH917531 GNC917531:GND917531 GWY917531:GWZ917531 HGU917531:HGV917531 HQQ917531:HQR917531 IAM917531:IAN917531 IKI917531:IKJ917531 IUE917531:IUF917531 JEA917531:JEB917531 JNW917531:JNX917531 JXS917531:JXT917531 KHO917531:KHP917531 KRK917531:KRL917531 LBG917531:LBH917531 LLC917531:LLD917531 LUY917531:LUZ917531 MEU917531:MEV917531 MOQ917531:MOR917531 MYM917531:MYN917531 NII917531:NIJ917531 NSE917531:NSF917531 OCA917531:OCB917531 OLW917531:OLX917531 OVS917531:OVT917531 PFO917531:PFP917531 PPK917531:PPL917531 PZG917531:PZH917531 QJC917531:QJD917531 QSY917531:QSZ917531 RCU917531:RCV917531 RMQ917531:RMR917531 RWM917531:RWN917531 SGI917531:SGJ917531 SQE917531:SQF917531 TAA917531:TAB917531 TJW917531:TJX917531 TTS917531:TTT917531 UDO917531:UDP917531 UNK917531:UNL917531 UXG917531:UXH917531 VHC917531:VHD917531 VQY917531:VQZ917531 WAU917531:WAV917531 WKQ917531:WKR917531 WUM917531:WUN917531 IA983067:IB983067 RW983067:RX983067 ABS983067:ABT983067 ALO983067:ALP983067 AVK983067:AVL983067 BFG983067:BFH983067 BPC983067:BPD983067 BYY983067:BYZ983067 CIU983067:CIV983067 CSQ983067:CSR983067 DCM983067:DCN983067 DMI983067:DMJ983067 DWE983067:DWF983067 EGA983067:EGB983067 EPW983067:EPX983067 EZS983067:EZT983067 FJO983067:FJP983067 FTK983067:FTL983067 GDG983067:GDH983067 GNC983067:GND983067 GWY983067:GWZ983067 HGU983067:HGV983067 HQQ983067:HQR983067 IAM983067:IAN983067 IKI983067:IKJ983067 IUE983067:IUF983067 JEA983067:JEB983067 JNW983067:JNX983067 JXS983067:JXT983067 KHO983067:KHP983067 KRK983067:KRL983067 LBG983067:LBH983067 LLC983067:LLD983067 LUY983067:LUZ983067 MEU983067:MEV983067 MOQ983067:MOR983067 MYM983067:MYN983067 NII983067:NIJ983067 NSE983067:NSF983067 OCA983067:OCB983067 OLW983067:OLX983067 OVS983067:OVT983067 PFO983067:PFP983067 PPK983067:PPL983067 PZG983067:PZH983067 QJC983067:QJD983067 QSY983067:QSZ983067 RCU983067:RCV983067 RMQ983067:RMR983067 RWM983067:RWN983067 SGI983067:SGJ983067 SQE983067:SQF983067 TAA983067:TAB983067 TJW983067:TJX983067 TTS983067:TTT983067 UDO983067:UDP983067 UNK983067:UNL983067 UXG983067:UXH983067 VHC983067:VHD983067 VQY983067:VQZ983067 WAU983067:WAV983067 WKQ983067:WKR983067 WUM983067:WUN983067 IG65563:IH65563 SC65563:SD65563 ABY65563:ABZ65563 ALU65563:ALV65563 AVQ65563:AVR65563 BFM65563:BFN65563 BPI65563:BPJ65563 BZE65563:BZF65563 CJA65563:CJB65563 CSW65563:CSX65563 DCS65563:DCT65563 DMO65563:DMP65563 DWK65563:DWL65563 EGG65563:EGH65563 EQC65563:EQD65563 EZY65563:EZZ65563 FJU65563:FJV65563 FTQ65563:FTR65563 GDM65563:GDN65563 GNI65563:GNJ65563 GXE65563:GXF65563 HHA65563:HHB65563 HQW65563:HQX65563 IAS65563:IAT65563 IKO65563:IKP65563 IUK65563:IUL65563 JEG65563:JEH65563 JOC65563:JOD65563 JXY65563:JXZ65563 KHU65563:KHV65563 KRQ65563:KRR65563 LBM65563:LBN65563 LLI65563:LLJ65563 LVE65563:LVF65563 MFA65563:MFB65563 MOW65563:MOX65563 MYS65563:MYT65563 NIO65563:NIP65563 NSK65563:NSL65563 OCG65563:OCH65563 OMC65563:OMD65563 OVY65563:OVZ65563 PFU65563:PFV65563 PPQ65563:PPR65563 PZM65563:PZN65563 QJI65563:QJJ65563 QTE65563:QTF65563 RDA65563:RDB65563 RMW65563:RMX65563 RWS65563:RWT65563 SGO65563:SGP65563 SQK65563:SQL65563 TAG65563:TAH65563 TKC65563:TKD65563 TTY65563:TTZ65563 UDU65563:UDV65563 UNQ65563:UNR65563 UXM65563:UXN65563 VHI65563:VHJ65563 VRE65563:VRF65563 WBA65563:WBB65563 WKW65563:WKX65563 WUS65563:WUT65563 IG131099:IH131099 SC131099:SD131099 ABY131099:ABZ131099 ALU131099:ALV131099 AVQ131099:AVR131099 BFM131099:BFN131099 BPI131099:BPJ131099 BZE131099:BZF131099 CJA131099:CJB131099 CSW131099:CSX131099 DCS131099:DCT131099 DMO131099:DMP131099 DWK131099:DWL131099 EGG131099:EGH131099 EQC131099:EQD131099 EZY131099:EZZ131099 FJU131099:FJV131099 FTQ131099:FTR131099 GDM131099:GDN131099 GNI131099:GNJ131099 GXE131099:GXF131099 HHA131099:HHB131099 HQW131099:HQX131099 IAS131099:IAT131099 IKO131099:IKP131099 IUK131099:IUL131099 JEG131099:JEH131099 JOC131099:JOD131099 JXY131099:JXZ131099 KHU131099:KHV131099 KRQ131099:KRR131099 LBM131099:LBN131099 LLI131099:LLJ131099 LVE131099:LVF131099 MFA131099:MFB131099 MOW131099:MOX131099 MYS131099:MYT131099 NIO131099:NIP131099 NSK131099:NSL131099 OCG131099:OCH131099 OMC131099:OMD131099 OVY131099:OVZ131099 PFU131099:PFV131099 PPQ131099:PPR131099 PZM131099:PZN131099 QJI131099:QJJ131099 QTE131099:QTF131099 RDA131099:RDB131099 RMW131099:RMX131099 RWS131099:RWT131099 SGO131099:SGP131099 SQK131099:SQL131099 TAG131099:TAH131099 TKC131099:TKD131099 TTY131099:TTZ131099 UDU131099:UDV131099 UNQ131099:UNR131099 UXM131099:UXN131099 VHI131099:VHJ131099 VRE131099:VRF131099 WBA131099:WBB131099 WKW131099:WKX131099 WUS131099:WUT131099 IG196635:IH196635 SC196635:SD196635 ABY196635:ABZ196635 ALU196635:ALV196635 AVQ196635:AVR196635 BFM196635:BFN196635 BPI196635:BPJ196635 BZE196635:BZF196635 CJA196635:CJB196635 CSW196635:CSX196635 DCS196635:DCT196635 DMO196635:DMP196635 DWK196635:DWL196635 EGG196635:EGH196635 EQC196635:EQD196635 EZY196635:EZZ196635 FJU196635:FJV196635 FTQ196635:FTR196635 GDM196635:GDN196635 GNI196635:GNJ196635 GXE196635:GXF196635 HHA196635:HHB196635 HQW196635:HQX196635 IAS196635:IAT196635 IKO196635:IKP196635 IUK196635:IUL196635 JEG196635:JEH196635 JOC196635:JOD196635 JXY196635:JXZ196635 KHU196635:KHV196635 KRQ196635:KRR196635 LBM196635:LBN196635 LLI196635:LLJ196635 LVE196635:LVF196635 MFA196635:MFB196635 MOW196635:MOX196635 MYS196635:MYT196635 NIO196635:NIP196635 NSK196635:NSL196635 OCG196635:OCH196635 OMC196635:OMD196635 OVY196635:OVZ196635 PFU196635:PFV196635 PPQ196635:PPR196635 PZM196635:PZN196635 QJI196635:QJJ196635 QTE196635:QTF196635 RDA196635:RDB196635 RMW196635:RMX196635 RWS196635:RWT196635 SGO196635:SGP196635 SQK196635:SQL196635 TAG196635:TAH196635 TKC196635:TKD196635 TTY196635:TTZ196635 UDU196635:UDV196635 UNQ196635:UNR196635 UXM196635:UXN196635 VHI196635:VHJ196635 VRE196635:VRF196635 WBA196635:WBB196635 WKW196635:WKX196635 WUS196635:WUT196635 IG262171:IH262171 SC262171:SD262171 ABY262171:ABZ262171 ALU262171:ALV262171 AVQ262171:AVR262171 BFM262171:BFN262171 BPI262171:BPJ262171 BZE262171:BZF262171 CJA262171:CJB262171 CSW262171:CSX262171 DCS262171:DCT262171 DMO262171:DMP262171 DWK262171:DWL262171 EGG262171:EGH262171 EQC262171:EQD262171 EZY262171:EZZ262171 FJU262171:FJV262171 FTQ262171:FTR262171 GDM262171:GDN262171 GNI262171:GNJ262171 GXE262171:GXF262171 HHA262171:HHB262171 HQW262171:HQX262171 IAS262171:IAT262171 IKO262171:IKP262171 IUK262171:IUL262171 JEG262171:JEH262171 JOC262171:JOD262171 JXY262171:JXZ262171 KHU262171:KHV262171 KRQ262171:KRR262171 LBM262171:LBN262171 LLI262171:LLJ262171 LVE262171:LVF262171 MFA262171:MFB262171 MOW262171:MOX262171 MYS262171:MYT262171 NIO262171:NIP262171 NSK262171:NSL262171 OCG262171:OCH262171 OMC262171:OMD262171 OVY262171:OVZ262171 PFU262171:PFV262171 PPQ262171:PPR262171 PZM262171:PZN262171 QJI262171:QJJ262171 QTE262171:QTF262171 RDA262171:RDB262171 RMW262171:RMX262171 RWS262171:RWT262171 SGO262171:SGP262171 SQK262171:SQL262171 TAG262171:TAH262171 TKC262171:TKD262171 TTY262171:TTZ262171 UDU262171:UDV262171 UNQ262171:UNR262171 UXM262171:UXN262171 VHI262171:VHJ262171 VRE262171:VRF262171 WBA262171:WBB262171 WKW262171:WKX262171 WUS262171:WUT262171 IG327707:IH327707 SC327707:SD327707 ABY327707:ABZ327707 ALU327707:ALV327707 AVQ327707:AVR327707 BFM327707:BFN327707 BPI327707:BPJ327707 BZE327707:BZF327707 CJA327707:CJB327707 CSW327707:CSX327707 DCS327707:DCT327707 DMO327707:DMP327707 DWK327707:DWL327707 EGG327707:EGH327707 EQC327707:EQD327707 EZY327707:EZZ327707 FJU327707:FJV327707 FTQ327707:FTR327707 GDM327707:GDN327707 GNI327707:GNJ327707 GXE327707:GXF327707 HHA327707:HHB327707 HQW327707:HQX327707 IAS327707:IAT327707 IKO327707:IKP327707 IUK327707:IUL327707 JEG327707:JEH327707 JOC327707:JOD327707 JXY327707:JXZ327707 KHU327707:KHV327707 KRQ327707:KRR327707 LBM327707:LBN327707 LLI327707:LLJ327707 LVE327707:LVF327707 MFA327707:MFB327707 MOW327707:MOX327707 MYS327707:MYT327707 NIO327707:NIP327707 NSK327707:NSL327707 OCG327707:OCH327707 OMC327707:OMD327707 OVY327707:OVZ327707 PFU327707:PFV327707 PPQ327707:PPR327707 PZM327707:PZN327707 QJI327707:QJJ327707 QTE327707:QTF327707 RDA327707:RDB327707 RMW327707:RMX327707 RWS327707:RWT327707 SGO327707:SGP327707 SQK327707:SQL327707 TAG327707:TAH327707 TKC327707:TKD327707 TTY327707:TTZ327707 UDU327707:UDV327707 UNQ327707:UNR327707 UXM327707:UXN327707 VHI327707:VHJ327707 VRE327707:VRF327707 WBA327707:WBB327707 WKW327707:WKX327707 WUS327707:WUT327707 IG393243:IH393243 SC393243:SD393243 ABY393243:ABZ393243 ALU393243:ALV393243 AVQ393243:AVR393243 BFM393243:BFN393243 BPI393243:BPJ393243 BZE393243:BZF393243 CJA393243:CJB393243 CSW393243:CSX393243 DCS393243:DCT393243 DMO393243:DMP393243 DWK393243:DWL393243 EGG393243:EGH393243 EQC393243:EQD393243 EZY393243:EZZ393243 FJU393243:FJV393243 FTQ393243:FTR393243 GDM393243:GDN393243 GNI393243:GNJ393243 GXE393243:GXF393243 HHA393243:HHB393243 HQW393243:HQX393243 IAS393243:IAT393243 IKO393243:IKP393243 IUK393243:IUL393243 JEG393243:JEH393243 JOC393243:JOD393243 JXY393243:JXZ393243 KHU393243:KHV393243 KRQ393243:KRR393243 LBM393243:LBN393243 LLI393243:LLJ393243 LVE393243:LVF393243 MFA393243:MFB393243 MOW393243:MOX393243 MYS393243:MYT393243 NIO393243:NIP393243 NSK393243:NSL393243 OCG393243:OCH393243 OMC393243:OMD393243 OVY393243:OVZ393243 PFU393243:PFV393243 PPQ393243:PPR393243 PZM393243:PZN393243 QJI393243:QJJ393243 QTE393243:QTF393243 RDA393243:RDB393243 RMW393243:RMX393243 RWS393243:RWT393243 SGO393243:SGP393243 SQK393243:SQL393243 TAG393243:TAH393243 TKC393243:TKD393243 TTY393243:TTZ393243 UDU393243:UDV393243 UNQ393243:UNR393243 UXM393243:UXN393243 VHI393243:VHJ393243 VRE393243:VRF393243 WBA393243:WBB393243 WKW393243:WKX393243 WUS393243:WUT393243 IG458779:IH458779 SC458779:SD458779 ABY458779:ABZ458779 ALU458779:ALV458779 AVQ458779:AVR458779 BFM458779:BFN458779 BPI458779:BPJ458779 BZE458779:BZF458779 CJA458779:CJB458779 CSW458779:CSX458779 DCS458779:DCT458779 DMO458779:DMP458779 DWK458779:DWL458779 EGG458779:EGH458779 EQC458779:EQD458779 EZY458779:EZZ458779 FJU458779:FJV458779 FTQ458779:FTR458779 GDM458779:GDN458779 GNI458779:GNJ458779 GXE458779:GXF458779 HHA458779:HHB458779 HQW458779:HQX458779 IAS458779:IAT458779 IKO458779:IKP458779 IUK458779:IUL458779 JEG458779:JEH458779 JOC458779:JOD458779 JXY458779:JXZ458779 KHU458779:KHV458779 KRQ458779:KRR458779 LBM458779:LBN458779 LLI458779:LLJ458779 LVE458779:LVF458779 MFA458779:MFB458779 MOW458779:MOX458779 MYS458779:MYT458779 NIO458779:NIP458779 NSK458779:NSL458779 OCG458779:OCH458779 OMC458779:OMD458779 OVY458779:OVZ458779 PFU458779:PFV458779 PPQ458779:PPR458779 PZM458779:PZN458779 QJI458779:QJJ458779 QTE458779:QTF458779 RDA458779:RDB458779 RMW458779:RMX458779 RWS458779:RWT458779 SGO458779:SGP458779 SQK458779:SQL458779 TAG458779:TAH458779 TKC458779:TKD458779 TTY458779:TTZ458779 UDU458779:UDV458779 UNQ458779:UNR458779 UXM458779:UXN458779 VHI458779:VHJ458779 VRE458779:VRF458779 WBA458779:WBB458779 WKW458779:WKX458779 WUS458779:WUT458779 IG524315:IH524315 SC524315:SD524315 ABY524315:ABZ524315 ALU524315:ALV524315 AVQ524315:AVR524315 BFM524315:BFN524315 BPI524315:BPJ524315 BZE524315:BZF524315 CJA524315:CJB524315 CSW524315:CSX524315 DCS524315:DCT524315 DMO524315:DMP524315 DWK524315:DWL524315 EGG524315:EGH524315 EQC524315:EQD524315 EZY524315:EZZ524315 FJU524315:FJV524315 FTQ524315:FTR524315 GDM524315:GDN524315 GNI524315:GNJ524315 GXE524315:GXF524315 HHA524315:HHB524315 HQW524315:HQX524315 IAS524315:IAT524315 IKO524315:IKP524315 IUK524315:IUL524315 JEG524315:JEH524315 JOC524315:JOD524315 JXY524315:JXZ524315 KHU524315:KHV524315 KRQ524315:KRR524315 LBM524315:LBN524315 LLI524315:LLJ524315 LVE524315:LVF524315 MFA524315:MFB524315 MOW524315:MOX524315 MYS524315:MYT524315 NIO524315:NIP524315 NSK524315:NSL524315 OCG524315:OCH524315 OMC524315:OMD524315 OVY524315:OVZ524315 PFU524315:PFV524315 PPQ524315:PPR524315 PZM524315:PZN524315 QJI524315:QJJ524315 QTE524315:QTF524315 RDA524315:RDB524315 RMW524315:RMX524315 RWS524315:RWT524315 SGO524315:SGP524315 SQK524315:SQL524315 TAG524315:TAH524315 TKC524315:TKD524315 TTY524315:TTZ524315 UDU524315:UDV524315 UNQ524315:UNR524315 UXM524315:UXN524315 VHI524315:VHJ524315 VRE524315:VRF524315 WBA524315:WBB524315 WKW524315:WKX524315 WUS524315:WUT524315 IG589851:IH589851 SC589851:SD589851 ABY589851:ABZ589851 ALU589851:ALV589851 AVQ589851:AVR589851 BFM589851:BFN589851 BPI589851:BPJ589851 BZE589851:BZF589851 CJA589851:CJB589851 CSW589851:CSX589851 DCS589851:DCT589851 DMO589851:DMP589851 DWK589851:DWL589851 EGG589851:EGH589851 EQC589851:EQD589851 EZY589851:EZZ589851 FJU589851:FJV589851 FTQ589851:FTR589851 GDM589851:GDN589851 GNI589851:GNJ589851 GXE589851:GXF589851 HHA589851:HHB589851 HQW589851:HQX589851 IAS589851:IAT589851 IKO589851:IKP589851 IUK589851:IUL589851 JEG589851:JEH589851 JOC589851:JOD589851 JXY589851:JXZ589851 KHU589851:KHV589851 KRQ589851:KRR589851 LBM589851:LBN589851 LLI589851:LLJ589851 LVE589851:LVF589851 MFA589851:MFB589851 MOW589851:MOX589851 MYS589851:MYT589851 NIO589851:NIP589851 NSK589851:NSL589851 OCG589851:OCH589851 OMC589851:OMD589851 OVY589851:OVZ589851 PFU589851:PFV589851 PPQ589851:PPR589851 PZM589851:PZN589851 QJI589851:QJJ589851 QTE589851:QTF589851 RDA589851:RDB589851 RMW589851:RMX589851 RWS589851:RWT589851 SGO589851:SGP589851 SQK589851:SQL589851 TAG589851:TAH589851 TKC589851:TKD589851 TTY589851:TTZ589851 UDU589851:UDV589851 UNQ589851:UNR589851 UXM589851:UXN589851 VHI589851:VHJ589851 VRE589851:VRF589851 WBA589851:WBB589851 WKW589851:WKX589851 WUS589851:WUT589851 IG655387:IH655387 SC655387:SD655387 ABY655387:ABZ655387 ALU655387:ALV655387 AVQ655387:AVR655387 BFM655387:BFN655387 BPI655387:BPJ655387 BZE655387:BZF655387 CJA655387:CJB655387 CSW655387:CSX655387 DCS655387:DCT655387 DMO655387:DMP655387 DWK655387:DWL655387 EGG655387:EGH655387 EQC655387:EQD655387 EZY655387:EZZ655387 FJU655387:FJV655387 FTQ655387:FTR655387 GDM655387:GDN655387 GNI655387:GNJ655387 GXE655387:GXF655387 HHA655387:HHB655387 HQW655387:HQX655387 IAS655387:IAT655387 IKO655387:IKP655387 IUK655387:IUL655387 JEG655387:JEH655387 JOC655387:JOD655387 JXY655387:JXZ655387 KHU655387:KHV655387 KRQ655387:KRR655387 LBM655387:LBN655387 LLI655387:LLJ655387 LVE655387:LVF655387 MFA655387:MFB655387 MOW655387:MOX655387 MYS655387:MYT655387 NIO655387:NIP655387 NSK655387:NSL655387 OCG655387:OCH655387 OMC655387:OMD655387 OVY655387:OVZ655387 PFU655387:PFV655387 PPQ655387:PPR655387 PZM655387:PZN655387 QJI655387:QJJ655387 QTE655387:QTF655387 RDA655387:RDB655387 RMW655387:RMX655387 RWS655387:RWT655387 SGO655387:SGP655387 SQK655387:SQL655387 TAG655387:TAH655387 TKC655387:TKD655387 TTY655387:TTZ655387 UDU655387:UDV655387 UNQ655387:UNR655387 UXM655387:UXN655387 VHI655387:VHJ655387 VRE655387:VRF655387 WBA655387:WBB655387 WKW655387:WKX655387 WUS655387:WUT655387 IG720923:IH720923 SC720923:SD720923 ABY720923:ABZ720923 ALU720923:ALV720923 AVQ720923:AVR720923 BFM720923:BFN720923 BPI720923:BPJ720923 BZE720923:BZF720923 CJA720923:CJB720923 CSW720923:CSX720923 DCS720923:DCT720923 DMO720923:DMP720923 DWK720923:DWL720923 EGG720923:EGH720923 EQC720923:EQD720923 EZY720923:EZZ720923 FJU720923:FJV720923 FTQ720923:FTR720923 GDM720923:GDN720923 GNI720923:GNJ720923 GXE720923:GXF720923 HHA720923:HHB720923 HQW720923:HQX720923 IAS720923:IAT720923 IKO720923:IKP720923 IUK720923:IUL720923 JEG720923:JEH720923 JOC720923:JOD720923 JXY720923:JXZ720923 KHU720923:KHV720923 KRQ720923:KRR720923 LBM720923:LBN720923 LLI720923:LLJ720923 LVE720923:LVF720923 MFA720923:MFB720923 MOW720923:MOX720923 MYS720923:MYT720923 NIO720923:NIP720923 NSK720923:NSL720923 OCG720923:OCH720923 OMC720923:OMD720923 OVY720923:OVZ720923 PFU720923:PFV720923 PPQ720923:PPR720923 PZM720923:PZN720923 QJI720923:QJJ720923 QTE720923:QTF720923 RDA720923:RDB720923 RMW720923:RMX720923 RWS720923:RWT720923 SGO720923:SGP720923 SQK720923:SQL720923 TAG720923:TAH720923 TKC720923:TKD720923 TTY720923:TTZ720923 UDU720923:UDV720923 UNQ720923:UNR720923 UXM720923:UXN720923 VHI720923:VHJ720923 VRE720923:VRF720923 WBA720923:WBB720923 WKW720923:WKX720923 WUS720923:WUT720923 IG786459:IH786459 SC786459:SD786459 ABY786459:ABZ786459 ALU786459:ALV786459 AVQ786459:AVR786459 BFM786459:BFN786459 BPI786459:BPJ786459 BZE786459:BZF786459 CJA786459:CJB786459 CSW786459:CSX786459 DCS786459:DCT786459 DMO786459:DMP786459 DWK786459:DWL786459 EGG786459:EGH786459 EQC786459:EQD786459 EZY786459:EZZ786459 FJU786459:FJV786459 FTQ786459:FTR786459 GDM786459:GDN786459 GNI786459:GNJ786459 GXE786459:GXF786459 HHA786459:HHB786459 HQW786459:HQX786459 IAS786459:IAT786459 IKO786459:IKP786459 IUK786459:IUL786459 JEG786459:JEH786459 JOC786459:JOD786459 JXY786459:JXZ786459 KHU786459:KHV786459 KRQ786459:KRR786459 LBM786459:LBN786459 LLI786459:LLJ786459 LVE786459:LVF786459 MFA786459:MFB786459 MOW786459:MOX786459 MYS786459:MYT786459 NIO786459:NIP786459 NSK786459:NSL786459 OCG786459:OCH786459 OMC786459:OMD786459 OVY786459:OVZ786459 PFU786459:PFV786459 PPQ786459:PPR786459 PZM786459:PZN786459 QJI786459:QJJ786459 QTE786459:QTF786459 RDA786459:RDB786459 RMW786459:RMX786459 RWS786459:RWT786459 SGO786459:SGP786459 SQK786459:SQL786459 TAG786459:TAH786459 TKC786459:TKD786459 TTY786459:TTZ786459 UDU786459:UDV786459 UNQ786459:UNR786459 UXM786459:UXN786459 VHI786459:VHJ786459 VRE786459:VRF786459 WBA786459:WBB786459 WKW786459:WKX786459 WUS786459:WUT786459 IG851995:IH851995 SC851995:SD851995 ABY851995:ABZ851995 ALU851995:ALV851995 AVQ851995:AVR851995 BFM851995:BFN851995 BPI851995:BPJ851995 BZE851995:BZF851995 CJA851995:CJB851995 CSW851995:CSX851995 DCS851995:DCT851995 DMO851995:DMP851995 DWK851995:DWL851995 EGG851995:EGH851995 EQC851995:EQD851995 EZY851995:EZZ851995 FJU851995:FJV851995 FTQ851995:FTR851995 GDM851995:GDN851995 GNI851995:GNJ851995 GXE851995:GXF851995 HHA851995:HHB851995 HQW851995:HQX851995 IAS851995:IAT851995 IKO851995:IKP851995 IUK851995:IUL851995 JEG851995:JEH851995 JOC851995:JOD851995 JXY851995:JXZ851995 KHU851995:KHV851995 KRQ851995:KRR851995 LBM851995:LBN851995 LLI851995:LLJ851995 LVE851995:LVF851995 MFA851995:MFB851995 MOW851995:MOX851995 MYS851995:MYT851995 NIO851995:NIP851995 NSK851995:NSL851995 OCG851995:OCH851995 OMC851995:OMD851995 OVY851995:OVZ851995 PFU851995:PFV851995 PPQ851995:PPR851995 PZM851995:PZN851995 QJI851995:QJJ851995 QTE851995:QTF851995 RDA851995:RDB851995 RMW851995:RMX851995 RWS851995:RWT851995 SGO851995:SGP851995 SQK851995:SQL851995 TAG851995:TAH851995 TKC851995:TKD851995 TTY851995:TTZ851995 UDU851995:UDV851995 UNQ851995:UNR851995 UXM851995:UXN851995 VHI851995:VHJ851995 VRE851995:VRF851995 WBA851995:WBB851995 WKW851995:WKX851995 WUS851995:WUT851995 IG917531:IH917531 SC917531:SD917531 ABY917531:ABZ917531 ALU917531:ALV917531 AVQ917531:AVR917531 BFM917531:BFN917531 BPI917531:BPJ917531 BZE917531:BZF917531 CJA917531:CJB917531 CSW917531:CSX917531 DCS917531:DCT917531 DMO917531:DMP917531 DWK917531:DWL917531 EGG917531:EGH917531 EQC917531:EQD917531 EZY917531:EZZ917531 FJU917531:FJV917531 FTQ917531:FTR917531 GDM917531:GDN917531 GNI917531:GNJ917531 GXE917531:GXF917531 HHA917531:HHB917531 HQW917531:HQX917531 IAS917531:IAT917531 IKO917531:IKP917531 IUK917531:IUL917531 JEG917531:JEH917531 JOC917531:JOD917531 JXY917531:JXZ917531 KHU917531:KHV917531 KRQ917531:KRR917531 LBM917531:LBN917531 LLI917531:LLJ917531 LVE917531:LVF917531 MFA917531:MFB917531 MOW917531:MOX917531 MYS917531:MYT917531 NIO917531:NIP917531 NSK917531:NSL917531 OCG917531:OCH917531 OMC917531:OMD917531 OVY917531:OVZ917531 PFU917531:PFV917531 PPQ917531:PPR917531 PZM917531:PZN917531 QJI917531:QJJ917531 QTE917531:QTF917531 RDA917531:RDB917531 RMW917531:RMX917531 RWS917531:RWT917531 SGO917531:SGP917531 SQK917531:SQL917531 TAG917531:TAH917531 TKC917531:TKD917531 TTY917531:TTZ917531 UDU917531:UDV917531 UNQ917531:UNR917531 UXM917531:UXN917531 VHI917531:VHJ917531 VRE917531:VRF917531 WBA917531:WBB917531 WKW917531:WKX917531 WUS917531:WUT917531 IG983067:IH983067 SC983067:SD983067 ABY983067:ABZ983067 ALU983067:ALV983067 AVQ983067:AVR983067 BFM983067:BFN983067 BPI983067:BPJ983067 BZE983067:BZF983067 CJA983067:CJB983067 CSW983067:CSX983067 DCS983067:DCT983067 DMO983067:DMP983067 DWK983067:DWL983067 EGG983067:EGH983067 EQC983067:EQD983067 EZY983067:EZZ983067 FJU983067:FJV983067 FTQ983067:FTR983067 GDM983067:GDN983067 GNI983067:GNJ983067 GXE983067:GXF983067 HHA983067:HHB983067 HQW983067:HQX983067 IAS983067:IAT983067 IKO983067:IKP983067 IUK983067:IUL983067 JEG983067:JEH983067 JOC983067:JOD983067 JXY983067:JXZ983067 KHU983067:KHV983067 KRQ983067:KRR983067 LBM983067:LBN983067 LLI983067:LLJ983067 LVE983067:LVF983067 MFA983067:MFB983067 MOW983067:MOX983067 MYS983067:MYT983067 NIO983067:NIP983067 NSK983067:NSL983067 OCG983067:OCH983067 OMC983067:OMD983067 OVY983067:OVZ983067 PFU983067:PFV983067 PPQ983067:PPR983067 PZM983067:PZN983067 QJI983067:QJJ983067 QTE983067:QTF983067 RDA983067:RDB983067 RMW983067:RMX983067 RWS983067:RWT983067 SGO983067:SGP983067 SQK983067:SQL983067 TAG983067:TAH983067 TKC983067:TKD983067 TTY983067:TTZ983067 UDU983067:UDV983067 UNQ983067:UNR983067 UXM983067:UXN983067 VHI983067:VHJ983067 VRE983067:VRF983067 WBA983067:WBB983067 WKW983067:WKX983067 WUS983067:WUT983067 IJ65563:IK65563 SF65563:SG65563 ACB65563:ACC65563 ALX65563:ALY65563 AVT65563:AVU65563 BFP65563:BFQ65563 BPL65563:BPM65563 BZH65563:BZI65563 CJD65563:CJE65563 CSZ65563:CTA65563 DCV65563:DCW65563 DMR65563:DMS65563 DWN65563:DWO65563 EGJ65563:EGK65563 EQF65563:EQG65563 FAB65563:FAC65563 FJX65563:FJY65563 FTT65563:FTU65563 GDP65563:GDQ65563 GNL65563:GNM65563 GXH65563:GXI65563 HHD65563:HHE65563 HQZ65563:HRA65563 IAV65563:IAW65563 IKR65563:IKS65563 IUN65563:IUO65563 JEJ65563:JEK65563 JOF65563:JOG65563 JYB65563:JYC65563 KHX65563:KHY65563 KRT65563:KRU65563 LBP65563:LBQ65563 LLL65563:LLM65563 LVH65563:LVI65563 MFD65563:MFE65563 MOZ65563:MPA65563 MYV65563:MYW65563 NIR65563:NIS65563 NSN65563:NSO65563 OCJ65563:OCK65563 OMF65563:OMG65563 OWB65563:OWC65563 PFX65563:PFY65563 PPT65563:PPU65563 PZP65563:PZQ65563 QJL65563:QJM65563 QTH65563:QTI65563 RDD65563:RDE65563 RMZ65563:RNA65563 RWV65563:RWW65563 SGR65563:SGS65563 SQN65563:SQO65563 TAJ65563:TAK65563 TKF65563:TKG65563 TUB65563:TUC65563 UDX65563:UDY65563 UNT65563:UNU65563 UXP65563:UXQ65563 VHL65563:VHM65563 VRH65563:VRI65563 WBD65563:WBE65563 WKZ65563:WLA65563 WUV65563:WUW65563 IJ131099:IK131099 SF131099:SG131099 ACB131099:ACC131099 ALX131099:ALY131099 AVT131099:AVU131099 BFP131099:BFQ131099 BPL131099:BPM131099 BZH131099:BZI131099 CJD131099:CJE131099 CSZ131099:CTA131099 DCV131099:DCW131099 DMR131099:DMS131099 DWN131099:DWO131099 EGJ131099:EGK131099 EQF131099:EQG131099 FAB131099:FAC131099 FJX131099:FJY131099 FTT131099:FTU131099 GDP131099:GDQ131099 GNL131099:GNM131099 GXH131099:GXI131099 HHD131099:HHE131099 HQZ131099:HRA131099 IAV131099:IAW131099 IKR131099:IKS131099 IUN131099:IUO131099 JEJ131099:JEK131099 JOF131099:JOG131099 JYB131099:JYC131099 KHX131099:KHY131099 KRT131099:KRU131099 LBP131099:LBQ131099 LLL131099:LLM131099 LVH131099:LVI131099 MFD131099:MFE131099 MOZ131099:MPA131099 MYV131099:MYW131099 NIR131099:NIS131099 NSN131099:NSO131099 OCJ131099:OCK131099 OMF131099:OMG131099 OWB131099:OWC131099 PFX131099:PFY131099 PPT131099:PPU131099 PZP131099:PZQ131099 QJL131099:QJM131099 QTH131099:QTI131099 RDD131099:RDE131099 RMZ131099:RNA131099 RWV131099:RWW131099 SGR131099:SGS131099 SQN131099:SQO131099 TAJ131099:TAK131099 TKF131099:TKG131099 TUB131099:TUC131099 UDX131099:UDY131099 UNT131099:UNU131099 UXP131099:UXQ131099 VHL131099:VHM131099 VRH131099:VRI131099 WBD131099:WBE131099 WKZ131099:WLA131099 WUV131099:WUW131099 IJ196635:IK196635 SF196635:SG196635 ACB196635:ACC196635 ALX196635:ALY196635 AVT196635:AVU196635 BFP196635:BFQ196635 BPL196635:BPM196635 BZH196635:BZI196635 CJD196635:CJE196635 CSZ196635:CTA196635 DCV196635:DCW196635 DMR196635:DMS196635 DWN196635:DWO196635 EGJ196635:EGK196635 EQF196635:EQG196635 FAB196635:FAC196635 FJX196635:FJY196635 FTT196635:FTU196635 GDP196635:GDQ196635 GNL196635:GNM196635 GXH196635:GXI196635 HHD196635:HHE196635 HQZ196635:HRA196635 IAV196635:IAW196635 IKR196635:IKS196635 IUN196635:IUO196635 JEJ196635:JEK196635 JOF196635:JOG196635 JYB196635:JYC196635 KHX196635:KHY196635 KRT196635:KRU196635 LBP196635:LBQ196635 LLL196635:LLM196635 LVH196635:LVI196635 MFD196635:MFE196635 MOZ196635:MPA196635 MYV196635:MYW196635 NIR196635:NIS196635 NSN196635:NSO196635 OCJ196635:OCK196635 OMF196635:OMG196635 OWB196635:OWC196635 PFX196635:PFY196635 PPT196635:PPU196635 PZP196635:PZQ196635 QJL196635:QJM196635 QTH196635:QTI196635 RDD196635:RDE196635 RMZ196635:RNA196635 RWV196635:RWW196635 SGR196635:SGS196635 SQN196635:SQO196635 TAJ196635:TAK196635 TKF196635:TKG196635 TUB196635:TUC196635 UDX196635:UDY196635 UNT196635:UNU196635 UXP196635:UXQ196635 VHL196635:VHM196635 VRH196635:VRI196635 WBD196635:WBE196635 WKZ196635:WLA196635 WUV196635:WUW196635 IJ262171:IK262171 SF262171:SG262171 ACB262171:ACC262171 ALX262171:ALY262171 AVT262171:AVU262171 BFP262171:BFQ262171 BPL262171:BPM262171 BZH262171:BZI262171 CJD262171:CJE262171 CSZ262171:CTA262171 DCV262171:DCW262171 DMR262171:DMS262171 DWN262171:DWO262171 EGJ262171:EGK262171 EQF262171:EQG262171 FAB262171:FAC262171 FJX262171:FJY262171 FTT262171:FTU262171 GDP262171:GDQ262171 GNL262171:GNM262171 GXH262171:GXI262171 HHD262171:HHE262171 HQZ262171:HRA262171 IAV262171:IAW262171 IKR262171:IKS262171 IUN262171:IUO262171 JEJ262171:JEK262171 JOF262171:JOG262171 JYB262171:JYC262171 KHX262171:KHY262171 KRT262171:KRU262171 LBP262171:LBQ262171 LLL262171:LLM262171 LVH262171:LVI262171 MFD262171:MFE262171 MOZ262171:MPA262171 MYV262171:MYW262171 NIR262171:NIS262171 NSN262171:NSO262171 OCJ262171:OCK262171 OMF262171:OMG262171 OWB262171:OWC262171 PFX262171:PFY262171 PPT262171:PPU262171 PZP262171:PZQ262171 QJL262171:QJM262171 QTH262171:QTI262171 RDD262171:RDE262171 RMZ262171:RNA262171 RWV262171:RWW262171 SGR262171:SGS262171 SQN262171:SQO262171 TAJ262171:TAK262171 TKF262171:TKG262171 TUB262171:TUC262171 UDX262171:UDY262171 UNT262171:UNU262171 UXP262171:UXQ262171 VHL262171:VHM262171 VRH262171:VRI262171 WBD262171:WBE262171 WKZ262171:WLA262171 WUV262171:WUW262171 IJ327707:IK327707 SF327707:SG327707 ACB327707:ACC327707 ALX327707:ALY327707 AVT327707:AVU327707 BFP327707:BFQ327707 BPL327707:BPM327707 BZH327707:BZI327707 CJD327707:CJE327707 CSZ327707:CTA327707 DCV327707:DCW327707 DMR327707:DMS327707 DWN327707:DWO327707 EGJ327707:EGK327707 EQF327707:EQG327707 FAB327707:FAC327707 FJX327707:FJY327707 FTT327707:FTU327707 GDP327707:GDQ327707 GNL327707:GNM327707 GXH327707:GXI327707 HHD327707:HHE327707 HQZ327707:HRA327707 IAV327707:IAW327707 IKR327707:IKS327707 IUN327707:IUO327707 JEJ327707:JEK327707 JOF327707:JOG327707 JYB327707:JYC327707 KHX327707:KHY327707 KRT327707:KRU327707 LBP327707:LBQ327707 LLL327707:LLM327707 LVH327707:LVI327707 MFD327707:MFE327707 MOZ327707:MPA327707 MYV327707:MYW327707 NIR327707:NIS327707 NSN327707:NSO327707 OCJ327707:OCK327707 OMF327707:OMG327707 OWB327707:OWC327707 PFX327707:PFY327707 PPT327707:PPU327707 PZP327707:PZQ327707 QJL327707:QJM327707 QTH327707:QTI327707 RDD327707:RDE327707 RMZ327707:RNA327707 RWV327707:RWW327707 SGR327707:SGS327707 SQN327707:SQO327707 TAJ327707:TAK327707 TKF327707:TKG327707 TUB327707:TUC327707 UDX327707:UDY327707 UNT327707:UNU327707 UXP327707:UXQ327707 VHL327707:VHM327707 VRH327707:VRI327707 WBD327707:WBE327707 WKZ327707:WLA327707 WUV327707:WUW327707 IJ393243:IK393243 SF393243:SG393243 ACB393243:ACC393243 ALX393243:ALY393243 AVT393243:AVU393243 BFP393243:BFQ393243 BPL393243:BPM393243 BZH393243:BZI393243 CJD393243:CJE393243 CSZ393243:CTA393243 DCV393243:DCW393243 DMR393243:DMS393243 DWN393243:DWO393243 EGJ393243:EGK393243 EQF393243:EQG393243 FAB393243:FAC393243 FJX393243:FJY393243 FTT393243:FTU393243 GDP393243:GDQ393243 GNL393243:GNM393243 GXH393243:GXI393243 HHD393243:HHE393243 HQZ393243:HRA393243 IAV393243:IAW393243 IKR393243:IKS393243 IUN393243:IUO393243 JEJ393243:JEK393243 JOF393243:JOG393243 JYB393243:JYC393243 KHX393243:KHY393243 KRT393243:KRU393243 LBP393243:LBQ393243 LLL393243:LLM393243 LVH393243:LVI393243 MFD393243:MFE393243 MOZ393243:MPA393243 MYV393243:MYW393243 NIR393243:NIS393243 NSN393243:NSO393243 OCJ393243:OCK393243 OMF393243:OMG393243 OWB393243:OWC393243 PFX393243:PFY393243 PPT393243:PPU393243 PZP393243:PZQ393243 QJL393243:QJM393243 QTH393243:QTI393243 RDD393243:RDE393243 RMZ393243:RNA393243 RWV393243:RWW393243 SGR393243:SGS393243 SQN393243:SQO393243 TAJ393243:TAK393243 TKF393243:TKG393243 TUB393243:TUC393243 UDX393243:UDY393243 UNT393243:UNU393243 UXP393243:UXQ393243 VHL393243:VHM393243 VRH393243:VRI393243 WBD393243:WBE393243 WKZ393243:WLA393243 WUV393243:WUW393243 IJ458779:IK458779 SF458779:SG458779 ACB458779:ACC458779 ALX458779:ALY458779 AVT458779:AVU458779 BFP458779:BFQ458779 BPL458779:BPM458779 BZH458779:BZI458779 CJD458779:CJE458779 CSZ458779:CTA458779 DCV458779:DCW458779 DMR458779:DMS458779 DWN458779:DWO458779 EGJ458779:EGK458779 EQF458779:EQG458779 FAB458779:FAC458779 FJX458779:FJY458779 FTT458779:FTU458779 GDP458779:GDQ458779 GNL458779:GNM458779 GXH458779:GXI458779 HHD458779:HHE458779 HQZ458779:HRA458779 IAV458779:IAW458779 IKR458779:IKS458779 IUN458779:IUO458779 JEJ458779:JEK458779 JOF458779:JOG458779 JYB458779:JYC458779 KHX458779:KHY458779 KRT458779:KRU458779 LBP458779:LBQ458779 LLL458779:LLM458779 LVH458779:LVI458779 MFD458779:MFE458779 MOZ458779:MPA458779 MYV458779:MYW458779 NIR458779:NIS458779 NSN458779:NSO458779 OCJ458779:OCK458779 OMF458779:OMG458779 OWB458779:OWC458779 PFX458779:PFY458779 PPT458779:PPU458779 PZP458779:PZQ458779 QJL458779:QJM458779 QTH458779:QTI458779 RDD458779:RDE458779 RMZ458779:RNA458779 RWV458779:RWW458779 SGR458779:SGS458779 SQN458779:SQO458779 TAJ458779:TAK458779 TKF458779:TKG458779 TUB458779:TUC458779 UDX458779:UDY458779 UNT458779:UNU458779 UXP458779:UXQ458779 VHL458779:VHM458779 VRH458779:VRI458779 WBD458779:WBE458779 WKZ458779:WLA458779 WUV458779:WUW458779 IJ524315:IK524315 SF524315:SG524315 ACB524315:ACC524315 ALX524315:ALY524315 AVT524315:AVU524315 BFP524315:BFQ524315 BPL524315:BPM524315 BZH524315:BZI524315 CJD524315:CJE524315 CSZ524315:CTA524315 DCV524315:DCW524315 DMR524315:DMS524315 DWN524315:DWO524315 EGJ524315:EGK524315 EQF524315:EQG524315 FAB524315:FAC524315 FJX524315:FJY524315 FTT524315:FTU524315 GDP524315:GDQ524315 GNL524315:GNM524315 GXH524315:GXI524315 HHD524315:HHE524315 HQZ524315:HRA524315 IAV524315:IAW524315 IKR524315:IKS524315 IUN524315:IUO524315 JEJ524315:JEK524315 JOF524315:JOG524315 JYB524315:JYC524315 KHX524315:KHY524315 KRT524315:KRU524315 LBP524315:LBQ524315 LLL524315:LLM524315 LVH524315:LVI524315 MFD524315:MFE524315 MOZ524315:MPA524315 MYV524315:MYW524315 NIR524315:NIS524315 NSN524315:NSO524315 OCJ524315:OCK524315 OMF524315:OMG524315 OWB524315:OWC524315 PFX524315:PFY524315 PPT524315:PPU524315 PZP524315:PZQ524315 QJL524315:QJM524315 QTH524315:QTI524315 RDD524315:RDE524315 RMZ524315:RNA524315 RWV524315:RWW524315 SGR524315:SGS524315 SQN524315:SQO524315 TAJ524315:TAK524315 TKF524315:TKG524315 TUB524315:TUC524315 UDX524315:UDY524315 UNT524315:UNU524315 UXP524315:UXQ524315 VHL524315:VHM524315 VRH524315:VRI524315 WBD524315:WBE524315 WKZ524315:WLA524315 WUV524315:WUW524315 IJ589851:IK589851 SF589851:SG589851 ACB589851:ACC589851 ALX589851:ALY589851 AVT589851:AVU589851 BFP589851:BFQ589851 BPL589851:BPM589851 BZH589851:BZI589851 CJD589851:CJE589851 CSZ589851:CTA589851 DCV589851:DCW589851 DMR589851:DMS589851 DWN589851:DWO589851 EGJ589851:EGK589851 EQF589851:EQG589851 FAB589851:FAC589851 FJX589851:FJY589851 FTT589851:FTU589851 GDP589851:GDQ589851 GNL589851:GNM589851 GXH589851:GXI589851 HHD589851:HHE589851 HQZ589851:HRA589851 IAV589851:IAW589851 IKR589851:IKS589851 IUN589851:IUO589851 JEJ589851:JEK589851 JOF589851:JOG589851 JYB589851:JYC589851 KHX589851:KHY589851 KRT589851:KRU589851 LBP589851:LBQ589851 LLL589851:LLM589851 LVH589851:LVI589851 MFD589851:MFE589851 MOZ589851:MPA589851 MYV589851:MYW589851 NIR589851:NIS589851 NSN589851:NSO589851 OCJ589851:OCK589851 OMF589851:OMG589851 OWB589851:OWC589851 PFX589851:PFY589851 PPT589851:PPU589851 PZP589851:PZQ589851 QJL589851:QJM589851 QTH589851:QTI589851 RDD589851:RDE589851 RMZ589851:RNA589851 RWV589851:RWW589851 SGR589851:SGS589851 SQN589851:SQO589851 TAJ589851:TAK589851 TKF589851:TKG589851 TUB589851:TUC589851 UDX589851:UDY589851 UNT589851:UNU589851 UXP589851:UXQ589851 VHL589851:VHM589851 VRH589851:VRI589851 WBD589851:WBE589851 WKZ589851:WLA589851 WUV589851:WUW589851 IJ655387:IK655387 SF655387:SG655387 ACB655387:ACC655387 ALX655387:ALY655387 AVT655387:AVU655387 BFP655387:BFQ655387 BPL655387:BPM655387 BZH655387:BZI655387 CJD655387:CJE655387 CSZ655387:CTA655387 DCV655387:DCW655387 DMR655387:DMS655387 DWN655387:DWO655387 EGJ655387:EGK655387 EQF655387:EQG655387 FAB655387:FAC655387 FJX655387:FJY655387 FTT655387:FTU655387 GDP655387:GDQ655387 GNL655387:GNM655387 GXH655387:GXI655387 HHD655387:HHE655387 HQZ655387:HRA655387 IAV655387:IAW655387 IKR655387:IKS655387 IUN655387:IUO655387 JEJ655387:JEK655387 JOF655387:JOG655387 JYB655387:JYC655387 KHX655387:KHY655387 KRT655387:KRU655387 LBP655387:LBQ655387 LLL655387:LLM655387 LVH655387:LVI655387 MFD655387:MFE655387 MOZ655387:MPA655387 MYV655387:MYW655387 NIR655387:NIS655387 NSN655387:NSO655387 OCJ655387:OCK655387 OMF655387:OMG655387 OWB655387:OWC655387 PFX655387:PFY655387 PPT655387:PPU655387 PZP655387:PZQ655387 QJL655387:QJM655387 QTH655387:QTI655387 RDD655387:RDE655387 RMZ655387:RNA655387 RWV655387:RWW655387 SGR655387:SGS655387 SQN655387:SQO655387 TAJ655387:TAK655387 TKF655387:TKG655387 TUB655387:TUC655387 UDX655387:UDY655387 UNT655387:UNU655387 UXP655387:UXQ655387 VHL655387:VHM655387 VRH655387:VRI655387 WBD655387:WBE655387 WKZ655387:WLA655387 WUV655387:WUW655387 IJ720923:IK720923 SF720923:SG720923 ACB720923:ACC720923 ALX720923:ALY720923 AVT720923:AVU720923 BFP720923:BFQ720923 BPL720923:BPM720923 BZH720923:BZI720923 CJD720923:CJE720923 CSZ720923:CTA720923 DCV720923:DCW720923 DMR720923:DMS720923 DWN720923:DWO720923 EGJ720923:EGK720923 EQF720923:EQG720923 FAB720923:FAC720923 FJX720923:FJY720923 FTT720923:FTU720923 GDP720923:GDQ720923 GNL720923:GNM720923 GXH720923:GXI720923 HHD720923:HHE720923 HQZ720923:HRA720923 IAV720923:IAW720923 IKR720923:IKS720923 IUN720923:IUO720923 JEJ720923:JEK720923 JOF720923:JOG720923 JYB720923:JYC720923 KHX720923:KHY720923 KRT720923:KRU720923 LBP720923:LBQ720923 LLL720923:LLM720923 LVH720923:LVI720923 MFD720923:MFE720923 MOZ720923:MPA720923 MYV720923:MYW720923 NIR720923:NIS720923 NSN720923:NSO720923 OCJ720923:OCK720923 OMF720923:OMG720923 OWB720923:OWC720923 PFX720923:PFY720923 PPT720923:PPU720923 PZP720923:PZQ720923 QJL720923:QJM720923 QTH720923:QTI720923 RDD720923:RDE720923 RMZ720923:RNA720923 RWV720923:RWW720923 SGR720923:SGS720923 SQN720923:SQO720923 TAJ720923:TAK720923 TKF720923:TKG720923 TUB720923:TUC720923 UDX720923:UDY720923 UNT720923:UNU720923 UXP720923:UXQ720923 VHL720923:VHM720923 VRH720923:VRI720923 WBD720923:WBE720923 WKZ720923:WLA720923 WUV720923:WUW720923 IJ786459:IK786459 SF786459:SG786459 ACB786459:ACC786459 ALX786459:ALY786459 AVT786459:AVU786459 BFP786459:BFQ786459 BPL786459:BPM786459 BZH786459:BZI786459 CJD786459:CJE786459 CSZ786459:CTA786459 DCV786459:DCW786459 DMR786459:DMS786459 DWN786459:DWO786459 EGJ786459:EGK786459 EQF786459:EQG786459 FAB786459:FAC786459 FJX786459:FJY786459 FTT786459:FTU786459 GDP786459:GDQ786459 GNL786459:GNM786459 GXH786459:GXI786459 HHD786459:HHE786459 HQZ786459:HRA786459 IAV786459:IAW786459 IKR786459:IKS786459 IUN786459:IUO786459 JEJ786459:JEK786459 JOF786459:JOG786459 JYB786459:JYC786459 KHX786459:KHY786459 KRT786459:KRU786459 LBP786459:LBQ786459 LLL786459:LLM786459 LVH786459:LVI786459 MFD786459:MFE786459 MOZ786459:MPA786459 MYV786459:MYW786459 NIR786459:NIS786459 NSN786459:NSO786459 OCJ786459:OCK786459 OMF786459:OMG786459 OWB786459:OWC786459 PFX786459:PFY786459 PPT786459:PPU786459 PZP786459:PZQ786459 QJL786459:QJM786459 QTH786459:QTI786459 RDD786459:RDE786459 RMZ786459:RNA786459 RWV786459:RWW786459 SGR786459:SGS786459 SQN786459:SQO786459 TAJ786459:TAK786459 TKF786459:TKG786459 TUB786459:TUC786459 UDX786459:UDY786459 UNT786459:UNU786459 UXP786459:UXQ786459 VHL786459:VHM786459 VRH786459:VRI786459 WBD786459:WBE786459 WKZ786459:WLA786459 WUV786459:WUW786459 IJ851995:IK851995 SF851995:SG851995 ACB851995:ACC851995 ALX851995:ALY851995 AVT851995:AVU851995 BFP851995:BFQ851995 BPL851995:BPM851995 BZH851995:BZI851995 CJD851995:CJE851995 CSZ851995:CTA851995 DCV851995:DCW851995 DMR851995:DMS851995 DWN851995:DWO851995 EGJ851995:EGK851995 EQF851995:EQG851995 FAB851995:FAC851995 FJX851995:FJY851995 FTT851995:FTU851995 GDP851995:GDQ851995 GNL851995:GNM851995 GXH851995:GXI851995 HHD851995:HHE851995 HQZ851995:HRA851995 IAV851995:IAW851995 IKR851995:IKS851995 IUN851995:IUO851995 JEJ851995:JEK851995 JOF851995:JOG851995 JYB851995:JYC851995 KHX851995:KHY851995 KRT851995:KRU851995 LBP851995:LBQ851995 LLL851995:LLM851995 LVH851995:LVI851995 MFD851995:MFE851995 MOZ851995:MPA851995 MYV851995:MYW851995 NIR851995:NIS851995 NSN851995:NSO851995 OCJ851995:OCK851995 OMF851995:OMG851995 OWB851995:OWC851995 PFX851995:PFY851995 PPT851995:PPU851995 PZP851995:PZQ851995 QJL851995:QJM851995 QTH851995:QTI851995 RDD851995:RDE851995 RMZ851995:RNA851995 RWV851995:RWW851995 SGR851995:SGS851995 SQN851995:SQO851995 TAJ851995:TAK851995 TKF851995:TKG851995 TUB851995:TUC851995 UDX851995:UDY851995 UNT851995:UNU851995 UXP851995:UXQ851995 VHL851995:VHM851995 VRH851995:VRI851995 WBD851995:WBE851995 WKZ851995:WLA851995 WUV851995:WUW851995 IJ917531:IK917531 SF917531:SG917531 ACB917531:ACC917531 ALX917531:ALY917531 AVT917531:AVU917531 BFP917531:BFQ917531 BPL917531:BPM917531 BZH917531:BZI917531 CJD917531:CJE917531 CSZ917531:CTA917531 DCV917531:DCW917531 DMR917531:DMS917531 DWN917531:DWO917531 EGJ917531:EGK917531 EQF917531:EQG917531 FAB917531:FAC917531 FJX917531:FJY917531 FTT917531:FTU917531 GDP917531:GDQ917531 GNL917531:GNM917531 GXH917531:GXI917531 HHD917531:HHE917531 HQZ917531:HRA917531 IAV917531:IAW917531 IKR917531:IKS917531 IUN917531:IUO917531 JEJ917531:JEK917531 JOF917531:JOG917531 JYB917531:JYC917531 KHX917531:KHY917531 KRT917531:KRU917531 LBP917531:LBQ917531 LLL917531:LLM917531 LVH917531:LVI917531 MFD917531:MFE917531 MOZ917531:MPA917531 MYV917531:MYW917531 NIR917531:NIS917531 NSN917531:NSO917531 OCJ917531:OCK917531 OMF917531:OMG917531 OWB917531:OWC917531 PFX917531:PFY917531 PPT917531:PPU917531 PZP917531:PZQ917531 QJL917531:QJM917531 QTH917531:QTI917531 RDD917531:RDE917531 RMZ917531:RNA917531 RWV917531:RWW917531 SGR917531:SGS917531 SQN917531:SQO917531 TAJ917531:TAK917531 TKF917531:TKG917531 TUB917531:TUC917531 UDX917531:UDY917531 UNT917531:UNU917531 UXP917531:UXQ917531 VHL917531:VHM917531 VRH917531:VRI917531 WBD917531:WBE917531 WKZ917531:WLA917531 WUV917531:WUW917531 IJ983067:IK983067 SF983067:SG983067 ACB983067:ACC983067 ALX983067:ALY983067 AVT983067:AVU983067 BFP983067:BFQ983067 BPL983067:BPM983067 BZH983067:BZI983067 CJD983067:CJE983067 CSZ983067:CTA983067 DCV983067:DCW983067 DMR983067:DMS983067 DWN983067:DWO983067 EGJ983067:EGK983067 EQF983067:EQG983067 FAB983067:FAC983067 FJX983067:FJY983067 FTT983067:FTU983067 GDP983067:GDQ983067 GNL983067:GNM983067 GXH983067:GXI983067 HHD983067:HHE983067 HQZ983067:HRA983067 IAV983067:IAW983067 IKR983067:IKS983067 IUN983067:IUO983067 JEJ983067:JEK983067 JOF983067:JOG983067 JYB983067:JYC983067 KHX983067:KHY983067 KRT983067:KRU983067 LBP983067:LBQ983067 LLL983067:LLM983067 LVH983067:LVI983067 MFD983067:MFE983067 MOZ983067:MPA983067 MYV983067:MYW983067 NIR983067:NIS983067 NSN983067:NSO983067 OCJ983067:OCK983067 OMF983067:OMG983067 OWB983067:OWC983067 PFX983067:PFY983067 PPT983067:PPU983067 PZP983067:PZQ983067 QJL983067:QJM983067 QTH983067:QTI983067 RDD983067:RDE983067 RMZ983067:RNA983067 RWV983067:RWW983067 SGR983067:SGS983067 SQN983067:SQO983067 TAJ983067:TAK983067 TKF983067:TKG983067 TUB983067:TUC983067 UDX983067:UDY983067 UNT983067:UNU983067 UXP983067:UXQ983067 VHL983067:VHM983067 VRH983067:VRI983067 WBD983067:WBE983067 WKZ983067:WLA983067 WUV983067:WUW983067 IM65563:IN65563 SI65563:SJ65563 ACE65563:ACF65563 AMA65563:AMB65563 AVW65563:AVX65563 BFS65563:BFT65563 BPO65563:BPP65563 BZK65563:BZL65563 CJG65563:CJH65563 CTC65563:CTD65563 DCY65563:DCZ65563 DMU65563:DMV65563 DWQ65563:DWR65563 EGM65563:EGN65563 EQI65563:EQJ65563 FAE65563:FAF65563 FKA65563:FKB65563 FTW65563:FTX65563 GDS65563:GDT65563 GNO65563:GNP65563 GXK65563:GXL65563 HHG65563:HHH65563 HRC65563:HRD65563 IAY65563:IAZ65563 IKU65563:IKV65563 IUQ65563:IUR65563 JEM65563:JEN65563 JOI65563:JOJ65563 JYE65563:JYF65563 KIA65563:KIB65563 KRW65563:KRX65563 LBS65563:LBT65563 LLO65563:LLP65563 LVK65563:LVL65563 MFG65563:MFH65563 MPC65563:MPD65563 MYY65563:MYZ65563 NIU65563:NIV65563 NSQ65563:NSR65563 OCM65563:OCN65563 OMI65563:OMJ65563 OWE65563:OWF65563 PGA65563:PGB65563 PPW65563:PPX65563 PZS65563:PZT65563 QJO65563:QJP65563 QTK65563:QTL65563 RDG65563:RDH65563 RNC65563:RND65563 RWY65563:RWZ65563 SGU65563:SGV65563 SQQ65563:SQR65563 TAM65563:TAN65563 TKI65563:TKJ65563 TUE65563:TUF65563 UEA65563:UEB65563 UNW65563:UNX65563 UXS65563:UXT65563 VHO65563:VHP65563 VRK65563:VRL65563 WBG65563:WBH65563 WLC65563:WLD65563 WUY65563:WUZ65563 IM131099:IN131099 SI131099:SJ131099 ACE131099:ACF131099 AMA131099:AMB131099 AVW131099:AVX131099 BFS131099:BFT131099 BPO131099:BPP131099 BZK131099:BZL131099 CJG131099:CJH131099 CTC131099:CTD131099 DCY131099:DCZ131099 DMU131099:DMV131099 DWQ131099:DWR131099 EGM131099:EGN131099 EQI131099:EQJ131099 FAE131099:FAF131099 FKA131099:FKB131099 FTW131099:FTX131099 GDS131099:GDT131099 GNO131099:GNP131099 GXK131099:GXL131099 HHG131099:HHH131099 HRC131099:HRD131099 IAY131099:IAZ131099 IKU131099:IKV131099 IUQ131099:IUR131099 JEM131099:JEN131099 JOI131099:JOJ131099 JYE131099:JYF131099 KIA131099:KIB131099 KRW131099:KRX131099 LBS131099:LBT131099 LLO131099:LLP131099 LVK131099:LVL131099 MFG131099:MFH131099 MPC131099:MPD131099 MYY131099:MYZ131099 NIU131099:NIV131099 NSQ131099:NSR131099 OCM131099:OCN131099 OMI131099:OMJ131099 OWE131099:OWF131099 PGA131099:PGB131099 PPW131099:PPX131099 PZS131099:PZT131099 QJO131099:QJP131099 QTK131099:QTL131099 RDG131099:RDH131099 RNC131099:RND131099 RWY131099:RWZ131099 SGU131099:SGV131099 SQQ131099:SQR131099 TAM131099:TAN131099 TKI131099:TKJ131099 TUE131099:TUF131099 UEA131099:UEB131099 UNW131099:UNX131099 UXS131099:UXT131099 VHO131099:VHP131099 VRK131099:VRL131099 WBG131099:WBH131099 WLC131099:WLD131099 WUY131099:WUZ131099 IM196635:IN196635 SI196635:SJ196635 ACE196635:ACF196635 AMA196635:AMB196635 AVW196635:AVX196635 BFS196635:BFT196635 BPO196635:BPP196635 BZK196635:BZL196635 CJG196635:CJH196635 CTC196635:CTD196635 DCY196635:DCZ196635 DMU196635:DMV196635 DWQ196635:DWR196635 EGM196635:EGN196635 EQI196635:EQJ196635 FAE196635:FAF196635 FKA196635:FKB196635 FTW196635:FTX196635 GDS196635:GDT196635 GNO196635:GNP196635 GXK196635:GXL196635 HHG196635:HHH196635 HRC196635:HRD196635 IAY196635:IAZ196635 IKU196635:IKV196635 IUQ196635:IUR196635 JEM196635:JEN196635 JOI196635:JOJ196635 JYE196635:JYF196635 KIA196635:KIB196635 KRW196635:KRX196635 LBS196635:LBT196635 LLO196635:LLP196635 LVK196635:LVL196635 MFG196635:MFH196635 MPC196635:MPD196635 MYY196635:MYZ196635 NIU196635:NIV196635 NSQ196635:NSR196635 OCM196635:OCN196635 OMI196635:OMJ196635 OWE196635:OWF196635 PGA196635:PGB196635 PPW196635:PPX196635 PZS196635:PZT196635 QJO196635:QJP196635 QTK196635:QTL196635 RDG196635:RDH196635 RNC196635:RND196635 RWY196635:RWZ196635 SGU196635:SGV196635 SQQ196635:SQR196635 TAM196635:TAN196635 TKI196635:TKJ196635 TUE196635:TUF196635 UEA196635:UEB196635 UNW196635:UNX196635 UXS196635:UXT196635 VHO196635:VHP196635 VRK196635:VRL196635 WBG196635:WBH196635 WLC196635:WLD196635 WUY196635:WUZ196635 IM262171:IN262171 SI262171:SJ262171 ACE262171:ACF262171 AMA262171:AMB262171 AVW262171:AVX262171 BFS262171:BFT262171 BPO262171:BPP262171 BZK262171:BZL262171 CJG262171:CJH262171 CTC262171:CTD262171 DCY262171:DCZ262171 DMU262171:DMV262171 DWQ262171:DWR262171 EGM262171:EGN262171 EQI262171:EQJ262171 FAE262171:FAF262171 FKA262171:FKB262171 FTW262171:FTX262171 GDS262171:GDT262171 GNO262171:GNP262171 GXK262171:GXL262171 HHG262171:HHH262171 HRC262171:HRD262171 IAY262171:IAZ262171 IKU262171:IKV262171 IUQ262171:IUR262171 JEM262171:JEN262171 JOI262171:JOJ262171 JYE262171:JYF262171 KIA262171:KIB262171 KRW262171:KRX262171 LBS262171:LBT262171 LLO262171:LLP262171 LVK262171:LVL262171 MFG262171:MFH262171 MPC262171:MPD262171 MYY262171:MYZ262171 NIU262171:NIV262171 NSQ262171:NSR262171 OCM262171:OCN262171 OMI262171:OMJ262171 OWE262171:OWF262171 PGA262171:PGB262171 PPW262171:PPX262171 PZS262171:PZT262171 QJO262171:QJP262171 QTK262171:QTL262171 RDG262171:RDH262171 RNC262171:RND262171 RWY262171:RWZ262171 SGU262171:SGV262171 SQQ262171:SQR262171 TAM262171:TAN262171 TKI262171:TKJ262171 TUE262171:TUF262171 UEA262171:UEB262171 UNW262171:UNX262171 UXS262171:UXT262171 VHO262171:VHP262171 VRK262171:VRL262171 WBG262171:WBH262171 WLC262171:WLD262171 WUY262171:WUZ262171 IM327707:IN327707 SI327707:SJ327707 ACE327707:ACF327707 AMA327707:AMB327707 AVW327707:AVX327707 BFS327707:BFT327707 BPO327707:BPP327707 BZK327707:BZL327707 CJG327707:CJH327707 CTC327707:CTD327707 DCY327707:DCZ327707 DMU327707:DMV327707 DWQ327707:DWR327707 EGM327707:EGN327707 EQI327707:EQJ327707 FAE327707:FAF327707 FKA327707:FKB327707 FTW327707:FTX327707 GDS327707:GDT327707 GNO327707:GNP327707 GXK327707:GXL327707 HHG327707:HHH327707 HRC327707:HRD327707 IAY327707:IAZ327707 IKU327707:IKV327707 IUQ327707:IUR327707 JEM327707:JEN327707 JOI327707:JOJ327707 JYE327707:JYF327707 KIA327707:KIB327707 KRW327707:KRX327707 LBS327707:LBT327707 LLO327707:LLP327707 LVK327707:LVL327707 MFG327707:MFH327707 MPC327707:MPD327707 MYY327707:MYZ327707 NIU327707:NIV327707 NSQ327707:NSR327707 OCM327707:OCN327707 OMI327707:OMJ327707 OWE327707:OWF327707 PGA327707:PGB327707 PPW327707:PPX327707 PZS327707:PZT327707 QJO327707:QJP327707 QTK327707:QTL327707 RDG327707:RDH327707 RNC327707:RND327707 RWY327707:RWZ327707 SGU327707:SGV327707 SQQ327707:SQR327707 TAM327707:TAN327707 TKI327707:TKJ327707 TUE327707:TUF327707 UEA327707:UEB327707 UNW327707:UNX327707 UXS327707:UXT327707 VHO327707:VHP327707 VRK327707:VRL327707 WBG327707:WBH327707 WLC327707:WLD327707 WUY327707:WUZ327707 IM393243:IN393243 SI393243:SJ393243 ACE393243:ACF393243 AMA393243:AMB393243 AVW393243:AVX393243 BFS393243:BFT393243 BPO393243:BPP393243 BZK393243:BZL393243 CJG393243:CJH393243 CTC393243:CTD393243 DCY393243:DCZ393243 DMU393243:DMV393243 DWQ393243:DWR393243 EGM393243:EGN393243 EQI393243:EQJ393243 FAE393243:FAF393243 FKA393243:FKB393243 FTW393243:FTX393243 GDS393243:GDT393243 GNO393243:GNP393243 GXK393243:GXL393243 HHG393243:HHH393243 HRC393243:HRD393243 IAY393243:IAZ393243 IKU393243:IKV393243 IUQ393243:IUR393243 JEM393243:JEN393243 JOI393243:JOJ393243 JYE393243:JYF393243 KIA393243:KIB393243 KRW393243:KRX393243 LBS393243:LBT393243 LLO393243:LLP393243 LVK393243:LVL393243 MFG393243:MFH393243 MPC393243:MPD393243 MYY393243:MYZ393243 NIU393243:NIV393243 NSQ393243:NSR393243 OCM393243:OCN393243 OMI393243:OMJ393243 OWE393243:OWF393243 PGA393243:PGB393243 PPW393243:PPX393243 PZS393243:PZT393243 QJO393243:QJP393243 QTK393243:QTL393243 RDG393243:RDH393243 RNC393243:RND393243 RWY393243:RWZ393243 SGU393243:SGV393243 SQQ393243:SQR393243 TAM393243:TAN393243 TKI393243:TKJ393243 TUE393243:TUF393243 UEA393243:UEB393243 UNW393243:UNX393243 UXS393243:UXT393243 VHO393243:VHP393243 VRK393243:VRL393243 WBG393243:WBH393243 WLC393243:WLD393243 WUY393243:WUZ393243 IM458779:IN458779 SI458779:SJ458779 ACE458779:ACF458779 AMA458779:AMB458779 AVW458779:AVX458779 BFS458779:BFT458779 BPO458779:BPP458779 BZK458779:BZL458779 CJG458779:CJH458779 CTC458779:CTD458779 DCY458779:DCZ458779 DMU458779:DMV458779 DWQ458779:DWR458779 EGM458779:EGN458779 EQI458779:EQJ458779 FAE458779:FAF458779 FKA458779:FKB458779 FTW458779:FTX458779 GDS458779:GDT458779 GNO458779:GNP458779 GXK458779:GXL458779 HHG458779:HHH458779 HRC458779:HRD458779 IAY458779:IAZ458779 IKU458779:IKV458779 IUQ458779:IUR458779 JEM458779:JEN458779 JOI458779:JOJ458779 JYE458779:JYF458779 KIA458779:KIB458779 KRW458779:KRX458779 LBS458779:LBT458779 LLO458779:LLP458779 LVK458779:LVL458779 MFG458779:MFH458779 MPC458779:MPD458779 MYY458779:MYZ458779 NIU458779:NIV458779 NSQ458779:NSR458779 OCM458779:OCN458779 OMI458779:OMJ458779 OWE458779:OWF458779 PGA458779:PGB458779 PPW458779:PPX458779 PZS458779:PZT458779 QJO458779:QJP458779 QTK458779:QTL458779 RDG458779:RDH458779 RNC458779:RND458779 RWY458779:RWZ458779 SGU458779:SGV458779 SQQ458779:SQR458779 TAM458779:TAN458779 TKI458779:TKJ458779 TUE458779:TUF458779 UEA458779:UEB458779 UNW458779:UNX458779 UXS458779:UXT458779 VHO458779:VHP458779 VRK458779:VRL458779 WBG458779:WBH458779 WLC458779:WLD458779 WUY458779:WUZ458779 IM524315:IN524315 SI524315:SJ524315 ACE524315:ACF524315 AMA524315:AMB524315 AVW524315:AVX524315 BFS524315:BFT524315 BPO524315:BPP524315 BZK524315:BZL524315 CJG524315:CJH524315 CTC524315:CTD524315 DCY524315:DCZ524315 DMU524315:DMV524315 DWQ524315:DWR524315 EGM524315:EGN524315 EQI524315:EQJ524315 FAE524315:FAF524315 FKA524315:FKB524315 FTW524315:FTX524315 GDS524315:GDT524315 GNO524315:GNP524315 GXK524315:GXL524315 HHG524315:HHH524315 HRC524315:HRD524315 IAY524315:IAZ524315 IKU524315:IKV524315 IUQ524315:IUR524315 JEM524315:JEN524315 JOI524315:JOJ524315 JYE524315:JYF524315 KIA524315:KIB524315 KRW524315:KRX524315 LBS524315:LBT524315 LLO524315:LLP524315 LVK524315:LVL524315 MFG524315:MFH524315 MPC524315:MPD524315 MYY524315:MYZ524315 NIU524315:NIV524315 NSQ524315:NSR524315 OCM524315:OCN524315 OMI524315:OMJ524315 OWE524315:OWF524315 PGA524315:PGB524315 PPW524315:PPX524315 PZS524315:PZT524315 QJO524315:QJP524315 QTK524315:QTL524315 RDG524315:RDH524315 RNC524315:RND524315 RWY524315:RWZ524315 SGU524315:SGV524315 SQQ524315:SQR524315 TAM524315:TAN524315 TKI524315:TKJ524315 TUE524315:TUF524315 UEA524315:UEB524315 UNW524315:UNX524315 UXS524315:UXT524315 VHO524315:VHP524315 VRK524315:VRL524315 WBG524315:WBH524315 WLC524315:WLD524315 WUY524315:WUZ524315 IM589851:IN589851 SI589851:SJ589851 ACE589851:ACF589851 AMA589851:AMB589851 AVW589851:AVX589851 BFS589851:BFT589851 BPO589851:BPP589851 BZK589851:BZL589851 CJG589851:CJH589851 CTC589851:CTD589851 DCY589851:DCZ589851 DMU589851:DMV589851 DWQ589851:DWR589851 EGM589851:EGN589851 EQI589851:EQJ589851 FAE589851:FAF589851 FKA589851:FKB589851 FTW589851:FTX589851 GDS589851:GDT589851 GNO589851:GNP589851 GXK589851:GXL589851 HHG589851:HHH589851 HRC589851:HRD589851 IAY589851:IAZ589851 IKU589851:IKV589851 IUQ589851:IUR589851 JEM589851:JEN589851 JOI589851:JOJ589851 JYE589851:JYF589851 KIA589851:KIB589851 KRW589851:KRX589851 LBS589851:LBT589851 LLO589851:LLP589851 LVK589851:LVL589851 MFG589851:MFH589851 MPC589851:MPD589851 MYY589851:MYZ589851 NIU589851:NIV589851 NSQ589851:NSR589851 OCM589851:OCN589851 OMI589851:OMJ589851 OWE589851:OWF589851 PGA589851:PGB589851 PPW589851:PPX589851 PZS589851:PZT589851 QJO589851:QJP589851 QTK589851:QTL589851 RDG589851:RDH589851 RNC589851:RND589851 RWY589851:RWZ589851 SGU589851:SGV589851 SQQ589851:SQR589851 TAM589851:TAN589851 TKI589851:TKJ589851 TUE589851:TUF589851 UEA589851:UEB589851 UNW589851:UNX589851 UXS589851:UXT589851 VHO589851:VHP589851 VRK589851:VRL589851 WBG589851:WBH589851 WLC589851:WLD589851 WUY589851:WUZ589851 IM655387:IN655387 SI655387:SJ655387 ACE655387:ACF655387 AMA655387:AMB655387 AVW655387:AVX655387 BFS655387:BFT655387 BPO655387:BPP655387 BZK655387:BZL655387 CJG655387:CJH655387 CTC655387:CTD655387 DCY655387:DCZ655387 DMU655387:DMV655387 DWQ655387:DWR655387 EGM655387:EGN655387 EQI655387:EQJ655387 FAE655387:FAF655387 FKA655387:FKB655387 FTW655387:FTX655387 GDS655387:GDT655387 GNO655387:GNP655387 GXK655387:GXL655387 HHG655387:HHH655387 HRC655387:HRD655387 IAY655387:IAZ655387 IKU655387:IKV655387 IUQ655387:IUR655387 JEM655387:JEN655387 JOI655387:JOJ655387 JYE655387:JYF655387 KIA655387:KIB655387 KRW655387:KRX655387 LBS655387:LBT655387 LLO655387:LLP655387 LVK655387:LVL655387 MFG655387:MFH655387 MPC655387:MPD655387 MYY655387:MYZ655387 NIU655387:NIV655387 NSQ655387:NSR655387 OCM655387:OCN655387 OMI655387:OMJ655387 OWE655387:OWF655387 PGA655387:PGB655387 PPW655387:PPX655387 PZS655387:PZT655387 QJO655387:QJP655387 QTK655387:QTL655387 RDG655387:RDH655387 RNC655387:RND655387 RWY655387:RWZ655387 SGU655387:SGV655387 SQQ655387:SQR655387 TAM655387:TAN655387 TKI655387:TKJ655387 TUE655387:TUF655387 UEA655387:UEB655387 UNW655387:UNX655387 UXS655387:UXT655387 VHO655387:VHP655387 VRK655387:VRL655387 WBG655387:WBH655387 WLC655387:WLD655387 WUY655387:WUZ655387 IM720923:IN720923 SI720923:SJ720923 ACE720923:ACF720923 AMA720923:AMB720923 AVW720923:AVX720923 BFS720923:BFT720923 BPO720923:BPP720923 BZK720923:BZL720923 CJG720923:CJH720923 CTC720923:CTD720923 DCY720923:DCZ720923 DMU720923:DMV720923 DWQ720923:DWR720923 EGM720923:EGN720923 EQI720923:EQJ720923 FAE720923:FAF720923 FKA720923:FKB720923 FTW720923:FTX720923 GDS720923:GDT720923 GNO720923:GNP720923 GXK720923:GXL720923 HHG720923:HHH720923 HRC720923:HRD720923 IAY720923:IAZ720923 IKU720923:IKV720923 IUQ720923:IUR720923 JEM720923:JEN720923 JOI720923:JOJ720923 JYE720923:JYF720923 KIA720923:KIB720923 KRW720923:KRX720923 LBS720923:LBT720923 LLO720923:LLP720923 LVK720923:LVL720923 MFG720923:MFH720923 MPC720923:MPD720923 MYY720923:MYZ720923 NIU720923:NIV720923 NSQ720923:NSR720923 OCM720923:OCN720923 OMI720923:OMJ720923 OWE720923:OWF720923 PGA720923:PGB720923 PPW720923:PPX720923 PZS720923:PZT720923 QJO720923:QJP720923 QTK720923:QTL720923 RDG720923:RDH720923 RNC720923:RND720923 RWY720923:RWZ720923 SGU720923:SGV720923 SQQ720923:SQR720923 TAM720923:TAN720923 TKI720923:TKJ720923 TUE720923:TUF720923 UEA720923:UEB720923 UNW720923:UNX720923 UXS720923:UXT720923 VHO720923:VHP720923 VRK720923:VRL720923 WBG720923:WBH720923 WLC720923:WLD720923 WUY720923:WUZ720923 IM786459:IN786459 SI786459:SJ786459 ACE786459:ACF786459 AMA786459:AMB786459 AVW786459:AVX786459 BFS786459:BFT786459 BPO786459:BPP786459 BZK786459:BZL786459 CJG786459:CJH786459 CTC786459:CTD786459 DCY786459:DCZ786459 DMU786459:DMV786459 DWQ786459:DWR786459 EGM786459:EGN786459 EQI786459:EQJ786459 FAE786459:FAF786459 FKA786459:FKB786459 FTW786459:FTX786459 GDS786459:GDT786459 GNO786459:GNP786459 GXK786459:GXL786459 HHG786459:HHH786459 HRC786459:HRD786459 IAY786459:IAZ786459 IKU786459:IKV786459 IUQ786459:IUR786459 JEM786459:JEN786459 JOI786459:JOJ786459 JYE786459:JYF786459 KIA786459:KIB786459 KRW786459:KRX786459 LBS786459:LBT786459 LLO786459:LLP786459 LVK786459:LVL786459 MFG786459:MFH786459 MPC786459:MPD786459 MYY786459:MYZ786459 NIU786459:NIV786459 NSQ786459:NSR786459 OCM786459:OCN786459 OMI786459:OMJ786459 OWE786459:OWF786459 PGA786459:PGB786459 PPW786459:PPX786459 PZS786459:PZT786459 QJO786459:QJP786459 QTK786459:QTL786459 RDG786459:RDH786459 RNC786459:RND786459 RWY786459:RWZ786459 SGU786459:SGV786459 SQQ786459:SQR786459 TAM786459:TAN786459 TKI786459:TKJ786459 TUE786459:TUF786459 UEA786459:UEB786459 UNW786459:UNX786459 UXS786459:UXT786459 VHO786459:VHP786459 VRK786459:VRL786459 WBG786459:WBH786459 WLC786459:WLD786459 WUY786459:WUZ786459 IM851995:IN851995 SI851995:SJ851995 ACE851995:ACF851995 AMA851995:AMB851995 AVW851995:AVX851995 BFS851995:BFT851995 BPO851995:BPP851995 BZK851995:BZL851995 CJG851995:CJH851995 CTC851995:CTD851995 DCY851995:DCZ851995 DMU851995:DMV851995 DWQ851995:DWR851995 EGM851995:EGN851995 EQI851995:EQJ851995 FAE851995:FAF851995 FKA851995:FKB851995 FTW851995:FTX851995 GDS851995:GDT851995 GNO851995:GNP851995 GXK851995:GXL851995 HHG851995:HHH851995 HRC851995:HRD851995 IAY851995:IAZ851995 IKU851995:IKV851995 IUQ851995:IUR851995 JEM851995:JEN851995 JOI851995:JOJ851995 JYE851995:JYF851995 KIA851995:KIB851995 KRW851995:KRX851995 LBS851995:LBT851995 LLO851995:LLP851995 LVK851995:LVL851995 MFG851995:MFH851995 MPC851995:MPD851995 MYY851995:MYZ851995 NIU851995:NIV851995 NSQ851995:NSR851995 OCM851995:OCN851995 OMI851995:OMJ851995 OWE851995:OWF851995 PGA851995:PGB851995 PPW851995:PPX851995 PZS851995:PZT851995 QJO851995:QJP851995 QTK851995:QTL851995 RDG851995:RDH851995 RNC851995:RND851995 RWY851995:RWZ851995 SGU851995:SGV851995 SQQ851995:SQR851995 TAM851995:TAN851995 TKI851995:TKJ851995 TUE851995:TUF851995 UEA851995:UEB851995 UNW851995:UNX851995 UXS851995:UXT851995 VHO851995:VHP851995 VRK851995:VRL851995 WBG851995:WBH851995 WLC851995:WLD851995 WUY851995:WUZ851995 IM917531:IN917531 SI917531:SJ917531 ACE917531:ACF917531 AMA917531:AMB917531 AVW917531:AVX917531 BFS917531:BFT917531 BPO917531:BPP917531 BZK917531:BZL917531 CJG917531:CJH917531 CTC917531:CTD917531 DCY917531:DCZ917531 DMU917531:DMV917531 DWQ917531:DWR917531 EGM917531:EGN917531 EQI917531:EQJ917531 FAE917531:FAF917531 FKA917531:FKB917531 FTW917531:FTX917531 GDS917531:GDT917531 GNO917531:GNP917531 GXK917531:GXL917531 HHG917531:HHH917531 HRC917531:HRD917531 IAY917531:IAZ917531 IKU917531:IKV917531 IUQ917531:IUR917531 JEM917531:JEN917531 JOI917531:JOJ917531 JYE917531:JYF917531 KIA917531:KIB917531 KRW917531:KRX917531 LBS917531:LBT917531 LLO917531:LLP917531 LVK917531:LVL917531 MFG917531:MFH917531 MPC917531:MPD917531 MYY917531:MYZ917531 NIU917531:NIV917531 NSQ917531:NSR917531 OCM917531:OCN917531 OMI917531:OMJ917531 OWE917531:OWF917531 PGA917531:PGB917531 PPW917531:PPX917531 PZS917531:PZT917531 QJO917531:QJP917531 QTK917531:QTL917531 RDG917531:RDH917531 RNC917531:RND917531 RWY917531:RWZ917531 SGU917531:SGV917531 SQQ917531:SQR917531 TAM917531:TAN917531 TKI917531:TKJ917531 TUE917531:TUF917531 UEA917531:UEB917531 UNW917531:UNX917531 UXS917531:UXT917531 VHO917531:VHP917531 VRK917531:VRL917531 WBG917531:WBH917531 WLC917531:WLD917531 WUY917531:WUZ917531 IM983067:IN983067 SI983067:SJ983067 ACE983067:ACF983067 AMA983067:AMB983067 AVW983067:AVX983067 BFS983067:BFT983067 BPO983067:BPP983067 BZK983067:BZL983067 CJG983067:CJH983067 CTC983067:CTD983067 DCY983067:DCZ983067 DMU983067:DMV983067 DWQ983067:DWR983067 EGM983067:EGN983067 EQI983067:EQJ983067 FAE983067:FAF983067 FKA983067:FKB983067 FTW983067:FTX983067 GDS983067:GDT983067 GNO983067:GNP983067 GXK983067:GXL983067 HHG983067:HHH983067 HRC983067:HRD983067 IAY983067:IAZ983067 IKU983067:IKV983067 IUQ983067:IUR983067 JEM983067:JEN983067 JOI983067:JOJ983067 JYE983067:JYF983067 KIA983067:KIB983067 KRW983067:KRX983067 LBS983067:LBT983067 LLO983067:LLP983067 LVK983067:LVL983067 MFG983067:MFH983067 MPC983067:MPD983067 MYY983067:MYZ983067 NIU983067:NIV983067 NSQ983067:NSR983067 OCM983067:OCN983067 OMI983067:OMJ983067 OWE983067:OWF983067 PGA983067:PGB983067 PPW983067:PPX983067 PZS983067:PZT983067 QJO983067:QJP983067 QTK983067:QTL983067 RDG983067:RDH983067 RNC983067:RND983067 RWY983067:RWZ983067 SGU983067:SGV983067 SQQ983067:SQR983067 TAM983067:TAN983067 TKI983067:TKJ983067 TUE983067:TUF983067 UEA983067:UEB983067 UNW983067:UNX983067 UXS983067:UXT983067 VHO983067:VHP983067 VRK983067:VRL983067 WBG983067:WBH983067 WLC983067:WLD983067 WUY983067:WUZ983067 HO30:HP30 RK30:RL30 WUY30:WUZ30 WLC30:WLD30 WBG30:WBH30 VRK30:VRL30 VHO30:VHP30 UXS30:UXT30 UNW30:UNX30 UEA30:UEB30 TUE30:TUF30 TKI30:TKJ30 TAM30:TAN30 SQQ30:SQR30 SGU30:SGV30 RWY30:RWZ30 RNC30:RND30 RDG30:RDH30 QTK30:QTL30 QJO30:QJP30 PZS30:PZT30 PPW30:PPX30 PGA30:PGB30 OWE30:OWF30 OMI30:OMJ30 OCM30:OCN30 NSQ30:NSR30 NIU30:NIV30 MYY30:MYZ30 MPC30:MPD30 MFG30:MFH30 LVK30:LVL30 LLO30:LLP30 LBS30:LBT30 KRW30:KRX30 KIA30:KIB30 JYE30:JYF30 JOI30:JOJ30 JEM30:JEN30 IUQ30:IUR30 IKU30:IKV30 IAY30:IAZ30 HRC30:HRD30 HHG30:HHH30 GXK30:GXL30 GNO30:GNP30 GDS30:GDT30 FTW30:FTX30 FKA30:FKB30 FAE30:FAF30 EQI30:EQJ30 EGM30:EGN30 DWQ30:DWR30 DMU30:DMV30 DCY30:DCZ30 CTC30:CTD30 CJG30:CJH30 BZK30:BZL30 BPO30:BPP30 BFS30:BFT30 AVW30:AVX30 AMA30:AMB30 ACE30:ACF30 SI30:SJ30 IM30:IN30 WUV30:WUW30 WKZ30:WLA30 WBD30:WBE30 VRH30:VRI30 VHL30:VHM30 UXP30:UXQ30 UNT30:UNU30 UDX30:UDY30 TUB30:TUC30 TKF30:TKG30 TAJ30:TAK30 SQN30:SQO30 SGR30:SGS30 RWV30:RWW30 RMZ30:RNA30 RDD30:RDE30 QTH30:QTI30 QJL30:QJM30 PZP30:PZQ30 PPT30:PPU30 PFX30:PFY30 OWB30:OWC30 OMF30:OMG30 OCJ30:OCK30 NSN30:NSO30 NIR30:NIS30 MYV30:MYW30 MOZ30:MPA30 MFD30:MFE30 LVH30:LVI30 LLL30:LLM30 LBP30:LBQ30 KRT30:KRU30 KHX30:KHY30 JYB30:JYC30 JOF30:JOG30 JEJ30:JEK30 IUN30:IUO30 IKR30:IKS30 IAV30:IAW30 HQZ30:HRA30 HHD30:HHE30 GXH30:GXI30 GNL30:GNM30 GDP30:GDQ30 FTT30:FTU30 FJX30:FJY30 FAB30:FAC30 EQF30:EQG30 EGJ30:EGK30 DWN30:DWO30 DMR30:DMS30 DCV30:DCW30 CSZ30:CTA30 CJD30:CJE30 BZH30:BZI30 BPL30:BPM30 BFP30:BFQ30 AVT30:AVU30 ALX30:ALY30 ACB30:ACC30 SF30:SG30 IJ30:IK30 WUS30:WUT30 WKW30:WKX30 WBA30:WBB30 VRE30:VRF30 VHI30:VHJ30 UXM30:UXN30 UNQ30:UNR30 UDU30:UDV30 TTY30:TTZ30 TKC30:TKD30 TAG30:TAH30 SQK30:SQL30 SGO30:SGP30 RWS30:RWT30 RMW30:RMX30 RDA30:RDB30 QTE30:QTF30 QJI30:QJJ30 PZM30:PZN30 PPQ30:PPR30 PFU30:PFV30 OVY30:OVZ30 OMC30:OMD30 OCG30:OCH30 NSK30:NSL30 NIO30:NIP30 MYS30:MYT30 MOW30:MOX30 MFA30:MFB30 LVE30:LVF30 LLI30:LLJ30 LBM30:LBN30 KRQ30:KRR30 KHU30:KHV30 JXY30:JXZ30 JOC30:JOD30 JEG30:JEH30 IUK30:IUL30 IKO30:IKP30 IAS30:IAT30 HQW30:HQX30 HHA30:HHB30 GXE30:GXF30 GNI30:GNJ30 GDM30:GDN30 FTQ30:FTR30 FJU30:FJV30 EZY30:EZZ30 EQC30:EQD30 EGG30:EGH30 DWK30:DWL30 DMO30:DMP30 DCS30:DCT30 CSW30:CSX30 CJA30:CJB30 BZE30:BZF30 BPI30:BPJ30 BFM30:BFN30 AVQ30:AVR30 ALU30:ALV30 ABY30:ABZ30 SC30:SD30 IG30:IH30 WUM30:WUN30 WKQ30:WKR30 WAU30:WAV30 VQY30:VQZ30 VHC30:VHD30 UXG30:UXH30 UNK30:UNL30 UDO30:UDP30 TTS30:TTT30 TJW30:TJX30 TAA30:TAB30 SQE30:SQF30 SGI30:SGJ30 RWM30:RWN30 RMQ30:RMR30 RCU30:RCV30 QSY30:QSZ30 QJC30:QJD30 PZG30:PZH30 PPK30:PPL30 PFO30:PFP30 OVS30:OVT30 OLW30:OLX30 OCA30:OCB30 NSE30:NSF30 NII30:NIJ30 MYM30:MYN30 MOQ30:MOR30 MEU30:MEV30 LUY30:LUZ30 LLC30:LLD30 LBG30:LBH30 KRK30:KRL30 KHO30:KHP30 JXS30:JXT30 JNW30:JNX30 JEA30:JEB30 IUE30:IUF30 IKI30:IKJ30 IAM30:IAN30 HQQ30:HQR30 HGU30:HGV30 GWY30:GWZ30 GNC30:GND30 GDG30:GDH30 FTK30:FTL30 FJO30:FJP30 EZS30:EZT30 EPW30:EPX30 EGA30:EGB30 DWE30:DWF30 DMI30:DMJ30 DCM30:DCN30 CSQ30:CSR30 CIU30:CIV30 BYY30:BYZ30 BPC30:BPD30 BFG30:BFH30 AVK30:AVL30 ALO30:ALP30 ABS30:ABT30 RW30:RX30 IA30:IB30 WUJ30:WUK30 WKN30:WKO30 WAR30:WAS30 VQV30:VQW30 VGZ30:VHA30 UXD30:UXE30 UNH30:UNI30 UDL30:UDM30 TTP30:TTQ30 TJT30:TJU30 SZX30:SZY30 SQB30:SQC30 SGF30:SGG30 RWJ30:RWK30 RMN30:RMO30 RCR30:RCS30 QSV30:QSW30 QIZ30:QJA30 PZD30:PZE30 PPH30:PPI30 PFL30:PFM30 OVP30:OVQ30 OLT30:OLU30 OBX30:OBY30 NSB30:NSC30 NIF30:NIG30 MYJ30:MYK30 MON30:MOO30 MER30:MES30 LUV30:LUW30 LKZ30:LLA30 LBD30:LBE30 KRH30:KRI30 KHL30:KHM30 JXP30:JXQ30 JNT30:JNU30 JDX30:JDY30 IUB30:IUC30 IKF30:IKG30 IAJ30:IAK30 HQN30:HQO30 HGR30:HGS30 GWV30:GWW30 GMZ30:GNA30 GDD30:GDE30 FTH30:FTI30 FJL30:FJM30 EZP30:EZQ30 EPT30:EPU30 EFX30:EFY30 DWB30:DWC30 DMF30:DMG30 DCJ30:DCK30 CSN30:CSO30 CIR30:CIS30 BYV30:BYW30 BOZ30:BPA30 BFD30:BFE30 AVH30:AVI30 ALL30:ALM30 ABP30:ABQ30 RT30:RU30 HX30:HY30 WUG30:WUH30 WKK30:WKL30 WAO30:WAP30 VQS30:VQT30 VGW30:VGX30 UXA30:UXB30 UNE30:UNF30 UDI30:UDJ30 TTM30:TTN30 TJQ30:TJR30 SZU30:SZV30 SPY30:SPZ30 SGC30:SGD30 RWG30:RWH30 RMK30:RML30 RCO30:RCP30 QSS30:QST30 QIW30:QIX30 PZA30:PZB30 PPE30:PPF30 PFI30:PFJ30 OVM30:OVN30 OLQ30:OLR30 OBU30:OBV30 NRY30:NRZ30 NIC30:NID30 MYG30:MYH30 MOK30:MOL30 MEO30:MEP30 LUS30:LUT30 LKW30:LKX30 LBA30:LBB30 KRE30:KRF30 KHI30:KHJ30 JXM30:JXN30 JNQ30:JNR30 JDU30:JDV30 ITY30:ITZ30 IKC30:IKD30 IAG30:IAH30 HQK30:HQL30 HGO30:HGP30 GWS30:GWT30 GMW30:GMX30 GDA30:GDB30 FTE30:FTF30 FJI30:FJJ30 EZM30:EZN30 EPQ30:EPR30 EFU30:EFV30 DVY30:DVZ30 DMC30:DMD30 DCG30:DCH30 CSK30:CSL30 CIO30:CIP30 BYS30:BYT30 BOW30:BOX30 BFA30:BFB30 AVE30:AVF30 ALI30:ALJ30 ABM30:ABN30 RQ30:RR30 HU30:HV30 WUD30:WUE30 WKH30:WKI30 WAL30:WAM30 VQP30:VQQ30 VGT30:VGU30 UWX30:UWY30 UNB30:UNC30 UDF30:UDG30 TTJ30:TTK30 TJN30:TJO30 SZR30:SZS30 SPV30:SPW30 SFZ30:SGA30 RWD30:RWE30 RMH30:RMI30 RCL30:RCM30 QSP30:QSQ30 QIT30:QIU30 PYX30:PYY30 PPB30:PPC30 PFF30:PFG30 OVJ30:OVK30 OLN30:OLO30 OBR30:OBS30 NRV30:NRW30 NHZ30:NIA30 MYD30:MYE30 MOH30:MOI30 MEL30:MEM30 LUP30:LUQ30 LKT30:LKU30 LAX30:LAY30 KRB30:KRC30 KHF30:KHG30 JXJ30:JXK30 JNN30:JNO30 JDR30:JDS30 ITV30:ITW30 IJZ30:IKA30 IAD30:IAE30 HQH30:HQI30 HGL30:HGM30 GWP30:GWQ30 GMT30:GMU30 GCX30:GCY30 FTB30:FTC30 FJF30:FJG30 EZJ30:EZK30 EPN30:EPO30 EFR30:EFS30 DVV30:DVW30 DLZ30:DMA30 DCD30:DCE30 CSH30:CSI30 CIL30:CIM30 BYP30:BYQ30 BOT30:BOU30 BEX30:BEY30 AVB30:AVC30 ALF30:ALG30 ABJ30:ABK30 RN30:RO30 HR30:HS30 WUA30:WUB30 WKE30:WKF30 WAI30:WAJ30 VQM30:VQN30 VGQ30:VGR30 UWU30:UWV30 UMY30:UMZ30 UDC30:UDD30 TTG30:TTH30 TJK30:TJL30 SZO30:SZP30 SPS30:SPT30 SFW30:SFX30 RWA30:RWB30 RME30:RMF30 RCI30:RCJ30 QSM30:QSN30 QIQ30:QIR30 PYU30:PYV30 POY30:POZ30 PFC30:PFD30 OVG30:OVH30 OLK30:OLL30 OBO30:OBP30 NRS30:NRT30 NHW30:NHX30 MYA30:MYB30 MOE30:MOF30 MEI30:MEJ30 LUM30:LUN30 LKQ30:LKR30 LAU30:LAV30 KQY30:KQZ30 KHC30:KHD30 JXG30:JXH30 JNK30:JNL30 JDO30:JDP30 ITS30:ITT30 IJW30:IJX30 IAA30:IAB30 HQE30:HQF30 HGI30:HGJ30 GWM30:GWN30 GMQ30:GMR30 GCU30:GCV30 FSY30:FSZ30 FJC30:FJD30 EZG30:EZH30 EPK30:EPL30 EFO30:EFP30 DVS30:DVT30 DLW30:DLX30 DCA30:DCB30 CSE30:CSF30 CII30:CIJ30 BYM30:BYN30 BOQ30:BOR30 BEU30:BEV30 AUY30:AUZ30 ALC30:ALD30 ABG30:ABH30">
      <formula1>HO3</formula1>
    </dataValidation>
    <dataValidation type="whole" operator="lessThanOrEqual" allowBlank="1" showInputMessage="1" showErrorMessage="1" sqref="HO65562:HP65562 RK65562:RL65562 ABG65562:ABH65562 ALC65562:ALD65562 AUY65562:AUZ65562 BEU65562:BEV65562 BOQ65562:BOR65562 BYM65562:BYN65562 CII65562:CIJ65562 CSE65562:CSF65562 DCA65562:DCB65562 DLW65562:DLX65562 DVS65562:DVT65562 EFO65562:EFP65562 EPK65562:EPL65562 EZG65562:EZH65562 FJC65562:FJD65562 FSY65562:FSZ65562 GCU65562:GCV65562 GMQ65562:GMR65562 GWM65562:GWN65562 HGI65562:HGJ65562 HQE65562:HQF65562 IAA65562:IAB65562 IJW65562:IJX65562 ITS65562:ITT65562 JDO65562:JDP65562 JNK65562:JNL65562 JXG65562:JXH65562 KHC65562:KHD65562 KQY65562:KQZ65562 LAU65562:LAV65562 LKQ65562:LKR65562 LUM65562:LUN65562 MEI65562:MEJ65562 MOE65562:MOF65562 MYA65562:MYB65562 NHW65562:NHX65562 NRS65562:NRT65562 OBO65562:OBP65562 OLK65562:OLL65562 OVG65562:OVH65562 PFC65562:PFD65562 POY65562:POZ65562 PYU65562:PYV65562 QIQ65562:QIR65562 QSM65562:QSN65562 RCI65562:RCJ65562 RME65562:RMF65562 RWA65562:RWB65562 SFW65562:SFX65562 SPS65562:SPT65562 SZO65562:SZP65562 TJK65562:TJL65562 TTG65562:TTH65562 UDC65562:UDD65562 UMY65562:UMZ65562 UWU65562:UWV65562 VGQ65562:VGR65562 VQM65562:VQN65562 WAI65562:WAJ65562 WKE65562:WKF65562 WUA65562:WUB65562 HO131098:HP131098 RK131098:RL131098 ABG131098:ABH131098 ALC131098:ALD131098 AUY131098:AUZ131098 BEU131098:BEV131098 BOQ131098:BOR131098 BYM131098:BYN131098 CII131098:CIJ131098 CSE131098:CSF131098 DCA131098:DCB131098 DLW131098:DLX131098 DVS131098:DVT131098 EFO131098:EFP131098 EPK131098:EPL131098 EZG131098:EZH131098 FJC131098:FJD131098 FSY131098:FSZ131098 GCU131098:GCV131098 GMQ131098:GMR131098 GWM131098:GWN131098 HGI131098:HGJ131098 HQE131098:HQF131098 IAA131098:IAB131098 IJW131098:IJX131098 ITS131098:ITT131098 JDO131098:JDP131098 JNK131098:JNL131098 JXG131098:JXH131098 KHC131098:KHD131098 KQY131098:KQZ131098 LAU131098:LAV131098 LKQ131098:LKR131098 LUM131098:LUN131098 MEI131098:MEJ131098 MOE131098:MOF131098 MYA131098:MYB131098 NHW131098:NHX131098 NRS131098:NRT131098 OBO131098:OBP131098 OLK131098:OLL131098 OVG131098:OVH131098 PFC131098:PFD131098 POY131098:POZ131098 PYU131098:PYV131098 QIQ131098:QIR131098 QSM131098:QSN131098 RCI131098:RCJ131098 RME131098:RMF131098 RWA131098:RWB131098 SFW131098:SFX131098 SPS131098:SPT131098 SZO131098:SZP131098 TJK131098:TJL131098 TTG131098:TTH131098 UDC131098:UDD131098 UMY131098:UMZ131098 UWU131098:UWV131098 VGQ131098:VGR131098 VQM131098:VQN131098 WAI131098:WAJ131098 WKE131098:WKF131098 WUA131098:WUB131098 HO196634:HP196634 RK196634:RL196634 ABG196634:ABH196634 ALC196634:ALD196634 AUY196634:AUZ196634 BEU196634:BEV196634 BOQ196634:BOR196634 BYM196634:BYN196634 CII196634:CIJ196634 CSE196634:CSF196634 DCA196634:DCB196634 DLW196634:DLX196634 DVS196634:DVT196634 EFO196634:EFP196634 EPK196634:EPL196634 EZG196634:EZH196634 FJC196634:FJD196634 FSY196634:FSZ196634 GCU196634:GCV196634 GMQ196634:GMR196634 GWM196634:GWN196634 HGI196634:HGJ196634 HQE196634:HQF196634 IAA196634:IAB196634 IJW196634:IJX196634 ITS196634:ITT196634 JDO196634:JDP196634 JNK196634:JNL196634 JXG196634:JXH196634 KHC196634:KHD196634 KQY196634:KQZ196634 LAU196634:LAV196634 LKQ196634:LKR196634 LUM196634:LUN196634 MEI196634:MEJ196634 MOE196634:MOF196634 MYA196634:MYB196634 NHW196634:NHX196634 NRS196634:NRT196634 OBO196634:OBP196634 OLK196634:OLL196634 OVG196634:OVH196634 PFC196634:PFD196634 POY196634:POZ196634 PYU196634:PYV196634 QIQ196634:QIR196634 QSM196634:QSN196634 RCI196634:RCJ196634 RME196634:RMF196634 RWA196634:RWB196634 SFW196634:SFX196634 SPS196634:SPT196634 SZO196634:SZP196634 TJK196634:TJL196634 TTG196634:TTH196634 UDC196634:UDD196634 UMY196634:UMZ196634 UWU196634:UWV196634 VGQ196634:VGR196634 VQM196634:VQN196634 WAI196634:WAJ196634 WKE196634:WKF196634 WUA196634:WUB196634 HO262170:HP262170 RK262170:RL262170 ABG262170:ABH262170 ALC262170:ALD262170 AUY262170:AUZ262170 BEU262170:BEV262170 BOQ262170:BOR262170 BYM262170:BYN262170 CII262170:CIJ262170 CSE262170:CSF262170 DCA262170:DCB262170 DLW262170:DLX262170 DVS262170:DVT262170 EFO262170:EFP262170 EPK262170:EPL262170 EZG262170:EZH262170 FJC262170:FJD262170 FSY262170:FSZ262170 GCU262170:GCV262170 GMQ262170:GMR262170 GWM262170:GWN262170 HGI262170:HGJ262170 HQE262170:HQF262170 IAA262170:IAB262170 IJW262170:IJX262170 ITS262170:ITT262170 JDO262170:JDP262170 JNK262170:JNL262170 JXG262170:JXH262170 KHC262170:KHD262170 KQY262170:KQZ262170 LAU262170:LAV262170 LKQ262170:LKR262170 LUM262170:LUN262170 MEI262170:MEJ262170 MOE262170:MOF262170 MYA262170:MYB262170 NHW262170:NHX262170 NRS262170:NRT262170 OBO262170:OBP262170 OLK262170:OLL262170 OVG262170:OVH262170 PFC262170:PFD262170 POY262170:POZ262170 PYU262170:PYV262170 QIQ262170:QIR262170 QSM262170:QSN262170 RCI262170:RCJ262170 RME262170:RMF262170 RWA262170:RWB262170 SFW262170:SFX262170 SPS262170:SPT262170 SZO262170:SZP262170 TJK262170:TJL262170 TTG262170:TTH262170 UDC262170:UDD262170 UMY262170:UMZ262170 UWU262170:UWV262170 VGQ262170:VGR262170 VQM262170:VQN262170 WAI262170:WAJ262170 WKE262170:WKF262170 WUA262170:WUB262170 HO327706:HP327706 RK327706:RL327706 ABG327706:ABH327706 ALC327706:ALD327706 AUY327706:AUZ327706 BEU327706:BEV327706 BOQ327706:BOR327706 BYM327706:BYN327706 CII327706:CIJ327706 CSE327706:CSF327706 DCA327706:DCB327706 DLW327706:DLX327706 DVS327706:DVT327706 EFO327706:EFP327706 EPK327706:EPL327706 EZG327706:EZH327706 FJC327706:FJD327706 FSY327706:FSZ327706 GCU327706:GCV327706 GMQ327706:GMR327706 GWM327706:GWN327706 HGI327706:HGJ327706 HQE327706:HQF327706 IAA327706:IAB327706 IJW327706:IJX327706 ITS327706:ITT327706 JDO327706:JDP327706 JNK327706:JNL327706 JXG327706:JXH327706 KHC327706:KHD327706 KQY327706:KQZ327706 LAU327706:LAV327706 LKQ327706:LKR327706 LUM327706:LUN327706 MEI327706:MEJ327706 MOE327706:MOF327706 MYA327706:MYB327706 NHW327706:NHX327706 NRS327706:NRT327706 OBO327706:OBP327706 OLK327706:OLL327706 OVG327706:OVH327706 PFC327706:PFD327706 POY327706:POZ327706 PYU327706:PYV327706 QIQ327706:QIR327706 QSM327706:QSN327706 RCI327706:RCJ327706 RME327706:RMF327706 RWA327706:RWB327706 SFW327706:SFX327706 SPS327706:SPT327706 SZO327706:SZP327706 TJK327706:TJL327706 TTG327706:TTH327706 UDC327706:UDD327706 UMY327706:UMZ327706 UWU327706:UWV327706 VGQ327706:VGR327706 VQM327706:VQN327706 WAI327706:WAJ327706 WKE327706:WKF327706 WUA327706:WUB327706 HO393242:HP393242 RK393242:RL393242 ABG393242:ABH393242 ALC393242:ALD393242 AUY393242:AUZ393242 BEU393242:BEV393242 BOQ393242:BOR393242 BYM393242:BYN393242 CII393242:CIJ393242 CSE393242:CSF393242 DCA393242:DCB393242 DLW393242:DLX393242 DVS393242:DVT393242 EFO393242:EFP393242 EPK393242:EPL393242 EZG393242:EZH393242 FJC393242:FJD393242 FSY393242:FSZ393242 GCU393242:GCV393242 GMQ393242:GMR393242 GWM393242:GWN393242 HGI393242:HGJ393242 HQE393242:HQF393242 IAA393242:IAB393242 IJW393242:IJX393242 ITS393242:ITT393242 JDO393242:JDP393242 JNK393242:JNL393242 JXG393242:JXH393242 KHC393242:KHD393242 KQY393242:KQZ393242 LAU393242:LAV393242 LKQ393242:LKR393242 LUM393242:LUN393242 MEI393242:MEJ393242 MOE393242:MOF393242 MYA393242:MYB393242 NHW393242:NHX393242 NRS393242:NRT393242 OBO393242:OBP393242 OLK393242:OLL393242 OVG393242:OVH393242 PFC393242:PFD393242 POY393242:POZ393242 PYU393242:PYV393242 QIQ393242:QIR393242 QSM393242:QSN393242 RCI393242:RCJ393242 RME393242:RMF393242 RWA393242:RWB393242 SFW393242:SFX393242 SPS393242:SPT393242 SZO393242:SZP393242 TJK393242:TJL393242 TTG393242:TTH393242 UDC393242:UDD393242 UMY393242:UMZ393242 UWU393242:UWV393242 VGQ393242:VGR393242 VQM393242:VQN393242 WAI393242:WAJ393242 WKE393242:WKF393242 WUA393242:WUB393242 HO458778:HP458778 RK458778:RL458778 ABG458778:ABH458778 ALC458778:ALD458778 AUY458778:AUZ458778 BEU458778:BEV458778 BOQ458778:BOR458778 BYM458778:BYN458778 CII458778:CIJ458778 CSE458778:CSF458778 DCA458778:DCB458778 DLW458778:DLX458778 DVS458778:DVT458778 EFO458778:EFP458778 EPK458778:EPL458778 EZG458778:EZH458778 FJC458778:FJD458778 FSY458778:FSZ458778 GCU458778:GCV458778 GMQ458778:GMR458778 GWM458778:GWN458778 HGI458778:HGJ458778 HQE458778:HQF458778 IAA458778:IAB458778 IJW458778:IJX458778 ITS458778:ITT458778 JDO458778:JDP458778 JNK458778:JNL458778 JXG458778:JXH458778 KHC458778:KHD458778 KQY458778:KQZ458778 LAU458778:LAV458778 LKQ458778:LKR458778 LUM458778:LUN458778 MEI458778:MEJ458778 MOE458778:MOF458778 MYA458778:MYB458778 NHW458778:NHX458778 NRS458778:NRT458778 OBO458778:OBP458778 OLK458778:OLL458778 OVG458778:OVH458778 PFC458778:PFD458778 POY458778:POZ458778 PYU458778:PYV458778 QIQ458778:QIR458778 QSM458778:QSN458778 RCI458778:RCJ458778 RME458778:RMF458778 RWA458778:RWB458778 SFW458778:SFX458778 SPS458778:SPT458778 SZO458778:SZP458778 TJK458778:TJL458778 TTG458778:TTH458778 UDC458778:UDD458778 UMY458778:UMZ458778 UWU458778:UWV458778 VGQ458778:VGR458778 VQM458778:VQN458778 WAI458778:WAJ458778 WKE458778:WKF458778 WUA458778:WUB458778 HO524314:HP524314 RK524314:RL524314 ABG524314:ABH524314 ALC524314:ALD524314 AUY524314:AUZ524314 BEU524314:BEV524314 BOQ524314:BOR524314 BYM524314:BYN524314 CII524314:CIJ524314 CSE524314:CSF524314 DCA524314:DCB524314 DLW524314:DLX524314 DVS524314:DVT524314 EFO524314:EFP524314 EPK524314:EPL524314 EZG524314:EZH524314 FJC524314:FJD524314 FSY524314:FSZ524314 GCU524314:GCV524314 GMQ524314:GMR524314 GWM524314:GWN524314 HGI524314:HGJ524314 HQE524314:HQF524314 IAA524314:IAB524314 IJW524314:IJX524314 ITS524314:ITT524314 JDO524314:JDP524314 JNK524314:JNL524314 JXG524314:JXH524314 KHC524314:KHD524314 KQY524314:KQZ524314 LAU524314:LAV524314 LKQ524314:LKR524314 LUM524314:LUN524314 MEI524314:MEJ524314 MOE524314:MOF524314 MYA524314:MYB524314 NHW524314:NHX524314 NRS524314:NRT524314 OBO524314:OBP524314 OLK524314:OLL524314 OVG524314:OVH524314 PFC524314:PFD524314 POY524314:POZ524314 PYU524314:PYV524314 QIQ524314:QIR524314 QSM524314:QSN524314 RCI524314:RCJ524314 RME524314:RMF524314 RWA524314:RWB524314 SFW524314:SFX524314 SPS524314:SPT524314 SZO524314:SZP524314 TJK524314:TJL524314 TTG524314:TTH524314 UDC524314:UDD524314 UMY524314:UMZ524314 UWU524314:UWV524314 VGQ524314:VGR524314 VQM524314:VQN524314 WAI524314:WAJ524314 WKE524314:WKF524314 WUA524314:WUB524314 HO589850:HP589850 RK589850:RL589850 ABG589850:ABH589850 ALC589850:ALD589850 AUY589850:AUZ589850 BEU589850:BEV589850 BOQ589850:BOR589850 BYM589850:BYN589850 CII589850:CIJ589850 CSE589850:CSF589850 DCA589850:DCB589850 DLW589850:DLX589850 DVS589850:DVT589850 EFO589850:EFP589850 EPK589850:EPL589850 EZG589850:EZH589850 FJC589850:FJD589850 FSY589850:FSZ589850 GCU589850:GCV589850 GMQ589850:GMR589850 GWM589850:GWN589850 HGI589850:HGJ589850 HQE589850:HQF589850 IAA589850:IAB589850 IJW589850:IJX589850 ITS589850:ITT589850 JDO589850:JDP589850 JNK589850:JNL589850 JXG589850:JXH589850 KHC589850:KHD589850 KQY589850:KQZ589850 LAU589850:LAV589850 LKQ589850:LKR589850 LUM589850:LUN589850 MEI589850:MEJ589850 MOE589850:MOF589850 MYA589850:MYB589850 NHW589850:NHX589850 NRS589850:NRT589850 OBO589850:OBP589850 OLK589850:OLL589850 OVG589850:OVH589850 PFC589850:PFD589850 POY589850:POZ589850 PYU589850:PYV589850 QIQ589850:QIR589850 QSM589850:QSN589850 RCI589850:RCJ589850 RME589850:RMF589850 RWA589850:RWB589850 SFW589850:SFX589850 SPS589850:SPT589850 SZO589850:SZP589850 TJK589850:TJL589850 TTG589850:TTH589850 UDC589850:UDD589850 UMY589850:UMZ589850 UWU589850:UWV589850 VGQ589850:VGR589850 VQM589850:VQN589850 WAI589850:WAJ589850 WKE589850:WKF589850 WUA589850:WUB589850 HO655386:HP655386 RK655386:RL655386 ABG655386:ABH655386 ALC655386:ALD655386 AUY655386:AUZ655386 BEU655386:BEV655386 BOQ655386:BOR655386 BYM655386:BYN655386 CII655386:CIJ655386 CSE655386:CSF655386 DCA655386:DCB655386 DLW655386:DLX655386 DVS655386:DVT655386 EFO655386:EFP655386 EPK655386:EPL655386 EZG655386:EZH655386 FJC655386:FJD655386 FSY655386:FSZ655386 GCU655386:GCV655386 GMQ655386:GMR655386 GWM655386:GWN655386 HGI655386:HGJ655386 HQE655386:HQF655386 IAA655386:IAB655386 IJW655386:IJX655386 ITS655386:ITT655386 JDO655386:JDP655386 JNK655386:JNL655386 JXG655386:JXH655386 KHC655386:KHD655386 KQY655386:KQZ655386 LAU655386:LAV655386 LKQ655386:LKR655386 LUM655386:LUN655386 MEI655386:MEJ655386 MOE655386:MOF655386 MYA655386:MYB655386 NHW655386:NHX655386 NRS655386:NRT655386 OBO655386:OBP655386 OLK655386:OLL655386 OVG655386:OVH655386 PFC655386:PFD655386 POY655386:POZ655386 PYU655386:PYV655386 QIQ655386:QIR655386 QSM655386:QSN655386 RCI655386:RCJ655386 RME655386:RMF655386 RWA655386:RWB655386 SFW655386:SFX655386 SPS655386:SPT655386 SZO655386:SZP655386 TJK655386:TJL655386 TTG655386:TTH655386 UDC655386:UDD655386 UMY655386:UMZ655386 UWU655386:UWV655386 VGQ655386:VGR655386 VQM655386:VQN655386 WAI655386:WAJ655386 WKE655386:WKF655386 WUA655386:WUB655386 HO720922:HP720922 RK720922:RL720922 ABG720922:ABH720922 ALC720922:ALD720922 AUY720922:AUZ720922 BEU720922:BEV720922 BOQ720922:BOR720922 BYM720922:BYN720922 CII720922:CIJ720922 CSE720922:CSF720922 DCA720922:DCB720922 DLW720922:DLX720922 DVS720922:DVT720922 EFO720922:EFP720922 EPK720922:EPL720922 EZG720922:EZH720922 FJC720922:FJD720922 FSY720922:FSZ720922 GCU720922:GCV720922 GMQ720922:GMR720922 GWM720922:GWN720922 HGI720922:HGJ720922 HQE720922:HQF720922 IAA720922:IAB720922 IJW720922:IJX720922 ITS720922:ITT720922 JDO720922:JDP720922 JNK720922:JNL720922 JXG720922:JXH720922 KHC720922:KHD720922 KQY720922:KQZ720922 LAU720922:LAV720922 LKQ720922:LKR720922 LUM720922:LUN720922 MEI720922:MEJ720922 MOE720922:MOF720922 MYA720922:MYB720922 NHW720922:NHX720922 NRS720922:NRT720922 OBO720922:OBP720922 OLK720922:OLL720922 OVG720922:OVH720922 PFC720922:PFD720922 POY720922:POZ720922 PYU720922:PYV720922 QIQ720922:QIR720922 QSM720922:QSN720922 RCI720922:RCJ720922 RME720922:RMF720922 RWA720922:RWB720922 SFW720922:SFX720922 SPS720922:SPT720922 SZO720922:SZP720922 TJK720922:TJL720922 TTG720922:TTH720922 UDC720922:UDD720922 UMY720922:UMZ720922 UWU720922:UWV720922 VGQ720922:VGR720922 VQM720922:VQN720922 WAI720922:WAJ720922 WKE720922:WKF720922 WUA720922:WUB720922 HO786458:HP786458 RK786458:RL786458 ABG786458:ABH786458 ALC786458:ALD786458 AUY786458:AUZ786458 BEU786458:BEV786458 BOQ786458:BOR786458 BYM786458:BYN786458 CII786458:CIJ786458 CSE786458:CSF786458 DCA786458:DCB786458 DLW786458:DLX786458 DVS786458:DVT786458 EFO786458:EFP786458 EPK786458:EPL786458 EZG786458:EZH786458 FJC786458:FJD786458 FSY786458:FSZ786458 GCU786458:GCV786458 GMQ786458:GMR786458 GWM786458:GWN786458 HGI786458:HGJ786458 HQE786458:HQF786458 IAA786458:IAB786458 IJW786458:IJX786458 ITS786458:ITT786458 JDO786458:JDP786458 JNK786458:JNL786458 JXG786458:JXH786458 KHC786458:KHD786458 KQY786458:KQZ786458 LAU786458:LAV786458 LKQ786458:LKR786458 LUM786458:LUN786458 MEI786458:MEJ786458 MOE786458:MOF786458 MYA786458:MYB786458 NHW786458:NHX786458 NRS786458:NRT786458 OBO786458:OBP786458 OLK786458:OLL786458 OVG786458:OVH786458 PFC786458:PFD786458 POY786458:POZ786458 PYU786458:PYV786458 QIQ786458:QIR786458 QSM786458:QSN786458 RCI786458:RCJ786458 RME786458:RMF786458 RWA786458:RWB786458 SFW786458:SFX786458 SPS786458:SPT786458 SZO786458:SZP786458 TJK786458:TJL786458 TTG786458:TTH786458 UDC786458:UDD786458 UMY786458:UMZ786458 UWU786458:UWV786458 VGQ786458:VGR786458 VQM786458:VQN786458 WAI786458:WAJ786458 WKE786458:WKF786458 WUA786458:WUB786458 HO851994:HP851994 RK851994:RL851994 ABG851994:ABH851994 ALC851994:ALD851994 AUY851994:AUZ851994 BEU851994:BEV851994 BOQ851994:BOR851994 BYM851994:BYN851994 CII851994:CIJ851994 CSE851994:CSF851994 DCA851994:DCB851994 DLW851994:DLX851994 DVS851994:DVT851994 EFO851994:EFP851994 EPK851994:EPL851994 EZG851994:EZH851994 FJC851994:FJD851994 FSY851994:FSZ851994 GCU851994:GCV851994 GMQ851994:GMR851994 GWM851994:GWN851994 HGI851994:HGJ851994 HQE851994:HQF851994 IAA851994:IAB851994 IJW851994:IJX851994 ITS851994:ITT851994 JDO851994:JDP851994 JNK851994:JNL851994 JXG851994:JXH851994 KHC851994:KHD851994 KQY851994:KQZ851994 LAU851994:LAV851994 LKQ851994:LKR851994 LUM851994:LUN851994 MEI851994:MEJ851994 MOE851994:MOF851994 MYA851994:MYB851994 NHW851994:NHX851994 NRS851994:NRT851994 OBO851994:OBP851994 OLK851994:OLL851994 OVG851994:OVH851994 PFC851994:PFD851994 POY851994:POZ851994 PYU851994:PYV851994 QIQ851994:QIR851994 QSM851994:QSN851994 RCI851994:RCJ851994 RME851994:RMF851994 RWA851994:RWB851994 SFW851994:SFX851994 SPS851994:SPT851994 SZO851994:SZP851994 TJK851994:TJL851994 TTG851994:TTH851994 UDC851994:UDD851994 UMY851994:UMZ851994 UWU851994:UWV851994 VGQ851994:VGR851994 VQM851994:VQN851994 WAI851994:WAJ851994 WKE851994:WKF851994 WUA851994:WUB851994 HO917530:HP917530 RK917530:RL917530 ABG917530:ABH917530 ALC917530:ALD917530 AUY917530:AUZ917530 BEU917530:BEV917530 BOQ917530:BOR917530 BYM917530:BYN917530 CII917530:CIJ917530 CSE917530:CSF917530 DCA917530:DCB917530 DLW917530:DLX917530 DVS917530:DVT917530 EFO917530:EFP917530 EPK917530:EPL917530 EZG917530:EZH917530 FJC917530:FJD917530 FSY917530:FSZ917530 GCU917530:GCV917530 GMQ917530:GMR917530 GWM917530:GWN917530 HGI917530:HGJ917530 HQE917530:HQF917530 IAA917530:IAB917530 IJW917530:IJX917530 ITS917530:ITT917530 JDO917530:JDP917530 JNK917530:JNL917530 JXG917530:JXH917530 KHC917530:KHD917530 KQY917530:KQZ917530 LAU917530:LAV917530 LKQ917530:LKR917530 LUM917530:LUN917530 MEI917530:MEJ917530 MOE917530:MOF917530 MYA917530:MYB917530 NHW917530:NHX917530 NRS917530:NRT917530 OBO917530:OBP917530 OLK917530:OLL917530 OVG917530:OVH917530 PFC917530:PFD917530 POY917530:POZ917530 PYU917530:PYV917530 QIQ917530:QIR917530 QSM917530:QSN917530 RCI917530:RCJ917530 RME917530:RMF917530 RWA917530:RWB917530 SFW917530:SFX917530 SPS917530:SPT917530 SZO917530:SZP917530 TJK917530:TJL917530 TTG917530:TTH917530 UDC917530:UDD917530 UMY917530:UMZ917530 UWU917530:UWV917530 VGQ917530:VGR917530 VQM917530:VQN917530 WAI917530:WAJ917530 WKE917530:WKF917530 WUA917530:WUB917530 HO983066:HP983066 RK983066:RL983066 ABG983066:ABH983066 ALC983066:ALD983066 AUY983066:AUZ983066 BEU983066:BEV983066 BOQ983066:BOR983066 BYM983066:BYN983066 CII983066:CIJ983066 CSE983066:CSF983066 DCA983066:DCB983066 DLW983066:DLX983066 DVS983066:DVT983066 EFO983066:EFP983066 EPK983066:EPL983066 EZG983066:EZH983066 FJC983066:FJD983066 FSY983066:FSZ983066 GCU983066:GCV983066 GMQ983066:GMR983066 GWM983066:GWN983066 HGI983066:HGJ983066 HQE983066:HQF983066 IAA983066:IAB983066 IJW983066:IJX983066 ITS983066:ITT983066 JDO983066:JDP983066 JNK983066:JNL983066 JXG983066:JXH983066 KHC983066:KHD983066 KQY983066:KQZ983066 LAU983066:LAV983066 LKQ983066:LKR983066 LUM983066:LUN983066 MEI983066:MEJ983066 MOE983066:MOF983066 MYA983066:MYB983066 NHW983066:NHX983066 NRS983066:NRT983066 OBO983066:OBP983066 OLK983066:OLL983066 OVG983066:OVH983066 PFC983066:PFD983066 POY983066:POZ983066 PYU983066:PYV983066 QIQ983066:QIR983066 QSM983066:QSN983066 RCI983066:RCJ983066 RME983066:RMF983066 RWA983066:RWB983066 SFW983066:SFX983066 SPS983066:SPT983066 SZO983066:SZP983066 TJK983066:TJL983066 TTG983066:TTH983066 UDC983066:UDD983066 UMY983066:UMZ983066 UWU983066:UWV983066 VGQ983066:VGR983066 VQM983066:VQN983066 WAI983066:WAJ983066 WKE983066:WKF983066 WUA983066:WUB983066 HR65562:HS65562 RN65562:RO65562 ABJ65562:ABK65562 ALF65562:ALG65562 AVB65562:AVC65562 BEX65562:BEY65562 BOT65562:BOU65562 BYP65562:BYQ65562 CIL65562:CIM65562 CSH65562:CSI65562 DCD65562:DCE65562 DLZ65562:DMA65562 DVV65562:DVW65562 EFR65562:EFS65562 EPN65562:EPO65562 EZJ65562:EZK65562 FJF65562:FJG65562 FTB65562:FTC65562 GCX65562:GCY65562 GMT65562:GMU65562 GWP65562:GWQ65562 HGL65562:HGM65562 HQH65562:HQI65562 IAD65562:IAE65562 IJZ65562:IKA65562 ITV65562:ITW65562 JDR65562:JDS65562 JNN65562:JNO65562 JXJ65562:JXK65562 KHF65562:KHG65562 KRB65562:KRC65562 LAX65562:LAY65562 LKT65562:LKU65562 LUP65562:LUQ65562 MEL65562:MEM65562 MOH65562:MOI65562 MYD65562:MYE65562 NHZ65562:NIA65562 NRV65562:NRW65562 OBR65562:OBS65562 OLN65562:OLO65562 OVJ65562:OVK65562 PFF65562:PFG65562 PPB65562:PPC65562 PYX65562:PYY65562 QIT65562:QIU65562 QSP65562:QSQ65562 RCL65562:RCM65562 RMH65562:RMI65562 RWD65562:RWE65562 SFZ65562:SGA65562 SPV65562:SPW65562 SZR65562:SZS65562 TJN65562:TJO65562 TTJ65562:TTK65562 UDF65562:UDG65562 UNB65562:UNC65562 UWX65562:UWY65562 VGT65562:VGU65562 VQP65562:VQQ65562 WAL65562:WAM65562 WKH65562:WKI65562 WUD65562:WUE65562 HR131098:HS131098 RN131098:RO131098 ABJ131098:ABK131098 ALF131098:ALG131098 AVB131098:AVC131098 BEX131098:BEY131098 BOT131098:BOU131098 BYP131098:BYQ131098 CIL131098:CIM131098 CSH131098:CSI131098 DCD131098:DCE131098 DLZ131098:DMA131098 DVV131098:DVW131098 EFR131098:EFS131098 EPN131098:EPO131098 EZJ131098:EZK131098 FJF131098:FJG131098 FTB131098:FTC131098 GCX131098:GCY131098 GMT131098:GMU131098 GWP131098:GWQ131098 HGL131098:HGM131098 HQH131098:HQI131098 IAD131098:IAE131098 IJZ131098:IKA131098 ITV131098:ITW131098 JDR131098:JDS131098 JNN131098:JNO131098 JXJ131098:JXK131098 KHF131098:KHG131098 KRB131098:KRC131098 LAX131098:LAY131098 LKT131098:LKU131098 LUP131098:LUQ131098 MEL131098:MEM131098 MOH131098:MOI131098 MYD131098:MYE131098 NHZ131098:NIA131098 NRV131098:NRW131098 OBR131098:OBS131098 OLN131098:OLO131098 OVJ131098:OVK131098 PFF131098:PFG131098 PPB131098:PPC131098 PYX131098:PYY131098 QIT131098:QIU131098 QSP131098:QSQ131098 RCL131098:RCM131098 RMH131098:RMI131098 RWD131098:RWE131098 SFZ131098:SGA131098 SPV131098:SPW131098 SZR131098:SZS131098 TJN131098:TJO131098 TTJ131098:TTK131098 UDF131098:UDG131098 UNB131098:UNC131098 UWX131098:UWY131098 VGT131098:VGU131098 VQP131098:VQQ131098 WAL131098:WAM131098 WKH131098:WKI131098 WUD131098:WUE131098 HR196634:HS196634 RN196634:RO196634 ABJ196634:ABK196634 ALF196634:ALG196634 AVB196634:AVC196634 BEX196634:BEY196634 BOT196634:BOU196634 BYP196634:BYQ196634 CIL196634:CIM196634 CSH196634:CSI196634 DCD196634:DCE196634 DLZ196634:DMA196634 DVV196634:DVW196634 EFR196634:EFS196634 EPN196634:EPO196634 EZJ196634:EZK196634 FJF196634:FJG196634 FTB196634:FTC196634 GCX196634:GCY196634 GMT196634:GMU196634 GWP196634:GWQ196634 HGL196634:HGM196634 HQH196634:HQI196634 IAD196634:IAE196634 IJZ196634:IKA196634 ITV196634:ITW196634 JDR196634:JDS196634 JNN196634:JNO196634 JXJ196634:JXK196634 KHF196634:KHG196634 KRB196634:KRC196634 LAX196634:LAY196634 LKT196634:LKU196634 LUP196634:LUQ196634 MEL196634:MEM196634 MOH196634:MOI196634 MYD196634:MYE196634 NHZ196634:NIA196634 NRV196634:NRW196634 OBR196634:OBS196634 OLN196634:OLO196634 OVJ196634:OVK196634 PFF196634:PFG196634 PPB196634:PPC196634 PYX196634:PYY196634 QIT196634:QIU196634 QSP196634:QSQ196634 RCL196634:RCM196634 RMH196634:RMI196634 RWD196634:RWE196634 SFZ196634:SGA196634 SPV196634:SPW196634 SZR196634:SZS196634 TJN196634:TJO196634 TTJ196634:TTK196634 UDF196634:UDG196634 UNB196634:UNC196634 UWX196634:UWY196634 VGT196634:VGU196634 VQP196634:VQQ196634 WAL196634:WAM196634 WKH196634:WKI196634 WUD196634:WUE196634 HR262170:HS262170 RN262170:RO262170 ABJ262170:ABK262170 ALF262170:ALG262170 AVB262170:AVC262170 BEX262170:BEY262170 BOT262170:BOU262170 BYP262170:BYQ262170 CIL262170:CIM262170 CSH262170:CSI262170 DCD262170:DCE262170 DLZ262170:DMA262170 DVV262170:DVW262170 EFR262170:EFS262170 EPN262170:EPO262170 EZJ262170:EZK262170 FJF262170:FJG262170 FTB262170:FTC262170 GCX262170:GCY262170 GMT262170:GMU262170 GWP262170:GWQ262170 HGL262170:HGM262170 HQH262170:HQI262170 IAD262170:IAE262170 IJZ262170:IKA262170 ITV262170:ITW262170 JDR262170:JDS262170 JNN262170:JNO262170 JXJ262170:JXK262170 KHF262170:KHG262170 KRB262170:KRC262170 LAX262170:LAY262170 LKT262170:LKU262170 LUP262170:LUQ262170 MEL262170:MEM262170 MOH262170:MOI262170 MYD262170:MYE262170 NHZ262170:NIA262170 NRV262170:NRW262170 OBR262170:OBS262170 OLN262170:OLO262170 OVJ262170:OVK262170 PFF262170:PFG262170 PPB262170:PPC262170 PYX262170:PYY262170 QIT262170:QIU262170 QSP262170:QSQ262170 RCL262170:RCM262170 RMH262170:RMI262170 RWD262170:RWE262170 SFZ262170:SGA262170 SPV262170:SPW262170 SZR262170:SZS262170 TJN262170:TJO262170 TTJ262170:TTK262170 UDF262170:UDG262170 UNB262170:UNC262170 UWX262170:UWY262170 VGT262170:VGU262170 VQP262170:VQQ262170 WAL262170:WAM262170 WKH262170:WKI262170 WUD262170:WUE262170 HR327706:HS327706 RN327706:RO327706 ABJ327706:ABK327706 ALF327706:ALG327706 AVB327706:AVC327706 BEX327706:BEY327706 BOT327706:BOU327706 BYP327706:BYQ327706 CIL327706:CIM327706 CSH327706:CSI327706 DCD327706:DCE327706 DLZ327706:DMA327706 DVV327706:DVW327706 EFR327706:EFS327706 EPN327706:EPO327706 EZJ327706:EZK327706 FJF327706:FJG327706 FTB327706:FTC327706 GCX327706:GCY327706 GMT327706:GMU327706 GWP327706:GWQ327706 HGL327706:HGM327706 HQH327706:HQI327706 IAD327706:IAE327706 IJZ327706:IKA327706 ITV327706:ITW327706 JDR327706:JDS327706 JNN327706:JNO327706 JXJ327706:JXK327706 KHF327706:KHG327706 KRB327706:KRC327706 LAX327706:LAY327706 LKT327706:LKU327706 LUP327706:LUQ327706 MEL327706:MEM327706 MOH327706:MOI327706 MYD327706:MYE327706 NHZ327706:NIA327706 NRV327706:NRW327706 OBR327706:OBS327706 OLN327706:OLO327706 OVJ327706:OVK327706 PFF327706:PFG327706 PPB327706:PPC327706 PYX327706:PYY327706 QIT327706:QIU327706 QSP327706:QSQ327706 RCL327706:RCM327706 RMH327706:RMI327706 RWD327706:RWE327706 SFZ327706:SGA327706 SPV327706:SPW327706 SZR327706:SZS327706 TJN327706:TJO327706 TTJ327706:TTK327706 UDF327706:UDG327706 UNB327706:UNC327706 UWX327706:UWY327706 VGT327706:VGU327706 VQP327706:VQQ327706 WAL327706:WAM327706 WKH327706:WKI327706 WUD327706:WUE327706 HR393242:HS393242 RN393242:RO393242 ABJ393242:ABK393242 ALF393242:ALG393242 AVB393242:AVC393242 BEX393242:BEY393242 BOT393242:BOU393242 BYP393242:BYQ393242 CIL393242:CIM393242 CSH393242:CSI393242 DCD393242:DCE393242 DLZ393242:DMA393242 DVV393242:DVW393242 EFR393242:EFS393242 EPN393242:EPO393242 EZJ393242:EZK393242 FJF393242:FJG393242 FTB393242:FTC393242 GCX393242:GCY393242 GMT393242:GMU393242 GWP393242:GWQ393242 HGL393242:HGM393242 HQH393242:HQI393242 IAD393242:IAE393242 IJZ393242:IKA393242 ITV393242:ITW393242 JDR393242:JDS393242 JNN393242:JNO393242 JXJ393242:JXK393242 KHF393242:KHG393242 KRB393242:KRC393242 LAX393242:LAY393242 LKT393242:LKU393242 LUP393242:LUQ393242 MEL393242:MEM393242 MOH393242:MOI393242 MYD393242:MYE393242 NHZ393242:NIA393242 NRV393242:NRW393242 OBR393242:OBS393242 OLN393242:OLO393242 OVJ393242:OVK393242 PFF393242:PFG393242 PPB393242:PPC393242 PYX393242:PYY393242 QIT393242:QIU393242 QSP393242:QSQ393242 RCL393242:RCM393242 RMH393242:RMI393242 RWD393242:RWE393242 SFZ393242:SGA393242 SPV393242:SPW393242 SZR393242:SZS393242 TJN393242:TJO393242 TTJ393242:TTK393242 UDF393242:UDG393242 UNB393242:UNC393242 UWX393242:UWY393242 VGT393242:VGU393242 VQP393242:VQQ393242 WAL393242:WAM393242 WKH393242:WKI393242 WUD393242:WUE393242 HR458778:HS458778 RN458778:RO458778 ABJ458778:ABK458778 ALF458778:ALG458778 AVB458778:AVC458778 BEX458778:BEY458778 BOT458778:BOU458778 BYP458778:BYQ458778 CIL458778:CIM458778 CSH458778:CSI458778 DCD458778:DCE458778 DLZ458778:DMA458778 DVV458778:DVW458778 EFR458778:EFS458778 EPN458778:EPO458778 EZJ458778:EZK458778 FJF458778:FJG458778 FTB458778:FTC458778 GCX458778:GCY458778 GMT458778:GMU458778 GWP458778:GWQ458778 HGL458778:HGM458778 HQH458778:HQI458778 IAD458778:IAE458778 IJZ458778:IKA458778 ITV458778:ITW458778 JDR458778:JDS458778 JNN458778:JNO458778 JXJ458778:JXK458778 KHF458778:KHG458778 KRB458778:KRC458778 LAX458778:LAY458778 LKT458778:LKU458778 LUP458778:LUQ458778 MEL458778:MEM458778 MOH458778:MOI458778 MYD458778:MYE458778 NHZ458778:NIA458778 NRV458778:NRW458778 OBR458778:OBS458778 OLN458778:OLO458778 OVJ458778:OVK458778 PFF458778:PFG458778 PPB458778:PPC458778 PYX458778:PYY458778 QIT458778:QIU458778 QSP458778:QSQ458778 RCL458778:RCM458778 RMH458778:RMI458778 RWD458778:RWE458778 SFZ458778:SGA458778 SPV458778:SPW458778 SZR458778:SZS458778 TJN458778:TJO458778 TTJ458778:TTK458778 UDF458778:UDG458778 UNB458778:UNC458778 UWX458778:UWY458778 VGT458778:VGU458778 VQP458778:VQQ458778 WAL458778:WAM458778 WKH458778:WKI458778 WUD458778:WUE458778 HR524314:HS524314 RN524314:RO524314 ABJ524314:ABK524314 ALF524314:ALG524314 AVB524314:AVC524314 BEX524314:BEY524314 BOT524314:BOU524314 BYP524314:BYQ524314 CIL524314:CIM524314 CSH524314:CSI524314 DCD524314:DCE524314 DLZ524314:DMA524314 DVV524314:DVW524314 EFR524314:EFS524314 EPN524314:EPO524314 EZJ524314:EZK524314 FJF524314:FJG524314 FTB524314:FTC524314 GCX524314:GCY524314 GMT524314:GMU524314 GWP524314:GWQ524314 HGL524314:HGM524314 HQH524314:HQI524314 IAD524314:IAE524314 IJZ524314:IKA524314 ITV524314:ITW524314 JDR524314:JDS524314 JNN524314:JNO524314 JXJ524314:JXK524314 KHF524314:KHG524314 KRB524314:KRC524314 LAX524314:LAY524314 LKT524314:LKU524314 LUP524314:LUQ524314 MEL524314:MEM524314 MOH524314:MOI524314 MYD524314:MYE524314 NHZ524314:NIA524314 NRV524314:NRW524314 OBR524314:OBS524314 OLN524314:OLO524314 OVJ524314:OVK524314 PFF524314:PFG524314 PPB524314:PPC524314 PYX524314:PYY524314 QIT524314:QIU524314 QSP524314:QSQ524314 RCL524314:RCM524314 RMH524314:RMI524314 RWD524314:RWE524314 SFZ524314:SGA524314 SPV524314:SPW524314 SZR524314:SZS524314 TJN524314:TJO524314 TTJ524314:TTK524314 UDF524314:UDG524314 UNB524314:UNC524314 UWX524314:UWY524314 VGT524314:VGU524314 VQP524314:VQQ524314 WAL524314:WAM524314 WKH524314:WKI524314 WUD524314:WUE524314 HR589850:HS589850 RN589850:RO589850 ABJ589850:ABK589850 ALF589850:ALG589850 AVB589850:AVC589850 BEX589850:BEY589850 BOT589850:BOU589850 BYP589850:BYQ589850 CIL589850:CIM589850 CSH589850:CSI589850 DCD589850:DCE589850 DLZ589850:DMA589850 DVV589850:DVW589850 EFR589850:EFS589850 EPN589850:EPO589850 EZJ589850:EZK589850 FJF589850:FJG589850 FTB589850:FTC589850 GCX589850:GCY589850 GMT589850:GMU589850 GWP589850:GWQ589850 HGL589850:HGM589850 HQH589850:HQI589850 IAD589850:IAE589850 IJZ589850:IKA589850 ITV589850:ITW589850 JDR589850:JDS589850 JNN589850:JNO589850 JXJ589850:JXK589850 KHF589850:KHG589850 KRB589850:KRC589850 LAX589850:LAY589850 LKT589850:LKU589850 LUP589850:LUQ589850 MEL589850:MEM589850 MOH589850:MOI589850 MYD589850:MYE589850 NHZ589850:NIA589850 NRV589850:NRW589850 OBR589850:OBS589850 OLN589850:OLO589850 OVJ589850:OVK589850 PFF589850:PFG589850 PPB589850:PPC589850 PYX589850:PYY589850 QIT589850:QIU589850 QSP589850:QSQ589850 RCL589850:RCM589850 RMH589850:RMI589850 RWD589850:RWE589850 SFZ589850:SGA589850 SPV589850:SPW589850 SZR589850:SZS589850 TJN589850:TJO589850 TTJ589850:TTK589850 UDF589850:UDG589850 UNB589850:UNC589850 UWX589850:UWY589850 VGT589850:VGU589850 VQP589850:VQQ589850 WAL589850:WAM589850 WKH589850:WKI589850 WUD589850:WUE589850 HR655386:HS655386 RN655386:RO655386 ABJ655386:ABK655386 ALF655386:ALG655386 AVB655386:AVC655386 BEX655386:BEY655386 BOT655386:BOU655386 BYP655386:BYQ655386 CIL655386:CIM655386 CSH655386:CSI655386 DCD655386:DCE655386 DLZ655386:DMA655386 DVV655386:DVW655386 EFR655386:EFS655386 EPN655386:EPO655386 EZJ655386:EZK655386 FJF655386:FJG655386 FTB655386:FTC655386 GCX655386:GCY655386 GMT655386:GMU655386 GWP655386:GWQ655386 HGL655386:HGM655386 HQH655386:HQI655386 IAD655386:IAE655386 IJZ655386:IKA655386 ITV655386:ITW655386 JDR655386:JDS655386 JNN655386:JNO655386 JXJ655386:JXK655386 KHF655386:KHG655386 KRB655386:KRC655386 LAX655386:LAY655386 LKT655386:LKU655386 LUP655386:LUQ655386 MEL655386:MEM655386 MOH655386:MOI655386 MYD655386:MYE655386 NHZ655386:NIA655386 NRV655386:NRW655386 OBR655386:OBS655386 OLN655386:OLO655386 OVJ655386:OVK655386 PFF655386:PFG655386 PPB655386:PPC655386 PYX655386:PYY655386 QIT655386:QIU655386 QSP655386:QSQ655386 RCL655386:RCM655386 RMH655386:RMI655386 RWD655386:RWE655386 SFZ655386:SGA655386 SPV655386:SPW655386 SZR655386:SZS655386 TJN655386:TJO655386 TTJ655386:TTK655386 UDF655386:UDG655386 UNB655386:UNC655386 UWX655386:UWY655386 VGT655386:VGU655386 VQP655386:VQQ655386 WAL655386:WAM655386 WKH655386:WKI655386 WUD655386:WUE655386 HR720922:HS720922 RN720922:RO720922 ABJ720922:ABK720922 ALF720922:ALG720922 AVB720922:AVC720922 BEX720922:BEY720922 BOT720922:BOU720922 BYP720922:BYQ720922 CIL720922:CIM720922 CSH720922:CSI720922 DCD720922:DCE720922 DLZ720922:DMA720922 DVV720922:DVW720922 EFR720922:EFS720922 EPN720922:EPO720922 EZJ720922:EZK720922 FJF720922:FJG720922 FTB720922:FTC720922 GCX720922:GCY720922 GMT720922:GMU720922 GWP720922:GWQ720922 HGL720922:HGM720922 HQH720922:HQI720922 IAD720922:IAE720922 IJZ720922:IKA720922 ITV720922:ITW720922 JDR720922:JDS720922 JNN720922:JNO720922 JXJ720922:JXK720922 KHF720922:KHG720922 KRB720922:KRC720922 LAX720922:LAY720922 LKT720922:LKU720922 LUP720922:LUQ720922 MEL720922:MEM720922 MOH720922:MOI720922 MYD720922:MYE720922 NHZ720922:NIA720922 NRV720922:NRW720922 OBR720922:OBS720922 OLN720922:OLO720922 OVJ720922:OVK720922 PFF720922:PFG720922 PPB720922:PPC720922 PYX720922:PYY720922 QIT720922:QIU720922 QSP720922:QSQ720922 RCL720922:RCM720922 RMH720922:RMI720922 RWD720922:RWE720922 SFZ720922:SGA720922 SPV720922:SPW720922 SZR720922:SZS720922 TJN720922:TJO720922 TTJ720922:TTK720922 UDF720922:UDG720922 UNB720922:UNC720922 UWX720922:UWY720922 VGT720922:VGU720922 VQP720922:VQQ720922 WAL720922:WAM720922 WKH720922:WKI720922 WUD720922:WUE720922 HR786458:HS786458 RN786458:RO786458 ABJ786458:ABK786458 ALF786458:ALG786458 AVB786458:AVC786458 BEX786458:BEY786458 BOT786458:BOU786458 BYP786458:BYQ786458 CIL786458:CIM786458 CSH786458:CSI786458 DCD786458:DCE786458 DLZ786458:DMA786458 DVV786458:DVW786458 EFR786458:EFS786458 EPN786458:EPO786458 EZJ786458:EZK786458 FJF786458:FJG786458 FTB786458:FTC786458 GCX786458:GCY786458 GMT786458:GMU786458 GWP786458:GWQ786458 HGL786458:HGM786458 HQH786458:HQI786458 IAD786458:IAE786458 IJZ786458:IKA786458 ITV786458:ITW786458 JDR786458:JDS786458 JNN786458:JNO786458 JXJ786458:JXK786458 KHF786458:KHG786458 KRB786458:KRC786458 LAX786458:LAY786458 LKT786458:LKU786458 LUP786458:LUQ786458 MEL786458:MEM786458 MOH786458:MOI786458 MYD786458:MYE786458 NHZ786458:NIA786458 NRV786458:NRW786458 OBR786458:OBS786458 OLN786458:OLO786458 OVJ786458:OVK786458 PFF786458:PFG786458 PPB786458:PPC786458 PYX786458:PYY786458 QIT786458:QIU786458 QSP786458:QSQ786458 RCL786458:RCM786458 RMH786458:RMI786458 RWD786458:RWE786458 SFZ786458:SGA786458 SPV786458:SPW786458 SZR786458:SZS786458 TJN786458:TJO786458 TTJ786458:TTK786458 UDF786458:UDG786458 UNB786458:UNC786458 UWX786458:UWY786458 VGT786458:VGU786458 VQP786458:VQQ786458 WAL786458:WAM786458 WKH786458:WKI786458 WUD786458:WUE786458 HR851994:HS851994 RN851994:RO851994 ABJ851994:ABK851994 ALF851994:ALG851994 AVB851994:AVC851994 BEX851994:BEY851994 BOT851994:BOU851994 BYP851994:BYQ851994 CIL851994:CIM851994 CSH851994:CSI851994 DCD851994:DCE851994 DLZ851994:DMA851994 DVV851994:DVW851994 EFR851994:EFS851994 EPN851994:EPO851994 EZJ851994:EZK851994 FJF851994:FJG851994 FTB851994:FTC851994 GCX851994:GCY851994 GMT851994:GMU851994 GWP851994:GWQ851994 HGL851994:HGM851994 HQH851994:HQI851994 IAD851994:IAE851994 IJZ851994:IKA851994 ITV851994:ITW851994 JDR851994:JDS851994 JNN851994:JNO851994 JXJ851994:JXK851994 KHF851994:KHG851994 KRB851994:KRC851994 LAX851994:LAY851994 LKT851994:LKU851994 LUP851994:LUQ851994 MEL851994:MEM851994 MOH851994:MOI851994 MYD851994:MYE851994 NHZ851994:NIA851994 NRV851994:NRW851994 OBR851994:OBS851994 OLN851994:OLO851994 OVJ851994:OVK851994 PFF851994:PFG851994 PPB851994:PPC851994 PYX851994:PYY851994 QIT851994:QIU851994 QSP851994:QSQ851994 RCL851994:RCM851994 RMH851994:RMI851994 RWD851994:RWE851994 SFZ851994:SGA851994 SPV851994:SPW851994 SZR851994:SZS851994 TJN851994:TJO851994 TTJ851994:TTK851994 UDF851994:UDG851994 UNB851994:UNC851994 UWX851994:UWY851994 VGT851994:VGU851994 VQP851994:VQQ851994 WAL851994:WAM851994 WKH851994:WKI851994 WUD851994:WUE851994 HR917530:HS917530 RN917530:RO917530 ABJ917530:ABK917530 ALF917530:ALG917530 AVB917530:AVC917530 BEX917530:BEY917530 BOT917530:BOU917530 BYP917530:BYQ917530 CIL917530:CIM917530 CSH917530:CSI917530 DCD917530:DCE917530 DLZ917530:DMA917530 DVV917530:DVW917530 EFR917530:EFS917530 EPN917530:EPO917530 EZJ917530:EZK917530 FJF917530:FJG917530 FTB917530:FTC917530 GCX917530:GCY917530 GMT917530:GMU917530 GWP917530:GWQ917530 HGL917530:HGM917530 HQH917530:HQI917530 IAD917530:IAE917530 IJZ917530:IKA917530 ITV917530:ITW917530 JDR917530:JDS917530 JNN917530:JNO917530 JXJ917530:JXK917530 KHF917530:KHG917530 KRB917530:KRC917530 LAX917530:LAY917530 LKT917530:LKU917530 LUP917530:LUQ917530 MEL917530:MEM917530 MOH917530:MOI917530 MYD917530:MYE917530 NHZ917530:NIA917530 NRV917530:NRW917530 OBR917530:OBS917530 OLN917530:OLO917530 OVJ917530:OVK917530 PFF917530:PFG917530 PPB917530:PPC917530 PYX917530:PYY917530 QIT917530:QIU917530 QSP917530:QSQ917530 RCL917530:RCM917530 RMH917530:RMI917530 RWD917530:RWE917530 SFZ917530:SGA917530 SPV917530:SPW917530 SZR917530:SZS917530 TJN917530:TJO917530 TTJ917530:TTK917530 UDF917530:UDG917530 UNB917530:UNC917530 UWX917530:UWY917530 VGT917530:VGU917530 VQP917530:VQQ917530 WAL917530:WAM917530 WKH917530:WKI917530 WUD917530:WUE917530 HR983066:HS983066 RN983066:RO983066 ABJ983066:ABK983066 ALF983066:ALG983066 AVB983066:AVC983066 BEX983066:BEY983066 BOT983066:BOU983066 BYP983066:BYQ983066 CIL983066:CIM983066 CSH983066:CSI983066 DCD983066:DCE983066 DLZ983066:DMA983066 DVV983066:DVW983066 EFR983066:EFS983066 EPN983066:EPO983066 EZJ983066:EZK983066 FJF983066:FJG983066 FTB983066:FTC983066 GCX983066:GCY983066 GMT983066:GMU983066 GWP983066:GWQ983066 HGL983066:HGM983066 HQH983066:HQI983066 IAD983066:IAE983066 IJZ983066:IKA983066 ITV983066:ITW983066 JDR983066:JDS983066 JNN983066:JNO983066 JXJ983066:JXK983066 KHF983066:KHG983066 KRB983066:KRC983066 LAX983066:LAY983066 LKT983066:LKU983066 LUP983066:LUQ983066 MEL983066:MEM983066 MOH983066:MOI983066 MYD983066:MYE983066 NHZ983066:NIA983066 NRV983066:NRW983066 OBR983066:OBS983066 OLN983066:OLO983066 OVJ983066:OVK983066 PFF983066:PFG983066 PPB983066:PPC983066 PYX983066:PYY983066 QIT983066:QIU983066 QSP983066:QSQ983066 RCL983066:RCM983066 RMH983066:RMI983066 RWD983066:RWE983066 SFZ983066:SGA983066 SPV983066:SPW983066 SZR983066:SZS983066 TJN983066:TJO983066 TTJ983066:TTK983066 UDF983066:UDG983066 UNB983066:UNC983066 UWX983066:UWY983066 VGT983066:VGU983066 VQP983066:VQQ983066 WAL983066:WAM983066 WKH983066:WKI983066 WUD983066:WUE983066 HU65562:HV65562 RQ65562:RR65562 ABM65562:ABN65562 ALI65562:ALJ65562 AVE65562:AVF65562 BFA65562:BFB65562 BOW65562:BOX65562 BYS65562:BYT65562 CIO65562:CIP65562 CSK65562:CSL65562 DCG65562:DCH65562 DMC65562:DMD65562 DVY65562:DVZ65562 EFU65562:EFV65562 EPQ65562:EPR65562 EZM65562:EZN65562 FJI65562:FJJ65562 FTE65562:FTF65562 GDA65562:GDB65562 GMW65562:GMX65562 GWS65562:GWT65562 HGO65562:HGP65562 HQK65562:HQL65562 IAG65562:IAH65562 IKC65562:IKD65562 ITY65562:ITZ65562 JDU65562:JDV65562 JNQ65562:JNR65562 JXM65562:JXN65562 KHI65562:KHJ65562 KRE65562:KRF65562 LBA65562:LBB65562 LKW65562:LKX65562 LUS65562:LUT65562 MEO65562:MEP65562 MOK65562:MOL65562 MYG65562:MYH65562 NIC65562:NID65562 NRY65562:NRZ65562 OBU65562:OBV65562 OLQ65562:OLR65562 OVM65562:OVN65562 PFI65562:PFJ65562 PPE65562:PPF65562 PZA65562:PZB65562 QIW65562:QIX65562 QSS65562:QST65562 RCO65562:RCP65562 RMK65562:RML65562 RWG65562:RWH65562 SGC65562:SGD65562 SPY65562:SPZ65562 SZU65562:SZV65562 TJQ65562:TJR65562 TTM65562:TTN65562 UDI65562:UDJ65562 UNE65562:UNF65562 UXA65562:UXB65562 VGW65562:VGX65562 VQS65562:VQT65562 WAO65562:WAP65562 WKK65562:WKL65562 WUG65562:WUH65562 HU131098:HV131098 RQ131098:RR131098 ABM131098:ABN131098 ALI131098:ALJ131098 AVE131098:AVF131098 BFA131098:BFB131098 BOW131098:BOX131098 BYS131098:BYT131098 CIO131098:CIP131098 CSK131098:CSL131098 DCG131098:DCH131098 DMC131098:DMD131098 DVY131098:DVZ131098 EFU131098:EFV131098 EPQ131098:EPR131098 EZM131098:EZN131098 FJI131098:FJJ131098 FTE131098:FTF131098 GDA131098:GDB131098 GMW131098:GMX131098 GWS131098:GWT131098 HGO131098:HGP131098 HQK131098:HQL131098 IAG131098:IAH131098 IKC131098:IKD131098 ITY131098:ITZ131098 JDU131098:JDV131098 JNQ131098:JNR131098 JXM131098:JXN131098 KHI131098:KHJ131098 KRE131098:KRF131098 LBA131098:LBB131098 LKW131098:LKX131098 LUS131098:LUT131098 MEO131098:MEP131098 MOK131098:MOL131098 MYG131098:MYH131098 NIC131098:NID131098 NRY131098:NRZ131098 OBU131098:OBV131098 OLQ131098:OLR131098 OVM131098:OVN131098 PFI131098:PFJ131098 PPE131098:PPF131098 PZA131098:PZB131098 QIW131098:QIX131098 QSS131098:QST131098 RCO131098:RCP131098 RMK131098:RML131098 RWG131098:RWH131098 SGC131098:SGD131098 SPY131098:SPZ131098 SZU131098:SZV131098 TJQ131098:TJR131098 TTM131098:TTN131098 UDI131098:UDJ131098 UNE131098:UNF131098 UXA131098:UXB131098 VGW131098:VGX131098 VQS131098:VQT131098 WAO131098:WAP131098 WKK131098:WKL131098 WUG131098:WUH131098 HU196634:HV196634 RQ196634:RR196634 ABM196634:ABN196634 ALI196634:ALJ196634 AVE196634:AVF196634 BFA196634:BFB196634 BOW196634:BOX196634 BYS196634:BYT196634 CIO196634:CIP196634 CSK196634:CSL196634 DCG196634:DCH196634 DMC196634:DMD196634 DVY196634:DVZ196634 EFU196634:EFV196634 EPQ196634:EPR196634 EZM196634:EZN196634 FJI196634:FJJ196634 FTE196634:FTF196634 GDA196634:GDB196634 GMW196634:GMX196634 GWS196634:GWT196634 HGO196634:HGP196634 HQK196634:HQL196634 IAG196634:IAH196634 IKC196634:IKD196634 ITY196634:ITZ196634 JDU196634:JDV196634 JNQ196634:JNR196634 JXM196634:JXN196634 KHI196634:KHJ196634 KRE196634:KRF196634 LBA196634:LBB196634 LKW196634:LKX196634 LUS196634:LUT196634 MEO196634:MEP196634 MOK196634:MOL196634 MYG196634:MYH196634 NIC196634:NID196634 NRY196634:NRZ196634 OBU196634:OBV196634 OLQ196634:OLR196634 OVM196634:OVN196634 PFI196634:PFJ196634 PPE196634:PPF196634 PZA196634:PZB196634 QIW196634:QIX196634 QSS196634:QST196634 RCO196634:RCP196634 RMK196634:RML196634 RWG196634:RWH196634 SGC196634:SGD196634 SPY196634:SPZ196634 SZU196634:SZV196634 TJQ196634:TJR196634 TTM196634:TTN196634 UDI196634:UDJ196634 UNE196634:UNF196634 UXA196634:UXB196634 VGW196634:VGX196634 VQS196634:VQT196634 WAO196634:WAP196634 WKK196634:WKL196634 WUG196634:WUH196634 HU262170:HV262170 RQ262170:RR262170 ABM262170:ABN262170 ALI262170:ALJ262170 AVE262170:AVF262170 BFA262170:BFB262170 BOW262170:BOX262170 BYS262170:BYT262170 CIO262170:CIP262170 CSK262170:CSL262170 DCG262170:DCH262170 DMC262170:DMD262170 DVY262170:DVZ262170 EFU262170:EFV262170 EPQ262170:EPR262170 EZM262170:EZN262170 FJI262170:FJJ262170 FTE262170:FTF262170 GDA262170:GDB262170 GMW262170:GMX262170 GWS262170:GWT262170 HGO262170:HGP262170 HQK262170:HQL262170 IAG262170:IAH262170 IKC262170:IKD262170 ITY262170:ITZ262170 JDU262170:JDV262170 JNQ262170:JNR262170 JXM262170:JXN262170 KHI262170:KHJ262170 KRE262170:KRF262170 LBA262170:LBB262170 LKW262170:LKX262170 LUS262170:LUT262170 MEO262170:MEP262170 MOK262170:MOL262170 MYG262170:MYH262170 NIC262170:NID262170 NRY262170:NRZ262170 OBU262170:OBV262170 OLQ262170:OLR262170 OVM262170:OVN262170 PFI262170:PFJ262170 PPE262170:PPF262170 PZA262170:PZB262170 QIW262170:QIX262170 QSS262170:QST262170 RCO262170:RCP262170 RMK262170:RML262170 RWG262170:RWH262170 SGC262170:SGD262170 SPY262170:SPZ262170 SZU262170:SZV262170 TJQ262170:TJR262170 TTM262170:TTN262170 UDI262170:UDJ262170 UNE262170:UNF262170 UXA262170:UXB262170 VGW262170:VGX262170 VQS262170:VQT262170 WAO262170:WAP262170 WKK262170:WKL262170 WUG262170:WUH262170 HU327706:HV327706 RQ327706:RR327706 ABM327706:ABN327706 ALI327706:ALJ327706 AVE327706:AVF327706 BFA327706:BFB327706 BOW327706:BOX327706 BYS327706:BYT327706 CIO327706:CIP327706 CSK327706:CSL327706 DCG327706:DCH327706 DMC327706:DMD327706 DVY327706:DVZ327706 EFU327706:EFV327706 EPQ327706:EPR327706 EZM327706:EZN327706 FJI327706:FJJ327706 FTE327706:FTF327706 GDA327706:GDB327706 GMW327706:GMX327706 GWS327706:GWT327706 HGO327706:HGP327706 HQK327706:HQL327706 IAG327706:IAH327706 IKC327706:IKD327706 ITY327706:ITZ327706 JDU327706:JDV327706 JNQ327706:JNR327706 JXM327706:JXN327706 KHI327706:KHJ327706 KRE327706:KRF327706 LBA327706:LBB327706 LKW327706:LKX327706 LUS327706:LUT327706 MEO327706:MEP327706 MOK327706:MOL327706 MYG327706:MYH327706 NIC327706:NID327706 NRY327706:NRZ327706 OBU327706:OBV327706 OLQ327706:OLR327706 OVM327706:OVN327706 PFI327706:PFJ327706 PPE327706:PPF327706 PZA327706:PZB327706 QIW327706:QIX327706 QSS327706:QST327706 RCO327706:RCP327706 RMK327706:RML327706 RWG327706:RWH327706 SGC327706:SGD327706 SPY327706:SPZ327706 SZU327706:SZV327706 TJQ327706:TJR327706 TTM327706:TTN327706 UDI327706:UDJ327706 UNE327706:UNF327706 UXA327706:UXB327706 VGW327706:VGX327706 VQS327706:VQT327706 WAO327706:WAP327706 WKK327706:WKL327706 WUG327706:WUH327706 HU393242:HV393242 RQ393242:RR393242 ABM393242:ABN393242 ALI393242:ALJ393242 AVE393242:AVF393242 BFA393242:BFB393242 BOW393242:BOX393242 BYS393242:BYT393242 CIO393242:CIP393242 CSK393242:CSL393242 DCG393242:DCH393242 DMC393242:DMD393242 DVY393242:DVZ393242 EFU393242:EFV393242 EPQ393242:EPR393242 EZM393242:EZN393242 FJI393242:FJJ393242 FTE393242:FTF393242 GDA393242:GDB393242 GMW393242:GMX393242 GWS393242:GWT393242 HGO393242:HGP393242 HQK393242:HQL393242 IAG393242:IAH393242 IKC393242:IKD393242 ITY393242:ITZ393242 JDU393242:JDV393242 JNQ393242:JNR393242 JXM393242:JXN393242 KHI393242:KHJ393242 KRE393242:KRF393242 LBA393242:LBB393242 LKW393242:LKX393242 LUS393242:LUT393242 MEO393242:MEP393242 MOK393242:MOL393242 MYG393242:MYH393242 NIC393242:NID393242 NRY393242:NRZ393242 OBU393242:OBV393242 OLQ393242:OLR393242 OVM393242:OVN393242 PFI393242:PFJ393242 PPE393242:PPF393242 PZA393242:PZB393242 QIW393242:QIX393242 QSS393242:QST393242 RCO393242:RCP393242 RMK393242:RML393242 RWG393242:RWH393242 SGC393242:SGD393242 SPY393242:SPZ393242 SZU393242:SZV393242 TJQ393242:TJR393242 TTM393242:TTN393242 UDI393242:UDJ393242 UNE393242:UNF393242 UXA393242:UXB393242 VGW393242:VGX393242 VQS393242:VQT393242 WAO393242:WAP393242 WKK393242:WKL393242 WUG393242:WUH393242 HU458778:HV458778 RQ458778:RR458778 ABM458778:ABN458778 ALI458778:ALJ458778 AVE458778:AVF458778 BFA458778:BFB458778 BOW458778:BOX458778 BYS458778:BYT458778 CIO458778:CIP458778 CSK458778:CSL458778 DCG458778:DCH458778 DMC458778:DMD458778 DVY458778:DVZ458778 EFU458778:EFV458778 EPQ458778:EPR458778 EZM458778:EZN458778 FJI458778:FJJ458778 FTE458778:FTF458778 GDA458778:GDB458778 GMW458778:GMX458778 GWS458778:GWT458778 HGO458778:HGP458778 HQK458778:HQL458778 IAG458778:IAH458778 IKC458778:IKD458778 ITY458778:ITZ458778 JDU458778:JDV458778 JNQ458778:JNR458778 JXM458778:JXN458778 KHI458778:KHJ458778 KRE458778:KRF458778 LBA458778:LBB458778 LKW458778:LKX458778 LUS458778:LUT458778 MEO458778:MEP458778 MOK458778:MOL458778 MYG458778:MYH458778 NIC458778:NID458778 NRY458778:NRZ458778 OBU458778:OBV458778 OLQ458778:OLR458778 OVM458778:OVN458778 PFI458778:PFJ458778 PPE458778:PPF458778 PZA458778:PZB458778 QIW458778:QIX458778 QSS458778:QST458778 RCO458778:RCP458778 RMK458778:RML458778 RWG458778:RWH458778 SGC458778:SGD458778 SPY458778:SPZ458778 SZU458778:SZV458778 TJQ458778:TJR458778 TTM458778:TTN458778 UDI458778:UDJ458778 UNE458778:UNF458778 UXA458778:UXB458778 VGW458778:VGX458778 VQS458778:VQT458778 WAO458778:WAP458778 WKK458778:WKL458778 WUG458778:WUH458778 HU524314:HV524314 RQ524314:RR524314 ABM524314:ABN524314 ALI524314:ALJ524314 AVE524314:AVF524314 BFA524314:BFB524314 BOW524314:BOX524314 BYS524314:BYT524314 CIO524314:CIP524314 CSK524314:CSL524314 DCG524314:DCH524314 DMC524314:DMD524314 DVY524314:DVZ524314 EFU524314:EFV524314 EPQ524314:EPR524314 EZM524314:EZN524314 FJI524314:FJJ524314 FTE524314:FTF524314 GDA524314:GDB524314 GMW524314:GMX524314 GWS524314:GWT524314 HGO524314:HGP524314 HQK524314:HQL524314 IAG524314:IAH524314 IKC524314:IKD524314 ITY524314:ITZ524314 JDU524314:JDV524314 JNQ524314:JNR524314 JXM524314:JXN524314 KHI524314:KHJ524314 KRE524314:KRF524314 LBA524314:LBB524314 LKW524314:LKX524314 LUS524314:LUT524314 MEO524314:MEP524314 MOK524314:MOL524314 MYG524314:MYH524314 NIC524314:NID524314 NRY524314:NRZ524314 OBU524314:OBV524314 OLQ524314:OLR524314 OVM524314:OVN524314 PFI524314:PFJ524314 PPE524314:PPF524314 PZA524314:PZB524314 QIW524314:QIX524314 QSS524314:QST524314 RCO524314:RCP524314 RMK524314:RML524314 RWG524314:RWH524314 SGC524314:SGD524314 SPY524314:SPZ524314 SZU524314:SZV524314 TJQ524314:TJR524314 TTM524314:TTN524314 UDI524314:UDJ524314 UNE524314:UNF524314 UXA524314:UXB524314 VGW524314:VGX524314 VQS524314:VQT524314 WAO524314:WAP524314 WKK524314:WKL524314 WUG524314:WUH524314 HU589850:HV589850 RQ589850:RR589850 ABM589850:ABN589850 ALI589850:ALJ589850 AVE589850:AVF589850 BFA589850:BFB589850 BOW589850:BOX589850 BYS589850:BYT589850 CIO589850:CIP589850 CSK589850:CSL589850 DCG589850:DCH589850 DMC589850:DMD589850 DVY589850:DVZ589850 EFU589850:EFV589850 EPQ589850:EPR589850 EZM589850:EZN589850 FJI589850:FJJ589850 FTE589850:FTF589850 GDA589850:GDB589850 GMW589850:GMX589850 GWS589850:GWT589850 HGO589850:HGP589850 HQK589850:HQL589850 IAG589850:IAH589850 IKC589850:IKD589850 ITY589850:ITZ589850 JDU589850:JDV589850 JNQ589850:JNR589850 JXM589850:JXN589850 KHI589850:KHJ589850 KRE589850:KRF589850 LBA589850:LBB589850 LKW589850:LKX589850 LUS589850:LUT589850 MEO589850:MEP589850 MOK589850:MOL589850 MYG589850:MYH589850 NIC589850:NID589850 NRY589850:NRZ589850 OBU589850:OBV589850 OLQ589850:OLR589850 OVM589850:OVN589850 PFI589850:PFJ589850 PPE589850:PPF589850 PZA589850:PZB589850 QIW589850:QIX589850 QSS589850:QST589850 RCO589850:RCP589850 RMK589850:RML589850 RWG589850:RWH589850 SGC589850:SGD589850 SPY589850:SPZ589850 SZU589850:SZV589850 TJQ589850:TJR589850 TTM589850:TTN589850 UDI589850:UDJ589850 UNE589850:UNF589850 UXA589850:UXB589850 VGW589850:VGX589850 VQS589850:VQT589850 WAO589850:WAP589850 WKK589850:WKL589850 WUG589850:WUH589850 HU655386:HV655386 RQ655386:RR655386 ABM655386:ABN655386 ALI655386:ALJ655386 AVE655386:AVF655386 BFA655386:BFB655386 BOW655386:BOX655386 BYS655386:BYT655386 CIO655386:CIP655386 CSK655386:CSL655386 DCG655386:DCH655386 DMC655386:DMD655386 DVY655386:DVZ655386 EFU655386:EFV655386 EPQ655386:EPR655386 EZM655386:EZN655386 FJI655386:FJJ655386 FTE655386:FTF655386 GDA655386:GDB655386 GMW655386:GMX655386 GWS655386:GWT655386 HGO655386:HGP655386 HQK655386:HQL655386 IAG655386:IAH655386 IKC655386:IKD655386 ITY655386:ITZ655386 JDU655386:JDV655386 JNQ655386:JNR655386 JXM655386:JXN655386 KHI655386:KHJ655386 KRE655386:KRF655386 LBA655386:LBB655386 LKW655386:LKX655386 LUS655386:LUT655386 MEO655386:MEP655386 MOK655386:MOL655386 MYG655386:MYH655386 NIC655386:NID655386 NRY655386:NRZ655386 OBU655386:OBV655386 OLQ655386:OLR655386 OVM655386:OVN655386 PFI655386:PFJ655386 PPE655386:PPF655386 PZA655386:PZB655386 QIW655386:QIX655386 QSS655386:QST655386 RCO655386:RCP655386 RMK655386:RML655386 RWG655386:RWH655386 SGC655386:SGD655386 SPY655386:SPZ655386 SZU655386:SZV655386 TJQ655386:TJR655386 TTM655386:TTN655386 UDI655386:UDJ655386 UNE655386:UNF655386 UXA655386:UXB655386 VGW655386:VGX655386 VQS655386:VQT655386 WAO655386:WAP655386 WKK655386:WKL655386 WUG655386:WUH655386 HU720922:HV720922 RQ720922:RR720922 ABM720922:ABN720922 ALI720922:ALJ720922 AVE720922:AVF720922 BFA720922:BFB720922 BOW720922:BOX720922 BYS720922:BYT720922 CIO720922:CIP720922 CSK720922:CSL720922 DCG720922:DCH720922 DMC720922:DMD720922 DVY720922:DVZ720922 EFU720922:EFV720922 EPQ720922:EPR720922 EZM720922:EZN720922 FJI720922:FJJ720922 FTE720922:FTF720922 GDA720922:GDB720922 GMW720922:GMX720922 GWS720922:GWT720922 HGO720922:HGP720922 HQK720922:HQL720922 IAG720922:IAH720922 IKC720922:IKD720922 ITY720922:ITZ720922 JDU720922:JDV720922 JNQ720922:JNR720922 JXM720922:JXN720922 KHI720922:KHJ720922 KRE720922:KRF720922 LBA720922:LBB720922 LKW720922:LKX720922 LUS720922:LUT720922 MEO720922:MEP720922 MOK720922:MOL720922 MYG720922:MYH720922 NIC720922:NID720922 NRY720922:NRZ720922 OBU720922:OBV720922 OLQ720922:OLR720922 OVM720922:OVN720922 PFI720922:PFJ720922 PPE720922:PPF720922 PZA720922:PZB720922 QIW720922:QIX720922 QSS720922:QST720922 RCO720922:RCP720922 RMK720922:RML720922 RWG720922:RWH720922 SGC720922:SGD720922 SPY720922:SPZ720922 SZU720922:SZV720922 TJQ720922:TJR720922 TTM720922:TTN720922 UDI720922:UDJ720922 UNE720922:UNF720922 UXA720922:UXB720922 VGW720922:VGX720922 VQS720922:VQT720922 WAO720922:WAP720922 WKK720922:WKL720922 WUG720922:WUH720922 HU786458:HV786458 RQ786458:RR786458 ABM786458:ABN786458 ALI786458:ALJ786458 AVE786458:AVF786458 BFA786458:BFB786458 BOW786458:BOX786458 BYS786458:BYT786458 CIO786458:CIP786458 CSK786458:CSL786458 DCG786458:DCH786458 DMC786458:DMD786458 DVY786458:DVZ786458 EFU786458:EFV786458 EPQ786458:EPR786458 EZM786458:EZN786458 FJI786458:FJJ786458 FTE786458:FTF786458 GDA786458:GDB786458 GMW786458:GMX786458 GWS786458:GWT786458 HGO786458:HGP786458 HQK786458:HQL786458 IAG786458:IAH786458 IKC786458:IKD786458 ITY786458:ITZ786458 JDU786458:JDV786458 JNQ786458:JNR786458 JXM786458:JXN786458 KHI786458:KHJ786458 KRE786458:KRF786458 LBA786458:LBB786458 LKW786458:LKX786458 LUS786458:LUT786458 MEO786458:MEP786458 MOK786458:MOL786458 MYG786458:MYH786458 NIC786458:NID786458 NRY786458:NRZ786458 OBU786458:OBV786458 OLQ786458:OLR786458 OVM786458:OVN786458 PFI786458:PFJ786458 PPE786458:PPF786458 PZA786458:PZB786458 QIW786458:QIX786458 QSS786458:QST786458 RCO786458:RCP786458 RMK786458:RML786458 RWG786458:RWH786458 SGC786458:SGD786458 SPY786458:SPZ786458 SZU786458:SZV786458 TJQ786458:TJR786458 TTM786458:TTN786458 UDI786458:UDJ786458 UNE786458:UNF786458 UXA786458:UXB786458 VGW786458:VGX786458 VQS786458:VQT786458 WAO786458:WAP786458 WKK786458:WKL786458 WUG786458:WUH786458 HU851994:HV851994 RQ851994:RR851994 ABM851994:ABN851994 ALI851994:ALJ851994 AVE851994:AVF851994 BFA851994:BFB851994 BOW851994:BOX851994 BYS851994:BYT851994 CIO851994:CIP851994 CSK851994:CSL851994 DCG851994:DCH851994 DMC851994:DMD851994 DVY851994:DVZ851994 EFU851994:EFV851994 EPQ851994:EPR851994 EZM851994:EZN851994 FJI851994:FJJ851994 FTE851994:FTF851994 GDA851994:GDB851994 GMW851994:GMX851994 GWS851994:GWT851994 HGO851994:HGP851994 HQK851994:HQL851994 IAG851994:IAH851994 IKC851994:IKD851994 ITY851994:ITZ851994 JDU851994:JDV851994 JNQ851994:JNR851994 JXM851994:JXN851994 KHI851994:KHJ851994 KRE851994:KRF851994 LBA851994:LBB851994 LKW851994:LKX851994 LUS851994:LUT851994 MEO851994:MEP851994 MOK851994:MOL851994 MYG851994:MYH851994 NIC851994:NID851994 NRY851994:NRZ851994 OBU851994:OBV851994 OLQ851994:OLR851994 OVM851994:OVN851994 PFI851994:PFJ851994 PPE851994:PPF851994 PZA851994:PZB851994 QIW851994:QIX851994 QSS851994:QST851994 RCO851994:RCP851994 RMK851994:RML851994 RWG851994:RWH851994 SGC851994:SGD851994 SPY851994:SPZ851994 SZU851994:SZV851994 TJQ851994:TJR851994 TTM851994:TTN851994 UDI851994:UDJ851994 UNE851994:UNF851994 UXA851994:UXB851994 VGW851994:VGX851994 VQS851994:VQT851994 WAO851994:WAP851994 WKK851994:WKL851994 WUG851994:WUH851994 HU917530:HV917530 RQ917530:RR917530 ABM917530:ABN917530 ALI917530:ALJ917530 AVE917530:AVF917530 BFA917530:BFB917530 BOW917530:BOX917530 BYS917530:BYT917530 CIO917530:CIP917530 CSK917530:CSL917530 DCG917530:DCH917530 DMC917530:DMD917530 DVY917530:DVZ917530 EFU917530:EFV917530 EPQ917530:EPR917530 EZM917530:EZN917530 FJI917530:FJJ917530 FTE917530:FTF917530 GDA917530:GDB917530 GMW917530:GMX917530 GWS917530:GWT917530 HGO917530:HGP917530 HQK917530:HQL917530 IAG917530:IAH917530 IKC917530:IKD917530 ITY917530:ITZ917530 JDU917530:JDV917530 JNQ917530:JNR917530 JXM917530:JXN917530 KHI917530:KHJ917530 KRE917530:KRF917530 LBA917530:LBB917530 LKW917530:LKX917530 LUS917530:LUT917530 MEO917530:MEP917530 MOK917530:MOL917530 MYG917530:MYH917530 NIC917530:NID917530 NRY917530:NRZ917530 OBU917530:OBV917530 OLQ917530:OLR917530 OVM917530:OVN917530 PFI917530:PFJ917530 PPE917530:PPF917530 PZA917530:PZB917530 QIW917530:QIX917530 QSS917530:QST917530 RCO917530:RCP917530 RMK917530:RML917530 RWG917530:RWH917530 SGC917530:SGD917530 SPY917530:SPZ917530 SZU917530:SZV917530 TJQ917530:TJR917530 TTM917530:TTN917530 UDI917530:UDJ917530 UNE917530:UNF917530 UXA917530:UXB917530 VGW917530:VGX917530 VQS917530:VQT917530 WAO917530:WAP917530 WKK917530:WKL917530 WUG917530:WUH917530 HU983066:HV983066 RQ983066:RR983066 ABM983066:ABN983066 ALI983066:ALJ983066 AVE983066:AVF983066 BFA983066:BFB983066 BOW983066:BOX983066 BYS983066:BYT983066 CIO983066:CIP983066 CSK983066:CSL983066 DCG983066:DCH983066 DMC983066:DMD983066 DVY983066:DVZ983066 EFU983066:EFV983066 EPQ983066:EPR983066 EZM983066:EZN983066 FJI983066:FJJ983066 FTE983066:FTF983066 GDA983066:GDB983066 GMW983066:GMX983066 GWS983066:GWT983066 HGO983066:HGP983066 HQK983066:HQL983066 IAG983066:IAH983066 IKC983066:IKD983066 ITY983066:ITZ983066 JDU983066:JDV983066 JNQ983066:JNR983066 JXM983066:JXN983066 KHI983066:KHJ983066 KRE983066:KRF983066 LBA983066:LBB983066 LKW983066:LKX983066 LUS983066:LUT983066 MEO983066:MEP983066 MOK983066:MOL983066 MYG983066:MYH983066 NIC983066:NID983066 NRY983066:NRZ983066 OBU983066:OBV983066 OLQ983066:OLR983066 OVM983066:OVN983066 PFI983066:PFJ983066 PPE983066:PPF983066 PZA983066:PZB983066 QIW983066:QIX983066 QSS983066:QST983066 RCO983066:RCP983066 RMK983066:RML983066 RWG983066:RWH983066 SGC983066:SGD983066 SPY983066:SPZ983066 SZU983066:SZV983066 TJQ983066:TJR983066 TTM983066:TTN983066 UDI983066:UDJ983066 UNE983066:UNF983066 UXA983066:UXB983066 VGW983066:VGX983066 VQS983066:VQT983066 WAO983066:WAP983066 WKK983066:WKL983066 WUG983066:WUH983066 HX65562:HY65562 RT65562:RU65562 ABP65562:ABQ65562 ALL65562:ALM65562 AVH65562:AVI65562 BFD65562:BFE65562 BOZ65562:BPA65562 BYV65562:BYW65562 CIR65562:CIS65562 CSN65562:CSO65562 DCJ65562:DCK65562 DMF65562:DMG65562 DWB65562:DWC65562 EFX65562:EFY65562 EPT65562:EPU65562 EZP65562:EZQ65562 FJL65562:FJM65562 FTH65562:FTI65562 GDD65562:GDE65562 GMZ65562:GNA65562 GWV65562:GWW65562 HGR65562:HGS65562 HQN65562:HQO65562 IAJ65562:IAK65562 IKF65562:IKG65562 IUB65562:IUC65562 JDX65562:JDY65562 JNT65562:JNU65562 JXP65562:JXQ65562 KHL65562:KHM65562 KRH65562:KRI65562 LBD65562:LBE65562 LKZ65562:LLA65562 LUV65562:LUW65562 MER65562:MES65562 MON65562:MOO65562 MYJ65562:MYK65562 NIF65562:NIG65562 NSB65562:NSC65562 OBX65562:OBY65562 OLT65562:OLU65562 OVP65562:OVQ65562 PFL65562:PFM65562 PPH65562:PPI65562 PZD65562:PZE65562 QIZ65562:QJA65562 QSV65562:QSW65562 RCR65562:RCS65562 RMN65562:RMO65562 RWJ65562:RWK65562 SGF65562:SGG65562 SQB65562:SQC65562 SZX65562:SZY65562 TJT65562:TJU65562 TTP65562:TTQ65562 UDL65562:UDM65562 UNH65562:UNI65562 UXD65562:UXE65562 VGZ65562:VHA65562 VQV65562:VQW65562 WAR65562:WAS65562 WKN65562:WKO65562 WUJ65562:WUK65562 HX131098:HY131098 RT131098:RU131098 ABP131098:ABQ131098 ALL131098:ALM131098 AVH131098:AVI131098 BFD131098:BFE131098 BOZ131098:BPA131098 BYV131098:BYW131098 CIR131098:CIS131098 CSN131098:CSO131098 DCJ131098:DCK131098 DMF131098:DMG131098 DWB131098:DWC131098 EFX131098:EFY131098 EPT131098:EPU131098 EZP131098:EZQ131098 FJL131098:FJM131098 FTH131098:FTI131098 GDD131098:GDE131098 GMZ131098:GNA131098 GWV131098:GWW131098 HGR131098:HGS131098 HQN131098:HQO131098 IAJ131098:IAK131098 IKF131098:IKG131098 IUB131098:IUC131098 JDX131098:JDY131098 JNT131098:JNU131098 JXP131098:JXQ131098 KHL131098:KHM131098 KRH131098:KRI131098 LBD131098:LBE131098 LKZ131098:LLA131098 LUV131098:LUW131098 MER131098:MES131098 MON131098:MOO131098 MYJ131098:MYK131098 NIF131098:NIG131098 NSB131098:NSC131098 OBX131098:OBY131098 OLT131098:OLU131098 OVP131098:OVQ131098 PFL131098:PFM131098 PPH131098:PPI131098 PZD131098:PZE131098 QIZ131098:QJA131098 QSV131098:QSW131098 RCR131098:RCS131098 RMN131098:RMO131098 RWJ131098:RWK131098 SGF131098:SGG131098 SQB131098:SQC131098 SZX131098:SZY131098 TJT131098:TJU131098 TTP131098:TTQ131098 UDL131098:UDM131098 UNH131098:UNI131098 UXD131098:UXE131098 VGZ131098:VHA131098 VQV131098:VQW131098 WAR131098:WAS131098 WKN131098:WKO131098 WUJ131098:WUK131098 HX196634:HY196634 RT196634:RU196634 ABP196634:ABQ196634 ALL196634:ALM196634 AVH196634:AVI196634 BFD196634:BFE196634 BOZ196634:BPA196634 BYV196634:BYW196634 CIR196634:CIS196634 CSN196634:CSO196634 DCJ196634:DCK196634 DMF196634:DMG196634 DWB196634:DWC196634 EFX196634:EFY196634 EPT196634:EPU196634 EZP196634:EZQ196634 FJL196634:FJM196634 FTH196634:FTI196634 GDD196634:GDE196634 GMZ196634:GNA196634 GWV196634:GWW196634 HGR196634:HGS196634 HQN196634:HQO196634 IAJ196634:IAK196634 IKF196634:IKG196634 IUB196634:IUC196634 JDX196634:JDY196634 JNT196634:JNU196634 JXP196634:JXQ196634 KHL196634:KHM196634 KRH196634:KRI196634 LBD196634:LBE196634 LKZ196634:LLA196634 LUV196634:LUW196634 MER196634:MES196634 MON196634:MOO196634 MYJ196634:MYK196634 NIF196634:NIG196634 NSB196634:NSC196634 OBX196634:OBY196634 OLT196634:OLU196634 OVP196634:OVQ196634 PFL196634:PFM196634 PPH196634:PPI196634 PZD196634:PZE196634 QIZ196634:QJA196634 QSV196634:QSW196634 RCR196634:RCS196634 RMN196634:RMO196634 RWJ196634:RWK196634 SGF196634:SGG196634 SQB196634:SQC196634 SZX196634:SZY196634 TJT196634:TJU196634 TTP196634:TTQ196634 UDL196634:UDM196634 UNH196634:UNI196634 UXD196634:UXE196634 VGZ196634:VHA196634 VQV196634:VQW196634 WAR196634:WAS196634 WKN196634:WKO196634 WUJ196634:WUK196634 HX262170:HY262170 RT262170:RU262170 ABP262170:ABQ262170 ALL262170:ALM262170 AVH262170:AVI262170 BFD262170:BFE262170 BOZ262170:BPA262170 BYV262170:BYW262170 CIR262170:CIS262170 CSN262170:CSO262170 DCJ262170:DCK262170 DMF262170:DMG262170 DWB262170:DWC262170 EFX262170:EFY262170 EPT262170:EPU262170 EZP262170:EZQ262170 FJL262170:FJM262170 FTH262170:FTI262170 GDD262170:GDE262170 GMZ262170:GNA262170 GWV262170:GWW262170 HGR262170:HGS262170 HQN262170:HQO262170 IAJ262170:IAK262170 IKF262170:IKG262170 IUB262170:IUC262170 JDX262170:JDY262170 JNT262170:JNU262170 JXP262170:JXQ262170 KHL262170:KHM262170 KRH262170:KRI262170 LBD262170:LBE262170 LKZ262170:LLA262170 LUV262170:LUW262170 MER262170:MES262170 MON262170:MOO262170 MYJ262170:MYK262170 NIF262170:NIG262170 NSB262170:NSC262170 OBX262170:OBY262170 OLT262170:OLU262170 OVP262170:OVQ262170 PFL262170:PFM262170 PPH262170:PPI262170 PZD262170:PZE262170 QIZ262170:QJA262170 QSV262170:QSW262170 RCR262170:RCS262170 RMN262170:RMO262170 RWJ262170:RWK262170 SGF262170:SGG262170 SQB262170:SQC262170 SZX262170:SZY262170 TJT262170:TJU262170 TTP262170:TTQ262170 UDL262170:UDM262170 UNH262170:UNI262170 UXD262170:UXE262170 VGZ262170:VHA262170 VQV262170:VQW262170 WAR262170:WAS262170 WKN262170:WKO262170 WUJ262170:WUK262170 HX327706:HY327706 RT327706:RU327706 ABP327706:ABQ327706 ALL327706:ALM327706 AVH327706:AVI327706 BFD327706:BFE327706 BOZ327706:BPA327706 BYV327706:BYW327706 CIR327706:CIS327706 CSN327706:CSO327706 DCJ327706:DCK327706 DMF327706:DMG327706 DWB327706:DWC327706 EFX327706:EFY327706 EPT327706:EPU327706 EZP327706:EZQ327706 FJL327706:FJM327706 FTH327706:FTI327706 GDD327706:GDE327706 GMZ327706:GNA327706 GWV327706:GWW327706 HGR327706:HGS327706 HQN327706:HQO327706 IAJ327706:IAK327706 IKF327706:IKG327706 IUB327706:IUC327706 JDX327706:JDY327706 JNT327706:JNU327706 JXP327706:JXQ327706 KHL327706:KHM327706 KRH327706:KRI327706 LBD327706:LBE327706 LKZ327706:LLA327706 LUV327706:LUW327706 MER327706:MES327706 MON327706:MOO327706 MYJ327706:MYK327706 NIF327706:NIG327706 NSB327706:NSC327706 OBX327706:OBY327706 OLT327706:OLU327706 OVP327706:OVQ327706 PFL327706:PFM327706 PPH327706:PPI327706 PZD327706:PZE327706 QIZ327706:QJA327706 QSV327706:QSW327706 RCR327706:RCS327706 RMN327706:RMO327706 RWJ327706:RWK327706 SGF327706:SGG327706 SQB327706:SQC327706 SZX327706:SZY327706 TJT327706:TJU327706 TTP327706:TTQ327706 UDL327706:UDM327706 UNH327706:UNI327706 UXD327706:UXE327706 VGZ327706:VHA327706 VQV327706:VQW327706 WAR327706:WAS327706 WKN327706:WKO327706 WUJ327706:WUK327706 HX393242:HY393242 RT393242:RU393242 ABP393242:ABQ393242 ALL393242:ALM393242 AVH393242:AVI393242 BFD393242:BFE393242 BOZ393242:BPA393242 BYV393242:BYW393242 CIR393242:CIS393242 CSN393242:CSO393242 DCJ393242:DCK393242 DMF393242:DMG393242 DWB393242:DWC393242 EFX393242:EFY393242 EPT393242:EPU393242 EZP393242:EZQ393242 FJL393242:FJM393242 FTH393242:FTI393242 GDD393242:GDE393242 GMZ393242:GNA393242 GWV393242:GWW393242 HGR393242:HGS393242 HQN393242:HQO393242 IAJ393242:IAK393242 IKF393242:IKG393242 IUB393242:IUC393242 JDX393242:JDY393242 JNT393242:JNU393242 JXP393242:JXQ393242 KHL393242:KHM393242 KRH393242:KRI393242 LBD393242:LBE393242 LKZ393242:LLA393242 LUV393242:LUW393242 MER393242:MES393242 MON393242:MOO393242 MYJ393242:MYK393242 NIF393242:NIG393242 NSB393242:NSC393242 OBX393242:OBY393242 OLT393242:OLU393242 OVP393242:OVQ393242 PFL393242:PFM393242 PPH393242:PPI393242 PZD393242:PZE393242 QIZ393242:QJA393242 QSV393242:QSW393242 RCR393242:RCS393242 RMN393242:RMO393242 RWJ393242:RWK393242 SGF393242:SGG393242 SQB393242:SQC393242 SZX393242:SZY393242 TJT393242:TJU393242 TTP393242:TTQ393242 UDL393242:UDM393242 UNH393242:UNI393242 UXD393242:UXE393242 VGZ393242:VHA393242 VQV393242:VQW393242 WAR393242:WAS393242 WKN393242:WKO393242 WUJ393242:WUK393242 HX458778:HY458778 RT458778:RU458778 ABP458778:ABQ458778 ALL458778:ALM458778 AVH458778:AVI458778 BFD458778:BFE458778 BOZ458778:BPA458778 BYV458778:BYW458778 CIR458778:CIS458778 CSN458778:CSO458778 DCJ458778:DCK458778 DMF458778:DMG458778 DWB458778:DWC458778 EFX458778:EFY458778 EPT458778:EPU458778 EZP458778:EZQ458778 FJL458778:FJM458778 FTH458778:FTI458778 GDD458778:GDE458778 GMZ458778:GNA458778 GWV458778:GWW458778 HGR458778:HGS458778 HQN458778:HQO458778 IAJ458778:IAK458778 IKF458778:IKG458778 IUB458778:IUC458778 JDX458778:JDY458778 JNT458778:JNU458778 JXP458778:JXQ458778 KHL458778:KHM458778 KRH458778:KRI458778 LBD458778:LBE458778 LKZ458778:LLA458778 LUV458778:LUW458778 MER458778:MES458778 MON458778:MOO458778 MYJ458778:MYK458778 NIF458778:NIG458778 NSB458778:NSC458778 OBX458778:OBY458778 OLT458778:OLU458778 OVP458778:OVQ458778 PFL458778:PFM458778 PPH458778:PPI458778 PZD458778:PZE458778 QIZ458778:QJA458778 QSV458778:QSW458778 RCR458778:RCS458778 RMN458778:RMO458778 RWJ458778:RWK458778 SGF458778:SGG458778 SQB458778:SQC458778 SZX458778:SZY458778 TJT458778:TJU458778 TTP458778:TTQ458778 UDL458778:UDM458778 UNH458778:UNI458778 UXD458778:UXE458778 VGZ458778:VHA458778 VQV458778:VQW458778 WAR458778:WAS458778 WKN458778:WKO458778 WUJ458778:WUK458778 HX524314:HY524314 RT524314:RU524314 ABP524314:ABQ524314 ALL524314:ALM524314 AVH524314:AVI524314 BFD524314:BFE524314 BOZ524314:BPA524314 BYV524314:BYW524314 CIR524314:CIS524314 CSN524314:CSO524314 DCJ524314:DCK524314 DMF524314:DMG524314 DWB524314:DWC524314 EFX524314:EFY524314 EPT524314:EPU524314 EZP524314:EZQ524314 FJL524314:FJM524314 FTH524314:FTI524314 GDD524314:GDE524314 GMZ524314:GNA524314 GWV524314:GWW524314 HGR524314:HGS524314 HQN524314:HQO524314 IAJ524314:IAK524314 IKF524314:IKG524314 IUB524314:IUC524314 JDX524314:JDY524314 JNT524314:JNU524314 JXP524314:JXQ524314 KHL524314:KHM524314 KRH524314:KRI524314 LBD524314:LBE524314 LKZ524314:LLA524314 LUV524314:LUW524314 MER524314:MES524314 MON524314:MOO524314 MYJ524314:MYK524314 NIF524314:NIG524314 NSB524314:NSC524314 OBX524314:OBY524314 OLT524314:OLU524314 OVP524314:OVQ524314 PFL524314:PFM524314 PPH524314:PPI524314 PZD524314:PZE524314 QIZ524314:QJA524314 QSV524314:QSW524314 RCR524314:RCS524314 RMN524314:RMO524314 RWJ524314:RWK524314 SGF524314:SGG524314 SQB524314:SQC524314 SZX524314:SZY524314 TJT524314:TJU524314 TTP524314:TTQ524314 UDL524314:UDM524314 UNH524314:UNI524314 UXD524314:UXE524314 VGZ524314:VHA524314 VQV524314:VQW524314 WAR524314:WAS524314 WKN524314:WKO524314 WUJ524314:WUK524314 HX589850:HY589850 RT589850:RU589850 ABP589850:ABQ589850 ALL589850:ALM589850 AVH589850:AVI589850 BFD589850:BFE589850 BOZ589850:BPA589850 BYV589850:BYW589850 CIR589850:CIS589850 CSN589850:CSO589850 DCJ589850:DCK589850 DMF589850:DMG589850 DWB589850:DWC589850 EFX589850:EFY589850 EPT589850:EPU589850 EZP589850:EZQ589850 FJL589850:FJM589850 FTH589850:FTI589850 GDD589850:GDE589850 GMZ589850:GNA589850 GWV589850:GWW589850 HGR589850:HGS589850 HQN589850:HQO589850 IAJ589850:IAK589850 IKF589850:IKG589850 IUB589850:IUC589850 JDX589850:JDY589850 JNT589850:JNU589850 JXP589850:JXQ589850 KHL589850:KHM589850 KRH589850:KRI589850 LBD589850:LBE589850 LKZ589850:LLA589850 LUV589850:LUW589850 MER589850:MES589850 MON589850:MOO589850 MYJ589850:MYK589850 NIF589850:NIG589850 NSB589850:NSC589850 OBX589850:OBY589850 OLT589850:OLU589850 OVP589850:OVQ589850 PFL589850:PFM589850 PPH589850:PPI589850 PZD589850:PZE589850 QIZ589850:QJA589850 QSV589850:QSW589850 RCR589850:RCS589850 RMN589850:RMO589850 RWJ589850:RWK589850 SGF589850:SGG589850 SQB589850:SQC589850 SZX589850:SZY589850 TJT589850:TJU589850 TTP589850:TTQ589850 UDL589850:UDM589850 UNH589850:UNI589850 UXD589850:UXE589850 VGZ589850:VHA589850 VQV589850:VQW589850 WAR589850:WAS589850 WKN589850:WKO589850 WUJ589850:WUK589850 HX655386:HY655386 RT655386:RU655386 ABP655386:ABQ655386 ALL655386:ALM655386 AVH655386:AVI655386 BFD655386:BFE655386 BOZ655386:BPA655386 BYV655386:BYW655386 CIR655386:CIS655386 CSN655386:CSO655386 DCJ655386:DCK655386 DMF655386:DMG655386 DWB655386:DWC655386 EFX655386:EFY655386 EPT655386:EPU655386 EZP655386:EZQ655386 FJL655386:FJM655386 FTH655386:FTI655386 GDD655386:GDE655386 GMZ655386:GNA655386 GWV655386:GWW655386 HGR655386:HGS655386 HQN655386:HQO655386 IAJ655386:IAK655386 IKF655386:IKG655386 IUB655386:IUC655386 JDX655386:JDY655386 JNT655386:JNU655386 JXP655386:JXQ655386 KHL655386:KHM655386 KRH655386:KRI655386 LBD655386:LBE655386 LKZ655386:LLA655386 LUV655386:LUW655386 MER655386:MES655386 MON655386:MOO655386 MYJ655386:MYK655386 NIF655386:NIG655386 NSB655386:NSC655386 OBX655386:OBY655386 OLT655386:OLU655386 OVP655386:OVQ655386 PFL655386:PFM655386 PPH655386:PPI655386 PZD655386:PZE655386 QIZ655386:QJA655386 QSV655386:QSW655386 RCR655386:RCS655386 RMN655386:RMO655386 RWJ655386:RWK655386 SGF655386:SGG655386 SQB655386:SQC655386 SZX655386:SZY655386 TJT655386:TJU655386 TTP655386:TTQ655386 UDL655386:UDM655386 UNH655386:UNI655386 UXD655386:UXE655386 VGZ655386:VHA655386 VQV655386:VQW655386 WAR655386:WAS655386 WKN655386:WKO655386 WUJ655386:WUK655386 HX720922:HY720922 RT720922:RU720922 ABP720922:ABQ720922 ALL720922:ALM720922 AVH720922:AVI720922 BFD720922:BFE720922 BOZ720922:BPA720922 BYV720922:BYW720922 CIR720922:CIS720922 CSN720922:CSO720922 DCJ720922:DCK720922 DMF720922:DMG720922 DWB720922:DWC720922 EFX720922:EFY720922 EPT720922:EPU720922 EZP720922:EZQ720922 FJL720922:FJM720922 FTH720922:FTI720922 GDD720922:GDE720922 GMZ720922:GNA720922 GWV720922:GWW720922 HGR720922:HGS720922 HQN720922:HQO720922 IAJ720922:IAK720922 IKF720922:IKG720922 IUB720922:IUC720922 JDX720922:JDY720922 JNT720922:JNU720922 JXP720922:JXQ720922 KHL720922:KHM720922 KRH720922:KRI720922 LBD720922:LBE720922 LKZ720922:LLA720922 LUV720922:LUW720922 MER720922:MES720922 MON720922:MOO720922 MYJ720922:MYK720922 NIF720922:NIG720922 NSB720922:NSC720922 OBX720922:OBY720922 OLT720922:OLU720922 OVP720922:OVQ720922 PFL720922:PFM720922 PPH720922:PPI720922 PZD720922:PZE720922 QIZ720922:QJA720922 QSV720922:QSW720922 RCR720922:RCS720922 RMN720922:RMO720922 RWJ720922:RWK720922 SGF720922:SGG720922 SQB720922:SQC720922 SZX720922:SZY720922 TJT720922:TJU720922 TTP720922:TTQ720922 UDL720922:UDM720922 UNH720922:UNI720922 UXD720922:UXE720922 VGZ720922:VHA720922 VQV720922:VQW720922 WAR720922:WAS720922 WKN720922:WKO720922 WUJ720922:WUK720922 HX786458:HY786458 RT786458:RU786458 ABP786458:ABQ786458 ALL786458:ALM786458 AVH786458:AVI786458 BFD786458:BFE786458 BOZ786458:BPA786458 BYV786458:BYW786458 CIR786458:CIS786458 CSN786458:CSO786458 DCJ786458:DCK786458 DMF786458:DMG786458 DWB786458:DWC786458 EFX786458:EFY786458 EPT786458:EPU786458 EZP786458:EZQ786458 FJL786458:FJM786458 FTH786458:FTI786458 GDD786458:GDE786458 GMZ786458:GNA786458 GWV786458:GWW786458 HGR786458:HGS786458 HQN786458:HQO786458 IAJ786458:IAK786458 IKF786458:IKG786458 IUB786458:IUC786458 JDX786458:JDY786458 JNT786458:JNU786458 JXP786458:JXQ786458 KHL786458:KHM786458 KRH786458:KRI786458 LBD786458:LBE786458 LKZ786458:LLA786458 LUV786458:LUW786458 MER786458:MES786458 MON786458:MOO786458 MYJ786458:MYK786458 NIF786458:NIG786458 NSB786458:NSC786458 OBX786458:OBY786458 OLT786458:OLU786458 OVP786458:OVQ786458 PFL786458:PFM786458 PPH786458:PPI786458 PZD786458:PZE786458 QIZ786458:QJA786458 QSV786458:QSW786458 RCR786458:RCS786458 RMN786458:RMO786458 RWJ786458:RWK786458 SGF786458:SGG786458 SQB786458:SQC786458 SZX786458:SZY786458 TJT786458:TJU786458 TTP786458:TTQ786458 UDL786458:UDM786458 UNH786458:UNI786458 UXD786458:UXE786458 VGZ786458:VHA786458 VQV786458:VQW786458 WAR786458:WAS786458 WKN786458:WKO786458 WUJ786458:WUK786458 HX851994:HY851994 RT851994:RU851994 ABP851994:ABQ851994 ALL851994:ALM851994 AVH851994:AVI851994 BFD851994:BFE851994 BOZ851994:BPA851994 BYV851994:BYW851994 CIR851994:CIS851994 CSN851994:CSO851994 DCJ851994:DCK851994 DMF851994:DMG851994 DWB851994:DWC851994 EFX851994:EFY851994 EPT851994:EPU851994 EZP851994:EZQ851994 FJL851994:FJM851994 FTH851994:FTI851994 GDD851994:GDE851994 GMZ851994:GNA851994 GWV851994:GWW851994 HGR851994:HGS851994 HQN851994:HQO851994 IAJ851994:IAK851994 IKF851994:IKG851994 IUB851994:IUC851994 JDX851994:JDY851994 JNT851994:JNU851994 JXP851994:JXQ851994 KHL851994:KHM851994 KRH851994:KRI851994 LBD851994:LBE851994 LKZ851994:LLA851994 LUV851994:LUW851994 MER851994:MES851994 MON851994:MOO851994 MYJ851994:MYK851994 NIF851994:NIG851994 NSB851994:NSC851994 OBX851994:OBY851994 OLT851994:OLU851994 OVP851994:OVQ851994 PFL851994:PFM851994 PPH851994:PPI851994 PZD851994:PZE851994 QIZ851994:QJA851994 QSV851994:QSW851994 RCR851994:RCS851994 RMN851994:RMO851994 RWJ851994:RWK851994 SGF851994:SGG851994 SQB851994:SQC851994 SZX851994:SZY851994 TJT851994:TJU851994 TTP851994:TTQ851994 UDL851994:UDM851994 UNH851994:UNI851994 UXD851994:UXE851994 VGZ851994:VHA851994 VQV851994:VQW851994 WAR851994:WAS851994 WKN851994:WKO851994 WUJ851994:WUK851994 HX917530:HY917530 RT917530:RU917530 ABP917530:ABQ917530 ALL917530:ALM917530 AVH917530:AVI917530 BFD917530:BFE917530 BOZ917530:BPA917530 BYV917530:BYW917530 CIR917530:CIS917530 CSN917530:CSO917530 DCJ917530:DCK917530 DMF917530:DMG917530 DWB917530:DWC917530 EFX917530:EFY917530 EPT917530:EPU917530 EZP917530:EZQ917530 FJL917530:FJM917530 FTH917530:FTI917530 GDD917530:GDE917530 GMZ917530:GNA917530 GWV917530:GWW917530 HGR917530:HGS917530 HQN917530:HQO917530 IAJ917530:IAK917530 IKF917530:IKG917530 IUB917530:IUC917530 JDX917530:JDY917530 JNT917530:JNU917530 JXP917530:JXQ917530 KHL917530:KHM917530 KRH917530:KRI917530 LBD917530:LBE917530 LKZ917530:LLA917530 LUV917530:LUW917530 MER917530:MES917530 MON917530:MOO917530 MYJ917530:MYK917530 NIF917530:NIG917530 NSB917530:NSC917530 OBX917530:OBY917530 OLT917530:OLU917530 OVP917530:OVQ917530 PFL917530:PFM917530 PPH917530:PPI917530 PZD917530:PZE917530 QIZ917530:QJA917530 QSV917530:QSW917530 RCR917530:RCS917530 RMN917530:RMO917530 RWJ917530:RWK917530 SGF917530:SGG917530 SQB917530:SQC917530 SZX917530:SZY917530 TJT917530:TJU917530 TTP917530:TTQ917530 UDL917530:UDM917530 UNH917530:UNI917530 UXD917530:UXE917530 VGZ917530:VHA917530 VQV917530:VQW917530 WAR917530:WAS917530 WKN917530:WKO917530 WUJ917530:WUK917530 HX983066:HY983066 RT983066:RU983066 ABP983066:ABQ983066 ALL983066:ALM983066 AVH983066:AVI983066 BFD983066:BFE983066 BOZ983066:BPA983066 BYV983066:BYW983066 CIR983066:CIS983066 CSN983066:CSO983066 DCJ983066:DCK983066 DMF983066:DMG983066 DWB983066:DWC983066 EFX983066:EFY983066 EPT983066:EPU983066 EZP983066:EZQ983066 FJL983066:FJM983066 FTH983066:FTI983066 GDD983066:GDE983066 GMZ983066:GNA983066 GWV983066:GWW983066 HGR983066:HGS983066 HQN983066:HQO983066 IAJ983066:IAK983066 IKF983066:IKG983066 IUB983066:IUC983066 JDX983066:JDY983066 JNT983066:JNU983066 JXP983066:JXQ983066 KHL983066:KHM983066 KRH983066:KRI983066 LBD983066:LBE983066 LKZ983066:LLA983066 LUV983066:LUW983066 MER983066:MES983066 MON983066:MOO983066 MYJ983066:MYK983066 NIF983066:NIG983066 NSB983066:NSC983066 OBX983066:OBY983066 OLT983066:OLU983066 OVP983066:OVQ983066 PFL983066:PFM983066 PPH983066:PPI983066 PZD983066:PZE983066 QIZ983066:QJA983066 QSV983066:QSW983066 RCR983066:RCS983066 RMN983066:RMO983066 RWJ983066:RWK983066 SGF983066:SGG983066 SQB983066:SQC983066 SZX983066:SZY983066 TJT983066:TJU983066 TTP983066:TTQ983066 UDL983066:UDM983066 UNH983066:UNI983066 UXD983066:UXE983066 VGZ983066:VHA983066 VQV983066:VQW983066 WAR983066:WAS983066 WKN983066:WKO983066 WUJ983066:WUK983066 IA65562:IB65562 RW65562:RX65562 ABS65562:ABT65562 ALO65562:ALP65562 AVK65562:AVL65562 BFG65562:BFH65562 BPC65562:BPD65562 BYY65562:BYZ65562 CIU65562:CIV65562 CSQ65562:CSR65562 DCM65562:DCN65562 DMI65562:DMJ65562 DWE65562:DWF65562 EGA65562:EGB65562 EPW65562:EPX65562 EZS65562:EZT65562 FJO65562:FJP65562 FTK65562:FTL65562 GDG65562:GDH65562 GNC65562:GND65562 GWY65562:GWZ65562 HGU65562:HGV65562 HQQ65562:HQR65562 IAM65562:IAN65562 IKI65562:IKJ65562 IUE65562:IUF65562 JEA65562:JEB65562 JNW65562:JNX65562 JXS65562:JXT65562 KHO65562:KHP65562 KRK65562:KRL65562 LBG65562:LBH65562 LLC65562:LLD65562 LUY65562:LUZ65562 MEU65562:MEV65562 MOQ65562:MOR65562 MYM65562:MYN65562 NII65562:NIJ65562 NSE65562:NSF65562 OCA65562:OCB65562 OLW65562:OLX65562 OVS65562:OVT65562 PFO65562:PFP65562 PPK65562:PPL65562 PZG65562:PZH65562 QJC65562:QJD65562 QSY65562:QSZ65562 RCU65562:RCV65562 RMQ65562:RMR65562 RWM65562:RWN65562 SGI65562:SGJ65562 SQE65562:SQF65562 TAA65562:TAB65562 TJW65562:TJX65562 TTS65562:TTT65562 UDO65562:UDP65562 UNK65562:UNL65562 UXG65562:UXH65562 VHC65562:VHD65562 VQY65562:VQZ65562 WAU65562:WAV65562 WKQ65562:WKR65562 WUM65562:WUN65562 IA131098:IB131098 RW131098:RX131098 ABS131098:ABT131098 ALO131098:ALP131098 AVK131098:AVL131098 BFG131098:BFH131098 BPC131098:BPD131098 BYY131098:BYZ131098 CIU131098:CIV131098 CSQ131098:CSR131098 DCM131098:DCN131098 DMI131098:DMJ131098 DWE131098:DWF131098 EGA131098:EGB131098 EPW131098:EPX131098 EZS131098:EZT131098 FJO131098:FJP131098 FTK131098:FTL131098 GDG131098:GDH131098 GNC131098:GND131098 GWY131098:GWZ131098 HGU131098:HGV131098 HQQ131098:HQR131098 IAM131098:IAN131098 IKI131098:IKJ131098 IUE131098:IUF131098 JEA131098:JEB131098 JNW131098:JNX131098 JXS131098:JXT131098 KHO131098:KHP131098 KRK131098:KRL131098 LBG131098:LBH131098 LLC131098:LLD131098 LUY131098:LUZ131098 MEU131098:MEV131098 MOQ131098:MOR131098 MYM131098:MYN131098 NII131098:NIJ131098 NSE131098:NSF131098 OCA131098:OCB131098 OLW131098:OLX131098 OVS131098:OVT131098 PFO131098:PFP131098 PPK131098:PPL131098 PZG131098:PZH131098 QJC131098:QJD131098 QSY131098:QSZ131098 RCU131098:RCV131098 RMQ131098:RMR131098 RWM131098:RWN131098 SGI131098:SGJ131098 SQE131098:SQF131098 TAA131098:TAB131098 TJW131098:TJX131098 TTS131098:TTT131098 UDO131098:UDP131098 UNK131098:UNL131098 UXG131098:UXH131098 VHC131098:VHD131098 VQY131098:VQZ131098 WAU131098:WAV131098 WKQ131098:WKR131098 WUM131098:WUN131098 IA196634:IB196634 RW196634:RX196634 ABS196634:ABT196634 ALO196634:ALP196634 AVK196634:AVL196634 BFG196634:BFH196634 BPC196634:BPD196634 BYY196634:BYZ196634 CIU196634:CIV196634 CSQ196634:CSR196634 DCM196634:DCN196634 DMI196634:DMJ196634 DWE196634:DWF196634 EGA196634:EGB196634 EPW196634:EPX196634 EZS196634:EZT196634 FJO196634:FJP196634 FTK196634:FTL196634 GDG196634:GDH196634 GNC196634:GND196634 GWY196634:GWZ196634 HGU196634:HGV196634 HQQ196634:HQR196634 IAM196634:IAN196634 IKI196634:IKJ196634 IUE196634:IUF196634 JEA196634:JEB196634 JNW196634:JNX196634 JXS196634:JXT196634 KHO196634:KHP196634 KRK196634:KRL196634 LBG196634:LBH196634 LLC196634:LLD196634 LUY196634:LUZ196634 MEU196634:MEV196634 MOQ196634:MOR196634 MYM196634:MYN196634 NII196634:NIJ196634 NSE196634:NSF196634 OCA196634:OCB196634 OLW196634:OLX196634 OVS196634:OVT196634 PFO196634:PFP196634 PPK196634:PPL196634 PZG196634:PZH196634 QJC196634:QJD196634 QSY196634:QSZ196634 RCU196634:RCV196634 RMQ196634:RMR196634 RWM196634:RWN196634 SGI196634:SGJ196634 SQE196634:SQF196634 TAA196634:TAB196634 TJW196634:TJX196634 TTS196634:TTT196634 UDO196634:UDP196634 UNK196634:UNL196634 UXG196634:UXH196634 VHC196634:VHD196634 VQY196634:VQZ196634 WAU196634:WAV196634 WKQ196634:WKR196634 WUM196634:WUN196634 IA262170:IB262170 RW262170:RX262170 ABS262170:ABT262170 ALO262170:ALP262170 AVK262170:AVL262170 BFG262170:BFH262170 BPC262170:BPD262170 BYY262170:BYZ262170 CIU262170:CIV262170 CSQ262170:CSR262170 DCM262170:DCN262170 DMI262170:DMJ262170 DWE262170:DWF262170 EGA262170:EGB262170 EPW262170:EPX262170 EZS262170:EZT262170 FJO262170:FJP262170 FTK262170:FTL262170 GDG262170:GDH262170 GNC262170:GND262170 GWY262170:GWZ262170 HGU262170:HGV262170 HQQ262170:HQR262170 IAM262170:IAN262170 IKI262170:IKJ262170 IUE262170:IUF262170 JEA262170:JEB262170 JNW262170:JNX262170 JXS262170:JXT262170 KHO262170:KHP262170 KRK262170:KRL262170 LBG262170:LBH262170 LLC262170:LLD262170 LUY262170:LUZ262170 MEU262170:MEV262170 MOQ262170:MOR262170 MYM262170:MYN262170 NII262170:NIJ262170 NSE262170:NSF262170 OCA262170:OCB262170 OLW262170:OLX262170 OVS262170:OVT262170 PFO262170:PFP262170 PPK262170:PPL262170 PZG262170:PZH262170 QJC262170:QJD262170 QSY262170:QSZ262170 RCU262170:RCV262170 RMQ262170:RMR262170 RWM262170:RWN262170 SGI262170:SGJ262170 SQE262170:SQF262170 TAA262170:TAB262170 TJW262170:TJX262170 TTS262170:TTT262170 UDO262170:UDP262170 UNK262170:UNL262170 UXG262170:UXH262170 VHC262170:VHD262170 VQY262170:VQZ262170 WAU262170:WAV262170 WKQ262170:WKR262170 WUM262170:WUN262170 IA327706:IB327706 RW327706:RX327706 ABS327706:ABT327706 ALO327706:ALP327706 AVK327706:AVL327706 BFG327706:BFH327706 BPC327706:BPD327706 BYY327706:BYZ327706 CIU327706:CIV327706 CSQ327706:CSR327706 DCM327706:DCN327706 DMI327706:DMJ327706 DWE327706:DWF327706 EGA327706:EGB327706 EPW327706:EPX327706 EZS327706:EZT327706 FJO327706:FJP327706 FTK327706:FTL327706 GDG327706:GDH327706 GNC327706:GND327706 GWY327706:GWZ327706 HGU327706:HGV327706 HQQ327706:HQR327706 IAM327706:IAN327706 IKI327706:IKJ327706 IUE327706:IUF327706 JEA327706:JEB327706 JNW327706:JNX327706 JXS327706:JXT327706 KHO327706:KHP327706 KRK327706:KRL327706 LBG327706:LBH327706 LLC327706:LLD327706 LUY327706:LUZ327706 MEU327706:MEV327706 MOQ327706:MOR327706 MYM327706:MYN327706 NII327706:NIJ327706 NSE327706:NSF327706 OCA327706:OCB327706 OLW327706:OLX327706 OVS327706:OVT327706 PFO327706:PFP327706 PPK327706:PPL327706 PZG327706:PZH327706 QJC327706:QJD327706 QSY327706:QSZ327706 RCU327706:RCV327706 RMQ327706:RMR327706 RWM327706:RWN327706 SGI327706:SGJ327706 SQE327706:SQF327706 TAA327706:TAB327706 TJW327706:TJX327706 TTS327706:TTT327706 UDO327706:UDP327706 UNK327706:UNL327706 UXG327706:UXH327706 VHC327706:VHD327706 VQY327706:VQZ327706 WAU327706:WAV327706 WKQ327706:WKR327706 WUM327706:WUN327706 IA393242:IB393242 RW393242:RX393242 ABS393242:ABT393242 ALO393242:ALP393242 AVK393242:AVL393242 BFG393242:BFH393242 BPC393242:BPD393242 BYY393242:BYZ393242 CIU393242:CIV393242 CSQ393242:CSR393242 DCM393242:DCN393242 DMI393242:DMJ393242 DWE393242:DWF393242 EGA393242:EGB393242 EPW393242:EPX393242 EZS393242:EZT393242 FJO393242:FJP393242 FTK393242:FTL393242 GDG393242:GDH393242 GNC393242:GND393242 GWY393242:GWZ393242 HGU393242:HGV393242 HQQ393242:HQR393242 IAM393242:IAN393242 IKI393242:IKJ393242 IUE393242:IUF393242 JEA393242:JEB393242 JNW393242:JNX393242 JXS393242:JXT393242 KHO393242:KHP393242 KRK393242:KRL393242 LBG393242:LBH393242 LLC393242:LLD393242 LUY393242:LUZ393242 MEU393242:MEV393242 MOQ393242:MOR393242 MYM393242:MYN393242 NII393242:NIJ393242 NSE393242:NSF393242 OCA393242:OCB393242 OLW393242:OLX393242 OVS393242:OVT393242 PFO393242:PFP393242 PPK393242:PPL393242 PZG393242:PZH393242 QJC393242:QJD393242 QSY393242:QSZ393242 RCU393242:RCV393242 RMQ393242:RMR393242 RWM393242:RWN393242 SGI393242:SGJ393242 SQE393242:SQF393242 TAA393242:TAB393242 TJW393242:TJX393242 TTS393242:TTT393242 UDO393242:UDP393242 UNK393242:UNL393242 UXG393242:UXH393242 VHC393242:VHD393242 VQY393242:VQZ393242 WAU393242:WAV393242 WKQ393242:WKR393242 WUM393242:WUN393242 IA458778:IB458778 RW458778:RX458778 ABS458778:ABT458778 ALO458778:ALP458778 AVK458778:AVL458778 BFG458778:BFH458778 BPC458778:BPD458778 BYY458778:BYZ458778 CIU458778:CIV458778 CSQ458778:CSR458778 DCM458778:DCN458778 DMI458778:DMJ458778 DWE458778:DWF458778 EGA458778:EGB458778 EPW458778:EPX458778 EZS458778:EZT458778 FJO458778:FJP458778 FTK458778:FTL458778 GDG458778:GDH458778 GNC458778:GND458778 GWY458778:GWZ458778 HGU458778:HGV458778 HQQ458778:HQR458778 IAM458778:IAN458778 IKI458778:IKJ458778 IUE458778:IUF458778 JEA458778:JEB458778 JNW458778:JNX458778 JXS458778:JXT458778 KHO458778:KHP458778 KRK458778:KRL458778 LBG458778:LBH458778 LLC458778:LLD458778 LUY458778:LUZ458778 MEU458778:MEV458778 MOQ458778:MOR458778 MYM458778:MYN458778 NII458778:NIJ458778 NSE458778:NSF458778 OCA458778:OCB458778 OLW458778:OLX458778 OVS458778:OVT458778 PFO458778:PFP458778 PPK458778:PPL458778 PZG458778:PZH458778 QJC458778:QJD458778 QSY458778:QSZ458778 RCU458778:RCV458778 RMQ458778:RMR458778 RWM458778:RWN458778 SGI458778:SGJ458778 SQE458778:SQF458778 TAA458778:TAB458778 TJW458778:TJX458778 TTS458778:TTT458778 UDO458778:UDP458778 UNK458778:UNL458778 UXG458778:UXH458778 VHC458778:VHD458778 VQY458778:VQZ458778 WAU458778:WAV458778 WKQ458778:WKR458778 WUM458778:WUN458778 IA524314:IB524314 RW524314:RX524314 ABS524314:ABT524314 ALO524314:ALP524314 AVK524314:AVL524314 BFG524314:BFH524314 BPC524314:BPD524314 BYY524314:BYZ524314 CIU524314:CIV524314 CSQ524314:CSR524314 DCM524314:DCN524314 DMI524314:DMJ524314 DWE524314:DWF524314 EGA524314:EGB524314 EPW524314:EPX524314 EZS524314:EZT524314 FJO524314:FJP524314 FTK524314:FTL524314 GDG524314:GDH524314 GNC524314:GND524314 GWY524314:GWZ524314 HGU524314:HGV524314 HQQ524314:HQR524314 IAM524314:IAN524314 IKI524314:IKJ524314 IUE524314:IUF524314 JEA524314:JEB524314 JNW524314:JNX524314 JXS524314:JXT524314 KHO524314:KHP524314 KRK524314:KRL524314 LBG524314:LBH524314 LLC524314:LLD524314 LUY524314:LUZ524314 MEU524314:MEV524314 MOQ524314:MOR524314 MYM524314:MYN524314 NII524314:NIJ524314 NSE524314:NSF524314 OCA524314:OCB524314 OLW524314:OLX524314 OVS524314:OVT524314 PFO524314:PFP524314 PPK524314:PPL524314 PZG524314:PZH524314 QJC524314:QJD524314 QSY524314:QSZ524314 RCU524314:RCV524314 RMQ524314:RMR524314 RWM524314:RWN524314 SGI524314:SGJ524314 SQE524314:SQF524314 TAA524314:TAB524314 TJW524314:TJX524314 TTS524314:TTT524314 UDO524314:UDP524314 UNK524314:UNL524314 UXG524314:UXH524314 VHC524314:VHD524314 VQY524314:VQZ524314 WAU524314:WAV524314 WKQ524314:WKR524314 WUM524314:WUN524314 IA589850:IB589850 RW589850:RX589850 ABS589850:ABT589850 ALO589850:ALP589850 AVK589850:AVL589850 BFG589850:BFH589850 BPC589850:BPD589850 BYY589850:BYZ589850 CIU589850:CIV589850 CSQ589850:CSR589850 DCM589850:DCN589850 DMI589850:DMJ589850 DWE589850:DWF589850 EGA589850:EGB589850 EPW589850:EPX589850 EZS589850:EZT589850 FJO589850:FJP589850 FTK589850:FTL589850 GDG589850:GDH589850 GNC589850:GND589850 GWY589850:GWZ589850 HGU589850:HGV589850 HQQ589850:HQR589850 IAM589850:IAN589850 IKI589850:IKJ589850 IUE589850:IUF589850 JEA589850:JEB589850 JNW589850:JNX589850 JXS589850:JXT589850 KHO589850:KHP589850 KRK589850:KRL589850 LBG589850:LBH589850 LLC589850:LLD589850 LUY589850:LUZ589850 MEU589850:MEV589850 MOQ589850:MOR589850 MYM589850:MYN589850 NII589850:NIJ589850 NSE589850:NSF589850 OCA589850:OCB589850 OLW589850:OLX589850 OVS589850:OVT589850 PFO589850:PFP589850 PPK589850:PPL589850 PZG589850:PZH589850 QJC589850:QJD589850 QSY589850:QSZ589850 RCU589850:RCV589850 RMQ589850:RMR589850 RWM589850:RWN589850 SGI589850:SGJ589850 SQE589850:SQF589850 TAA589850:TAB589850 TJW589850:TJX589850 TTS589850:TTT589850 UDO589850:UDP589850 UNK589850:UNL589850 UXG589850:UXH589850 VHC589850:VHD589850 VQY589850:VQZ589850 WAU589850:WAV589850 WKQ589850:WKR589850 WUM589850:WUN589850 IA655386:IB655386 RW655386:RX655386 ABS655386:ABT655386 ALO655386:ALP655386 AVK655386:AVL655386 BFG655386:BFH655386 BPC655386:BPD655386 BYY655386:BYZ655386 CIU655386:CIV655386 CSQ655386:CSR655386 DCM655386:DCN655386 DMI655386:DMJ655386 DWE655386:DWF655386 EGA655386:EGB655386 EPW655386:EPX655386 EZS655386:EZT655386 FJO655386:FJP655386 FTK655386:FTL655386 GDG655386:GDH655386 GNC655386:GND655386 GWY655386:GWZ655386 HGU655386:HGV655386 HQQ655386:HQR655386 IAM655386:IAN655386 IKI655386:IKJ655386 IUE655386:IUF655386 JEA655386:JEB655386 JNW655386:JNX655386 JXS655386:JXT655386 KHO655386:KHP655386 KRK655386:KRL655386 LBG655386:LBH655386 LLC655386:LLD655386 LUY655386:LUZ655386 MEU655386:MEV655386 MOQ655386:MOR655386 MYM655386:MYN655386 NII655386:NIJ655386 NSE655386:NSF655386 OCA655386:OCB655386 OLW655386:OLX655386 OVS655386:OVT655386 PFO655386:PFP655386 PPK655386:PPL655386 PZG655386:PZH655386 QJC655386:QJD655386 QSY655386:QSZ655386 RCU655386:RCV655386 RMQ655386:RMR655386 RWM655386:RWN655386 SGI655386:SGJ655386 SQE655386:SQF655386 TAA655386:TAB655386 TJW655386:TJX655386 TTS655386:TTT655386 UDO655386:UDP655386 UNK655386:UNL655386 UXG655386:UXH655386 VHC655386:VHD655386 VQY655386:VQZ655386 WAU655386:WAV655386 WKQ655386:WKR655386 WUM655386:WUN655386 IA720922:IB720922 RW720922:RX720922 ABS720922:ABT720922 ALO720922:ALP720922 AVK720922:AVL720922 BFG720922:BFH720922 BPC720922:BPD720922 BYY720922:BYZ720922 CIU720922:CIV720922 CSQ720922:CSR720922 DCM720922:DCN720922 DMI720922:DMJ720922 DWE720922:DWF720922 EGA720922:EGB720922 EPW720922:EPX720922 EZS720922:EZT720922 FJO720922:FJP720922 FTK720922:FTL720922 GDG720922:GDH720922 GNC720922:GND720922 GWY720922:GWZ720922 HGU720922:HGV720922 HQQ720922:HQR720922 IAM720922:IAN720922 IKI720922:IKJ720922 IUE720922:IUF720922 JEA720922:JEB720922 JNW720922:JNX720922 JXS720922:JXT720922 KHO720922:KHP720922 KRK720922:KRL720922 LBG720922:LBH720922 LLC720922:LLD720922 LUY720922:LUZ720922 MEU720922:MEV720922 MOQ720922:MOR720922 MYM720922:MYN720922 NII720922:NIJ720922 NSE720922:NSF720922 OCA720922:OCB720922 OLW720922:OLX720922 OVS720922:OVT720922 PFO720922:PFP720922 PPK720922:PPL720922 PZG720922:PZH720922 QJC720922:QJD720922 QSY720922:QSZ720922 RCU720922:RCV720922 RMQ720922:RMR720922 RWM720922:RWN720922 SGI720922:SGJ720922 SQE720922:SQF720922 TAA720922:TAB720922 TJW720922:TJX720922 TTS720922:TTT720922 UDO720922:UDP720922 UNK720922:UNL720922 UXG720922:UXH720922 VHC720922:VHD720922 VQY720922:VQZ720922 WAU720922:WAV720922 WKQ720922:WKR720922 WUM720922:WUN720922 IA786458:IB786458 RW786458:RX786458 ABS786458:ABT786458 ALO786458:ALP786458 AVK786458:AVL786458 BFG786458:BFH786458 BPC786458:BPD786458 BYY786458:BYZ786458 CIU786458:CIV786458 CSQ786458:CSR786458 DCM786458:DCN786458 DMI786458:DMJ786458 DWE786458:DWF786458 EGA786458:EGB786458 EPW786458:EPX786458 EZS786458:EZT786458 FJO786458:FJP786458 FTK786458:FTL786458 GDG786458:GDH786458 GNC786458:GND786458 GWY786458:GWZ786458 HGU786458:HGV786458 HQQ786458:HQR786458 IAM786458:IAN786458 IKI786458:IKJ786458 IUE786458:IUF786458 JEA786458:JEB786458 JNW786458:JNX786458 JXS786458:JXT786458 KHO786458:KHP786458 KRK786458:KRL786458 LBG786458:LBH786458 LLC786458:LLD786458 LUY786458:LUZ786458 MEU786458:MEV786458 MOQ786458:MOR786458 MYM786458:MYN786458 NII786458:NIJ786458 NSE786458:NSF786458 OCA786458:OCB786458 OLW786458:OLX786458 OVS786458:OVT786458 PFO786458:PFP786458 PPK786458:PPL786458 PZG786458:PZH786458 QJC786458:QJD786458 QSY786458:QSZ786458 RCU786458:RCV786458 RMQ786458:RMR786458 RWM786458:RWN786458 SGI786458:SGJ786458 SQE786458:SQF786458 TAA786458:TAB786458 TJW786458:TJX786458 TTS786458:TTT786458 UDO786458:UDP786458 UNK786458:UNL786458 UXG786458:UXH786458 VHC786458:VHD786458 VQY786458:VQZ786458 WAU786458:WAV786458 WKQ786458:WKR786458 WUM786458:WUN786458 IA851994:IB851994 RW851994:RX851994 ABS851994:ABT851994 ALO851994:ALP851994 AVK851994:AVL851994 BFG851994:BFH851994 BPC851994:BPD851994 BYY851994:BYZ851994 CIU851994:CIV851994 CSQ851994:CSR851994 DCM851994:DCN851994 DMI851994:DMJ851994 DWE851994:DWF851994 EGA851994:EGB851994 EPW851994:EPX851994 EZS851994:EZT851994 FJO851994:FJP851994 FTK851994:FTL851994 GDG851994:GDH851994 GNC851994:GND851994 GWY851994:GWZ851994 HGU851994:HGV851994 HQQ851994:HQR851994 IAM851994:IAN851994 IKI851994:IKJ851994 IUE851994:IUF851994 JEA851994:JEB851994 JNW851994:JNX851994 JXS851994:JXT851994 KHO851994:KHP851994 KRK851994:KRL851994 LBG851994:LBH851994 LLC851994:LLD851994 LUY851994:LUZ851994 MEU851994:MEV851994 MOQ851994:MOR851994 MYM851994:MYN851994 NII851994:NIJ851994 NSE851994:NSF851994 OCA851994:OCB851994 OLW851994:OLX851994 OVS851994:OVT851994 PFO851994:PFP851994 PPK851994:PPL851994 PZG851994:PZH851994 QJC851994:QJD851994 QSY851994:QSZ851994 RCU851994:RCV851994 RMQ851994:RMR851994 RWM851994:RWN851994 SGI851994:SGJ851994 SQE851994:SQF851994 TAA851994:TAB851994 TJW851994:TJX851994 TTS851994:TTT851994 UDO851994:UDP851994 UNK851994:UNL851994 UXG851994:UXH851994 VHC851994:VHD851994 VQY851994:VQZ851994 WAU851994:WAV851994 WKQ851994:WKR851994 WUM851994:WUN851994 IA917530:IB917530 RW917530:RX917530 ABS917530:ABT917530 ALO917530:ALP917530 AVK917530:AVL917530 BFG917530:BFH917530 BPC917530:BPD917530 BYY917530:BYZ917530 CIU917530:CIV917530 CSQ917530:CSR917530 DCM917530:DCN917530 DMI917530:DMJ917530 DWE917530:DWF917530 EGA917530:EGB917530 EPW917530:EPX917530 EZS917530:EZT917530 FJO917530:FJP917530 FTK917530:FTL917530 GDG917530:GDH917530 GNC917530:GND917530 GWY917530:GWZ917530 HGU917530:HGV917530 HQQ917530:HQR917530 IAM917530:IAN917530 IKI917530:IKJ917530 IUE917530:IUF917530 JEA917530:JEB917530 JNW917530:JNX917530 JXS917530:JXT917530 KHO917530:KHP917530 KRK917530:KRL917530 LBG917530:LBH917530 LLC917530:LLD917530 LUY917530:LUZ917530 MEU917530:MEV917530 MOQ917530:MOR917530 MYM917530:MYN917530 NII917530:NIJ917530 NSE917530:NSF917530 OCA917530:OCB917530 OLW917530:OLX917530 OVS917530:OVT917530 PFO917530:PFP917530 PPK917530:PPL917530 PZG917530:PZH917530 QJC917530:QJD917530 QSY917530:QSZ917530 RCU917530:RCV917530 RMQ917530:RMR917530 RWM917530:RWN917530 SGI917530:SGJ917530 SQE917530:SQF917530 TAA917530:TAB917530 TJW917530:TJX917530 TTS917530:TTT917530 UDO917530:UDP917530 UNK917530:UNL917530 UXG917530:UXH917530 VHC917530:VHD917530 VQY917530:VQZ917530 WAU917530:WAV917530 WKQ917530:WKR917530 WUM917530:WUN917530 IA983066:IB983066 RW983066:RX983066 ABS983066:ABT983066 ALO983066:ALP983066 AVK983066:AVL983066 BFG983066:BFH983066 BPC983066:BPD983066 BYY983066:BYZ983066 CIU983066:CIV983066 CSQ983066:CSR983066 DCM983066:DCN983066 DMI983066:DMJ983066 DWE983066:DWF983066 EGA983066:EGB983066 EPW983066:EPX983066 EZS983066:EZT983066 FJO983066:FJP983066 FTK983066:FTL983066 GDG983066:GDH983066 GNC983066:GND983066 GWY983066:GWZ983066 HGU983066:HGV983066 HQQ983066:HQR983066 IAM983066:IAN983066 IKI983066:IKJ983066 IUE983066:IUF983066 JEA983066:JEB983066 JNW983066:JNX983066 JXS983066:JXT983066 KHO983066:KHP983066 KRK983066:KRL983066 LBG983066:LBH983066 LLC983066:LLD983066 LUY983066:LUZ983066 MEU983066:MEV983066 MOQ983066:MOR983066 MYM983066:MYN983066 NII983066:NIJ983066 NSE983066:NSF983066 OCA983066:OCB983066 OLW983066:OLX983066 OVS983066:OVT983066 PFO983066:PFP983066 PPK983066:PPL983066 PZG983066:PZH983066 QJC983066:QJD983066 QSY983066:QSZ983066 RCU983066:RCV983066 RMQ983066:RMR983066 RWM983066:RWN983066 SGI983066:SGJ983066 SQE983066:SQF983066 TAA983066:TAB983066 TJW983066:TJX983066 TTS983066:TTT983066 UDO983066:UDP983066 UNK983066:UNL983066 UXG983066:UXH983066 VHC983066:VHD983066 VQY983066:VQZ983066 WAU983066:WAV983066 WKQ983066:WKR983066 WUM983066:WUN983066 IG65562:IH65562 SC65562:SD65562 ABY65562:ABZ65562 ALU65562:ALV65562 AVQ65562:AVR65562 BFM65562:BFN65562 BPI65562:BPJ65562 BZE65562:BZF65562 CJA65562:CJB65562 CSW65562:CSX65562 DCS65562:DCT65562 DMO65562:DMP65562 DWK65562:DWL65562 EGG65562:EGH65562 EQC65562:EQD65562 EZY65562:EZZ65562 FJU65562:FJV65562 FTQ65562:FTR65562 GDM65562:GDN65562 GNI65562:GNJ65562 GXE65562:GXF65562 HHA65562:HHB65562 HQW65562:HQX65562 IAS65562:IAT65562 IKO65562:IKP65562 IUK65562:IUL65562 JEG65562:JEH65562 JOC65562:JOD65562 JXY65562:JXZ65562 KHU65562:KHV65562 KRQ65562:KRR65562 LBM65562:LBN65562 LLI65562:LLJ65562 LVE65562:LVF65562 MFA65562:MFB65562 MOW65562:MOX65562 MYS65562:MYT65562 NIO65562:NIP65562 NSK65562:NSL65562 OCG65562:OCH65562 OMC65562:OMD65562 OVY65562:OVZ65562 PFU65562:PFV65562 PPQ65562:PPR65562 PZM65562:PZN65562 QJI65562:QJJ65562 QTE65562:QTF65562 RDA65562:RDB65562 RMW65562:RMX65562 RWS65562:RWT65562 SGO65562:SGP65562 SQK65562:SQL65562 TAG65562:TAH65562 TKC65562:TKD65562 TTY65562:TTZ65562 UDU65562:UDV65562 UNQ65562:UNR65562 UXM65562:UXN65562 VHI65562:VHJ65562 VRE65562:VRF65562 WBA65562:WBB65562 WKW65562:WKX65562 WUS65562:WUT65562 IG131098:IH131098 SC131098:SD131098 ABY131098:ABZ131098 ALU131098:ALV131098 AVQ131098:AVR131098 BFM131098:BFN131098 BPI131098:BPJ131098 BZE131098:BZF131098 CJA131098:CJB131098 CSW131098:CSX131098 DCS131098:DCT131098 DMO131098:DMP131098 DWK131098:DWL131098 EGG131098:EGH131098 EQC131098:EQD131098 EZY131098:EZZ131098 FJU131098:FJV131098 FTQ131098:FTR131098 GDM131098:GDN131098 GNI131098:GNJ131098 GXE131098:GXF131098 HHA131098:HHB131098 HQW131098:HQX131098 IAS131098:IAT131098 IKO131098:IKP131098 IUK131098:IUL131098 JEG131098:JEH131098 JOC131098:JOD131098 JXY131098:JXZ131098 KHU131098:KHV131098 KRQ131098:KRR131098 LBM131098:LBN131098 LLI131098:LLJ131098 LVE131098:LVF131098 MFA131098:MFB131098 MOW131098:MOX131098 MYS131098:MYT131098 NIO131098:NIP131098 NSK131098:NSL131098 OCG131098:OCH131098 OMC131098:OMD131098 OVY131098:OVZ131098 PFU131098:PFV131098 PPQ131098:PPR131098 PZM131098:PZN131098 QJI131098:QJJ131098 QTE131098:QTF131098 RDA131098:RDB131098 RMW131098:RMX131098 RWS131098:RWT131098 SGO131098:SGP131098 SQK131098:SQL131098 TAG131098:TAH131098 TKC131098:TKD131098 TTY131098:TTZ131098 UDU131098:UDV131098 UNQ131098:UNR131098 UXM131098:UXN131098 VHI131098:VHJ131098 VRE131098:VRF131098 WBA131098:WBB131098 WKW131098:WKX131098 WUS131098:WUT131098 IG196634:IH196634 SC196634:SD196634 ABY196634:ABZ196634 ALU196634:ALV196634 AVQ196634:AVR196634 BFM196634:BFN196634 BPI196634:BPJ196634 BZE196634:BZF196634 CJA196634:CJB196634 CSW196634:CSX196634 DCS196634:DCT196634 DMO196634:DMP196634 DWK196634:DWL196634 EGG196634:EGH196634 EQC196634:EQD196634 EZY196634:EZZ196634 FJU196634:FJV196634 FTQ196634:FTR196634 GDM196634:GDN196634 GNI196634:GNJ196634 GXE196634:GXF196634 HHA196634:HHB196634 HQW196634:HQX196634 IAS196634:IAT196634 IKO196634:IKP196634 IUK196634:IUL196634 JEG196634:JEH196634 JOC196634:JOD196634 JXY196634:JXZ196634 KHU196634:KHV196634 KRQ196634:KRR196634 LBM196634:LBN196634 LLI196634:LLJ196634 LVE196634:LVF196634 MFA196634:MFB196634 MOW196634:MOX196634 MYS196634:MYT196634 NIO196634:NIP196634 NSK196634:NSL196634 OCG196634:OCH196634 OMC196634:OMD196634 OVY196634:OVZ196634 PFU196634:PFV196634 PPQ196634:PPR196634 PZM196634:PZN196634 QJI196634:QJJ196634 QTE196634:QTF196634 RDA196634:RDB196634 RMW196634:RMX196634 RWS196634:RWT196634 SGO196634:SGP196634 SQK196634:SQL196634 TAG196634:TAH196634 TKC196634:TKD196634 TTY196634:TTZ196634 UDU196634:UDV196634 UNQ196634:UNR196634 UXM196634:UXN196634 VHI196634:VHJ196634 VRE196634:VRF196634 WBA196634:WBB196634 WKW196634:WKX196634 WUS196634:WUT196634 IG262170:IH262170 SC262170:SD262170 ABY262170:ABZ262170 ALU262170:ALV262170 AVQ262170:AVR262170 BFM262170:BFN262170 BPI262170:BPJ262170 BZE262170:BZF262170 CJA262170:CJB262170 CSW262170:CSX262170 DCS262170:DCT262170 DMO262170:DMP262170 DWK262170:DWL262170 EGG262170:EGH262170 EQC262170:EQD262170 EZY262170:EZZ262170 FJU262170:FJV262170 FTQ262170:FTR262170 GDM262170:GDN262170 GNI262170:GNJ262170 GXE262170:GXF262170 HHA262170:HHB262170 HQW262170:HQX262170 IAS262170:IAT262170 IKO262170:IKP262170 IUK262170:IUL262170 JEG262170:JEH262170 JOC262170:JOD262170 JXY262170:JXZ262170 KHU262170:KHV262170 KRQ262170:KRR262170 LBM262170:LBN262170 LLI262170:LLJ262170 LVE262170:LVF262170 MFA262170:MFB262170 MOW262170:MOX262170 MYS262170:MYT262170 NIO262170:NIP262170 NSK262170:NSL262170 OCG262170:OCH262170 OMC262170:OMD262170 OVY262170:OVZ262170 PFU262170:PFV262170 PPQ262170:PPR262170 PZM262170:PZN262170 QJI262170:QJJ262170 QTE262170:QTF262170 RDA262170:RDB262170 RMW262170:RMX262170 RWS262170:RWT262170 SGO262170:SGP262170 SQK262170:SQL262170 TAG262170:TAH262170 TKC262170:TKD262170 TTY262170:TTZ262170 UDU262170:UDV262170 UNQ262170:UNR262170 UXM262170:UXN262170 VHI262170:VHJ262170 VRE262170:VRF262170 WBA262170:WBB262170 WKW262170:WKX262170 WUS262170:WUT262170 IG327706:IH327706 SC327706:SD327706 ABY327706:ABZ327706 ALU327706:ALV327706 AVQ327706:AVR327706 BFM327706:BFN327706 BPI327706:BPJ327706 BZE327706:BZF327706 CJA327706:CJB327706 CSW327706:CSX327706 DCS327706:DCT327706 DMO327706:DMP327706 DWK327706:DWL327706 EGG327706:EGH327706 EQC327706:EQD327706 EZY327706:EZZ327706 FJU327706:FJV327706 FTQ327706:FTR327706 GDM327706:GDN327706 GNI327706:GNJ327706 GXE327706:GXF327706 HHA327706:HHB327706 HQW327706:HQX327706 IAS327706:IAT327706 IKO327706:IKP327706 IUK327706:IUL327706 JEG327706:JEH327706 JOC327706:JOD327706 JXY327706:JXZ327706 KHU327706:KHV327706 KRQ327706:KRR327706 LBM327706:LBN327706 LLI327706:LLJ327706 LVE327706:LVF327706 MFA327706:MFB327706 MOW327706:MOX327706 MYS327706:MYT327706 NIO327706:NIP327706 NSK327706:NSL327706 OCG327706:OCH327706 OMC327706:OMD327706 OVY327706:OVZ327706 PFU327706:PFV327706 PPQ327706:PPR327706 PZM327706:PZN327706 QJI327706:QJJ327706 QTE327706:QTF327706 RDA327706:RDB327706 RMW327706:RMX327706 RWS327706:RWT327706 SGO327706:SGP327706 SQK327706:SQL327706 TAG327706:TAH327706 TKC327706:TKD327706 TTY327706:TTZ327706 UDU327706:UDV327706 UNQ327706:UNR327706 UXM327706:UXN327706 VHI327706:VHJ327706 VRE327706:VRF327706 WBA327706:WBB327706 WKW327706:WKX327706 WUS327706:WUT327706 IG393242:IH393242 SC393242:SD393242 ABY393242:ABZ393242 ALU393242:ALV393242 AVQ393242:AVR393242 BFM393242:BFN393242 BPI393242:BPJ393242 BZE393242:BZF393242 CJA393242:CJB393242 CSW393242:CSX393242 DCS393242:DCT393242 DMO393242:DMP393242 DWK393242:DWL393242 EGG393242:EGH393242 EQC393242:EQD393242 EZY393242:EZZ393242 FJU393242:FJV393242 FTQ393242:FTR393242 GDM393242:GDN393242 GNI393242:GNJ393242 GXE393242:GXF393242 HHA393242:HHB393242 HQW393242:HQX393242 IAS393242:IAT393242 IKO393242:IKP393242 IUK393242:IUL393242 JEG393242:JEH393242 JOC393242:JOD393242 JXY393242:JXZ393242 KHU393242:KHV393242 KRQ393242:KRR393242 LBM393242:LBN393242 LLI393242:LLJ393242 LVE393242:LVF393242 MFA393242:MFB393242 MOW393242:MOX393242 MYS393242:MYT393242 NIO393242:NIP393242 NSK393242:NSL393242 OCG393242:OCH393242 OMC393242:OMD393242 OVY393242:OVZ393242 PFU393242:PFV393242 PPQ393242:PPR393242 PZM393242:PZN393242 QJI393242:QJJ393242 QTE393242:QTF393242 RDA393242:RDB393242 RMW393242:RMX393242 RWS393242:RWT393242 SGO393242:SGP393242 SQK393242:SQL393242 TAG393242:TAH393242 TKC393242:TKD393242 TTY393242:TTZ393242 UDU393242:UDV393242 UNQ393242:UNR393242 UXM393242:UXN393242 VHI393242:VHJ393242 VRE393242:VRF393242 WBA393242:WBB393242 WKW393242:WKX393242 WUS393242:WUT393242 IG458778:IH458778 SC458778:SD458778 ABY458778:ABZ458778 ALU458778:ALV458778 AVQ458778:AVR458778 BFM458778:BFN458778 BPI458778:BPJ458778 BZE458778:BZF458778 CJA458778:CJB458778 CSW458778:CSX458778 DCS458778:DCT458778 DMO458778:DMP458778 DWK458778:DWL458778 EGG458778:EGH458778 EQC458778:EQD458778 EZY458778:EZZ458778 FJU458778:FJV458778 FTQ458778:FTR458778 GDM458778:GDN458778 GNI458778:GNJ458778 GXE458778:GXF458778 HHA458778:HHB458778 HQW458778:HQX458778 IAS458778:IAT458778 IKO458778:IKP458778 IUK458778:IUL458778 JEG458778:JEH458778 JOC458778:JOD458778 JXY458778:JXZ458778 KHU458778:KHV458778 KRQ458778:KRR458778 LBM458778:LBN458778 LLI458778:LLJ458778 LVE458778:LVF458778 MFA458778:MFB458778 MOW458778:MOX458778 MYS458778:MYT458778 NIO458778:NIP458778 NSK458778:NSL458778 OCG458778:OCH458778 OMC458778:OMD458778 OVY458778:OVZ458778 PFU458778:PFV458778 PPQ458778:PPR458778 PZM458778:PZN458778 QJI458778:QJJ458778 QTE458778:QTF458778 RDA458778:RDB458778 RMW458778:RMX458778 RWS458778:RWT458778 SGO458778:SGP458778 SQK458778:SQL458778 TAG458778:TAH458778 TKC458778:TKD458778 TTY458778:TTZ458778 UDU458778:UDV458778 UNQ458778:UNR458778 UXM458778:UXN458778 VHI458778:VHJ458778 VRE458778:VRF458778 WBA458778:WBB458778 WKW458778:WKX458778 WUS458778:WUT458778 IG524314:IH524314 SC524314:SD524314 ABY524314:ABZ524314 ALU524314:ALV524314 AVQ524314:AVR524314 BFM524314:BFN524314 BPI524314:BPJ524314 BZE524314:BZF524314 CJA524314:CJB524314 CSW524314:CSX524314 DCS524314:DCT524314 DMO524314:DMP524314 DWK524314:DWL524314 EGG524314:EGH524314 EQC524314:EQD524314 EZY524314:EZZ524314 FJU524314:FJV524314 FTQ524314:FTR524314 GDM524314:GDN524314 GNI524314:GNJ524314 GXE524314:GXF524314 HHA524314:HHB524314 HQW524314:HQX524314 IAS524314:IAT524314 IKO524314:IKP524314 IUK524314:IUL524314 JEG524314:JEH524314 JOC524314:JOD524314 JXY524314:JXZ524314 KHU524314:KHV524314 KRQ524314:KRR524314 LBM524314:LBN524314 LLI524314:LLJ524314 LVE524314:LVF524314 MFA524314:MFB524314 MOW524314:MOX524314 MYS524314:MYT524314 NIO524314:NIP524314 NSK524314:NSL524314 OCG524314:OCH524314 OMC524314:OMD524314 OVY524314:OVZ524314 PFU524314:PFV524314 PPQ524314:PPR524314 PZM524314:PZN524314 QJI524314:QJJ524314 QTE524314:QTF524314 RDA524314:RDB524314 RMW524314:RMX524314 RWS524314:RWT524314 SGO524314:SGP524314 SQK524314:SQL524314 TAG524314:TAH524314 TKC524314:TKD524314 TTY524314:TTZ524314 UDU524314:UDV524314 UNQ524314:UNR524314 UXM524314:UXN524314 VHI524314:VHJ524314 VRE524314:VRF524314 WBA524314:WBB524314 WKW524314:WKX524314 WUS524314:WUT524314 IG589850:IH589850 SC589850:SD589850 ABY589850:ABZ589850 ALU589850:ALV589850 AVQ589850:AVR589850 BFM589850:BFN589850 BPI589850:BPJ589850 BZE589850:BZF589850 CJA589850:CJB589850 CSW589850:CSX589850 DCS589850:DCT589850 DMO589850:DMP589850 DWK589850:DWL589850 EGG589850:EGH589850 EQC589850:EQD589850 EZY589850:EZZ589850 FJU589850:FJV589850 FTQ589850:FTR589850 GDM589850:GDN589850 GNI589850:GNJ589850 GXE589850:GXF589850 HHA589850:HHB589850 HQW589850:HQX589850 IAS589850:IAT589850 IKO589850:IKP589850 IUK589850:IUL589850 JEG589850:JEH589850 JOC589850:JOD589850 JXY589850:JXZ589850 KHU589850:KHV589850 KRQ589850:KRR589850 LBM589850:LBN589850 LLI589850:LLJ589850 LVE589850:LVF589850 MFA589850:MFB589850 MOW589850:MOX589850 MYS589850:MYT589850 NIO589850:NIP589850 NSK589850:NSL589850 OCG589850:OCH589850 OMC589850:OMD589850 OVY589850:OVZ589850 PFU589850:PFV589850 PPQ589850:PPR589850 PZM589850:PZN589850 QJI589850:QJJ589850 QTE589850:QTF589850 RDA589850:RDB589850 RMW589850:RMX589850 RWS589850:RWT589850 SGO589850:SGP589850 SQK589850:SQL589850 TAG589850:TAH589850 TKC589850:TKD589850 TTY589850:TTZ589850 UDU589850:UDV589850 UNQ589850:UNR589850 UXM589850:UXN589850 VHI589850:VHJ589850 VRE589850:VRF589850 WBA589850:WBB589850 WKW589850:WKX589850 WUS589850:WUT589850 IG655386:IH655386 SC655386:SD655386 ABY655386:ABZ655386 ALU655386:ALV655386 AVQ655386:AVR655386 BFM655386:BFN655386 BPI655386:BPJ655386 BZE655386:BZF655386 CJA655386:CJB655386 CSW655386:CSX655386 DCS655386:DCT655386 DMO655386:DMP655386 DWK655386:DWL655386 EGG655386:EGH655386 EQC655386:EQD655386 EZY655386:EZZ655386 FJU655386:FJV655386 FTQ655386:FTR655386 GDM655386:GDN655386 GNI655386:GNJ655386 GXE655386:GXF655386 HHA655386:HHB655386 HQW655386:HQX655386 IAS655386:IAT655386 IKO655386:IKP655386 IUK655386:IUL655386 JEG655386:JEH655386 JOC655386:JOD655386 JXY655386:JXZ655386 KHU655386:KHV655386 KRQ655386:KRR655386 LBM655386:LBN655386 LLI655386:LLJ655386 LVE655386:LVF655386 MFA655386:MFB655386 MOW655386:MOX655386 MYS655386:MYT655386 NIO655386:NIP655386 NSK655386:NSL655386 OCG655386:OCH655386 OMC655386:OMD655386 OVY655386:OVZ655386 PFU655386:PFV655386 PPQ655386:PPR655386 PZM655386:PZN655386 QJI655386:QJJ655386 QTE655386:QTF655386 RDA655386:RDB655386 RMW655386:RMX655386 RWS655386:RWT655386 SGO655386:SGP655386 SQK655386:SQL655386 TAG655386:TAH655386 TKC655386:TKD655386 TTY655386:TTZ655386 UDU655386:UDV655386 UNQ655386:UNR655386 UXM655386:UXN655386 VHI655386:VHJ655386 VRE655386:VRF655386 WBA655386:WBB655386 WKW655386:WKX655386 WUS655386:WUT655386 IG720922:IH720922 SC720922:SD720922 ABY720922:ABZ720922 ALU720922:ALV720922 AVQ720922:AVR720922 BFM720922:BFN720922 BPI720922:BPJ720922 BZE720922:BZF720922 CJA720922:CJB720922 CSW720922:CSX720922 DCS720922:DCT720922 DMO720922:DMP720922 DWK720922:DWL720922 EGG720922:EGH720922 EQC720922:EQD720922 EZY720922:EZZ720922 FJU720922:FJV720922 FTQ720922:FTR720922 GDM720922:GDN720922 GNI720922:GNJ720922 GXE720922:GXF720922 HHA720922:HHB720922 HQW720922:HQX720922 IAS720922:IAT720922 IKO720922:IKP720922 IUK720922:IUL720922 JEG720922:JEH720922 JOC720922:JOD720922 JXY720922:JXZ720922 KHU720922:KHV720922 KRQ720922:KRR720922 LBM720922:LBN720922 LLI720922:LLJ720922 LVE720922:LVF720922 MFA720922:MFB720922 MOW720922:MOX720922 MYS720922:MYT720922 NIO720922:NIP720922 NSK720922:NSL720922 OCG720922:OCH720922 OMC720922:OMD720922 OVY720922:OVZ720922 PFU720922:PFV720922 PPQ720922:PPR720922 PZM720922:PZN720922 QJI720922:QJJ720922 QTE720922:QTF720922 RDA720922:RDB720922 RMW720922:RMX720922 RWS720922:RWT720922 SGO720922:SGP720922 SQK720922:SQL720922 TAG720922:TAH720922 TKC720922:TKD720922 TTY720922:TTZ720922 UDU720922:UDV720922 UNQ720922:UNR720922 UXM720922:UXN720922 VHI720922:VHJ720922 VRE720922:VRF720922 WBA720922:WBB720922 WKW720922:WKX720922 WUS720922:WUT720922 IG786458:IH786458 SC786458:SD786458 ABY786458:ABZ786458 ALU786458:ALV786458 AVQ786458:AVR786458 BFM786458:BFN786458 BPI786458:BPJ786458 BZE786458:BZF786458 CJA786458:CJB786458 CSW786458:CSX786458 DCS786458:DCT786458 DMO786458:DMP786458 DWK786458:DWL786458 EGG786458:EGH786458 EQC786458:EQD786458 EZY786458:EZZ786458 FJU786458:FJV786458 FTQ786458:FTR786458 GDM786458:GDN786458 GNI786458:GNJ786458 GXE786458:GXF786458 HHA786458:HHB786458 HQW786458:HQX786458 IAS786458:IAT786458 IKO786458:IKP786458 IUK786458:IUL786458 JEG786458:JEH786458 JOC786458:JOD786458 JXY786458:JXZ786458 KHU786458:KHV786458 KRQ786458:KRR786458 LBM786458:LBN786458 LLI786458:LLJ786458 LVE786458:LVF786458 MFA786458:MFB786458 MOW786458:MOX786458 MYS786458:MYT786458 NIO786458:NIP786458 NSK786458:NSL786458 OCG786458:OCH786458 OMC786458:OMD786458 OVY786458:OVZ786458 PFU786458:PFV786458 PPQ786458:PPR786458 PZM786458:PZN786458 QJI786458:QJJ786458 QTE786458:QTF786458 RDA786458:RDB786458 RMW786458:RMX786458 RWS786458:RWT786458 SGO786458:SGP786458 SQK786458:SQL786458 TAG786458:TAH786458 TKC786458:TKD786458 TTY786458:TTZ786458 UDU786458:UDV786458 UNQ786458:UNR786458 UXM786458:UXN786458 VHI786458:VHJ786458 VRE786458:VRF786458 WBA786458:WBB786458 WKW786458:WKX786458 WUS786458:WUT786458 IG851994:IH851994 SC851994:SD851994 ABY851994:ABZ851994 ALU851994:ALV851994 AVQ851994:AVR851994 BFM851994:BFN851994 BPI851994:BPJ851994 BZE851994:BZF851994 CJA851994:CJB851994 CSW851994:CSX851994 DCS851994:DCT851994 DMO851994:DMP851994 DWK851994:DWL851994 EGG851994:EGH851994 EQC851994:EQD851994 EZY851994:EZZ851994 FJU851994:FJV851994 FTQ851994:FTR851994 GDM851994:GDN851994 GNI851994:GNJ851994 GXE851994:GXF851994 HHA851994:HHB851994 HQW851994:HQX851994 IAS851994:IAT851994 IKO851994:IKP851994 IUK851994:IUL851994 JEG851994:JEH851994 JOC851994:JOD851994 JXY851994:JXZ851994 KHU851994:KHV851994 KRQ851994:KRR851994 LBM851994:LBN851994 LLI851994:LLJ851994 LVE851994:LVF851994 MFA851994:MFB851994 MOW851994:MOX851994 MYS851994:MYT851994 NIO851994:NIP851994 NSK851994:NSL851994 OCG851994:OCH851994 OMC851994:OMD851994 OVY851994:OVZ851994 PFU851994:PFV851994 PPQ851994:PPR851994 PZM851994:PZN851994 QJI851994:QJJ851994 QTE851994:QTF851994 RDA851994:RDB851994 RMW851994:RMX851994 RWS851994:RWT851994 SGO851994:SGP851994 SQK851994:SQL851994 TAG851994:TAH851994 TKC851994:TKD851994 TTY851994:TTZ851994 UDU851994:UDV851994 UNQ851994:UNR851994 UXM851994:UXN851994 VHI851994:VHJ851994 VRE851994:VRF851994 WBA851994:WBB851994 WKW851994:WKX851994 WUS851994:WUT851994 IG917530:IH917530 SC917530:SD917530 ABY917530:ABZ917530 ALU917530:ALV917530 AVQ917530:AVR917530 BFM917530:BFN917530 BPI917530:BPJ917530 BZE917530:BZF917530 CJA917530:CJB917530 CSW917530:CSX917530 DCS917530:DCT917530 DMO917530:DMP917530 DWK917530:DWL917530 EGG917530:EGH917530 EQC917530:EQD917530 EZY917530:EZZ917530 FJU917530:FJV917530 FTQ917530:FTR917530 GDM917530:GDN917530 GNI917530:GNJ917530 GXE917530:GXF917530 HHA917530:HHB917530 HQW917530:HQX917530 IAS917530:IAT917530 IKO917530:IKP917530 IUK917530:IUL917530 JEG917530:JEH917530 JOC917530:JOD917530 JXY917530:JXZ917530 KHU917530:KHV917530 KRQ917530:KRR917530 LBM917530:LBN917530 LLI917530:LLJ917530 LVE917530:LVF917530 MFA917530:MFB917530 MOW917530:MOX917530 MYS917530:MYT917530 NIO917530:NIP917530 NSK917530:NSL917530 OCG917530:OCH917530 OMC917530:OMD917530 OVY917530:OVZ917530 PFU917530:PFV917530 PPQ917530:PPR917530 PZM917530:PZN917530 QJI917530:QJJ917530 QTE917530:QTF917530 RDA917530:RDB917530 RMW917530:RMX917530 RWS917530:RWT917530 SGO917530:SGP917530 SQK917530:SQL917530 TAG917530:TAH917530 TKC917530:TKD917530 TTY917530:TTZ917530 UDU917530:UDV917530 UNQ917530:UNR917530 UXM917530:UXN917530 VHI917530:VHJ917530 VRE917530:VRF917530 WBA917530:WBB917530 WKW917530:WKX917530 WUS917530:WUT917530 IG983066:IH983066 SC983066:SD983066 ABY983066:ABZ983066 ALU983066:ALV983066 AVQ983066:AVR983066 BFM983066:BFN983066 BPI983066:BPJ983066 BZE983066:BZF983066 CJA983066:CJB983066 CSW983066:CSX983066 DCS983066:DCT983066 DMO983066:DMP983066 DWK983066:DWL983066 EGG983066:EGH983066 EQC983066:EQD983066 EZY983066:EZZ983066 FJU983066:FJV983066 FTQ983066:FTR983066 GDM983066:GDN983066 GNI983066:GNJ983066 GXE983066:GXF983066 HHA983066:HHB983066 HQW983066:HQX983066 IAS983066:IAT983066 IKO983066:IKP983066 IUK983066:IUL983066 JEG983066:JEH983066 JOC983066:JOD983066 JXY983066:JXZ983066 KHU983066:KHV983066 KRQ983066:KRR983066 LBM983066:LBN983066 LLI983066:LLJ983066 LVE983066:LVF983066 MFA983066:MFB983066 MOW983066:MOX983066 MYS983066:MYT983066 NIO983066:NIP983066 NSK983066:NSL983066 OCG983066:OCH983066 OMC983066:OMD983066 OVY983066:OVZ983066 PFU983066:PFV983066 PPQ983066:PPR983066 PZM983066:PZN983066 QJI983066:QJJ983066 QTE983066:QTF983066 RDA983066:RDB983066 RMW983066:RMX983066 RWS983066:RWT983066 SGO983066:SGP983066 SQK983066:SQL983066 TAG983066:TAH983066 TKC983066:TKD983066 TTY983066:TTZ983066 UDU983066:UDV983066 UNQ983066:UNR983066 UXM983066:UXN983066 VHI983066:VHJ983066 VRE983066:VRF983066 WBA983066:WBB983066 WKW983066:WKX983066 WUS983066:WUT983066 IJ65562:IK65562 SF65562:SG65562 ACB65562:ACC65562 ALX65562:ALY65562 AVT65562:AVU65562 BFP65562:BFQ65562 BPL65562:BPM65562 BZH65562:BZI65562 CJD65562:CJE65562 CSZ65562:CTA65562 DCV65562:DCW65562 DMR65562:DMS65562 DWN65562:DWO65562 EGJ65562:EGK65562 EQF65562:EQG65562 FAB65562:FAC65562 FJX65562:FJY65562 FTT65562:FTU65562 GDP65562:GDQ65562 GNL65562:GNM65562 GXH65562:GXI65562 HHD65562:HHE65562 HQZ65562:HRA65562 IAV65562:IAW65562 IKR65562:IKS65562 IUN65562:IUO65562 JEJ65562:JEK65562 JOF65562:JOG65562 JYB65562:JYC65562 KHX65562:KHY65562 KRT65562:KRU65562 LBP65562:LBQ65562 LLL65562:LLM65562 LVH65562:LVI65562 MFD65562:MFE65562 MOZ65562:MPA65562 MYV65562:MYW65562 NIR65562:NIS65562 NSN65562:NSO65562 OCJ65562:OCK65562 OMF65562:OMG65562 OWB65562:OWC65562 PFX65562:PFY65562 PPT65562:PPU65562 PZP65562:PZQ65562 QJL65562:QJM65562 QTH65562:QTI65562 RDD65562:RDE65562 RMZ65562:RNA65562 RWV65562:RWW65562 SGR65562:SGS65562 SQN65562:SQO65562 TAJ65562:TAK65562 TKF65562:TKG65562 TUB65562:TUC65562 UDX65562:UDY65562 UNT65562:UNU65562 UXP65562:UXQ65562 VHL65562:VHM65562 VRH65562:VRI65562 WBD65562:WBE65562 WKZ65562:WLA65562 WUV65562:WUW65562 IJ131098:IK131098 SF131098:SG131098 ACB131098:ACC131098 ALX131098:ALY131098 AVT131098:AVU131098 BFP131098:BFQ131098 BPL131098:BPM131098 BZH131098:BZI131098 CJD131098:CJE131098 CSZ131098:CTA131098 DCV131098:DCW131098 DMR131098:DMS131098 DWN131098:DWO131098 EGJ131098:EGK131098 EQF131098:EQG131098 FAB131098:FAC131098 FJX131098:FJY131098 FTT131098:FTU131098 GDP131098:GDQ131098 GNL131098:GNM131098 GXH131098:GXI131098 HHD131098:HHE131098 HQZ131098:HRA131098 IAV131098:IAW131098 IKR131098:IKS131098 IUN131098:IUO131098 JEJ131098:JEK131098 JOF131098:JOG131098 JYB131098:JYC131098 KHX131098:KHY131098 KRT131098:KRU131098 LBP131098:LBQ131098 LLL131098:LLM131098 LVH131098:LVI131098 MFD131098:MFE131098 MOZ131098:MPA131098 MYV131098:MYW131098 NIR131098:NIS131098 NSN131098:NSO131098 OCJ131098:OCK131098 OMF131098:OMG131098 OWB131098:OWC131098 PFX131098:PFY131098 PPT131098:PPU131098 PZP131098:PZQ131098 QJL131098:QJM131098 QTH131098:QTI131098 RDD131098:RDE131098 RMZ131098:RNA131098 RWV131098:RWW131098 SGR131098:SGS131098 SQN131098:SQO131098 TAJ131098:TAK131098 TKF131098:TKG131098 TUB131098:TUC131098 UDX131098:UDY131098 UNT131098:UNU131098 UXP131098:UXQ131098 VHL131098:VHM131098 VRH131098:VRI131098 WBD131098:WBE131098 WKZ131098:WLA131098 WUV131098:WUW131098 IJ196634:IK196634 SF196634:SG196634 ACB196634:ACC196634 ALX196634:ALY196634 AVT196634:AVU196634 BFP196634:BFQ196634 BPL196634:BPM196634 BZH196634:BZI196634 CJD196634:CJE196634 CSZ196634:CTA196634 DCV196634:DCW196634 DMR196634:DMS196634 DWN196634:DWO196634 EGJ196634:EGK196634 EQF196634:EQG196634 FAB196634:FAC196634 FJX196634:FJY196634 FTT196634:FTU196634 GDP196634:GDQ196634 GNL196634:GNM196634 GXH196634:GXI196634 HHD196634:HHE196634 HQZ196634:HRA196634 IAV196634:IAW196634 IKR196634:IKS196634 IUN196634:IUO196634 JEJ196634:JEK196634 JOF196634:JOG196634 JYB196634:JYC196634 KHX196634:KHY196634 KRT196634:KRU196634 LBP196634:LBQ196634 LLL196634:LLM196634 LVH196634:LVI196634 MFD196634:MFE196634 MOZ196634:MPA196634 MYV196634:MYW196634 NIR196634:NIS196634 NSN196634:NSO196634 OCJ196634:OCK196634 OMF196634:OMG196634 OWB196634:OWC196634 PFX196634:PFY196634 PPT196634:PPU196634 PZP196634:PZQ196634 QJL196634:QJM196634 QTH196634:QTI196634 RDD196634:RDE196634 RMZ196634:RNA196634 RWV196634:RWW196634 SGR196634:SGS196634 SQN196634:SQO196634 TAJ196634:TAK196634 TKF196634:TKG196634 TUB196634:TUC196634 UDX196634:UDY196634 UNT196634:UNU196634 UXP196634:UXQ196634 VHL196634:VHM196634 VRH196634:VRI196634 WBD196634:WBE196634 WKZ196634:WLA196634 WUV196634:WUW196634 IJ262170:IK262170 SF262170:SG262170 ACB262170:ACC262170 ALX262170:ALY262170 AVT262170:AVU262170 BFP262170:BFQ262170 BPL262170:BPM262170 BZH262170:BZI262170 CJD262170:CJE262170 CSZ262170:CTA262170 DCV262170:DCW262170 DMR262170:DMS262170 DWN262170:DWO262170 EGJ262170:EGK262170 EQF262170:EQG262170 FAB262170:FAC262170 FJX262170:FJY262170 FTT262170:FTU262170 GDP262170:GDQ262170 GNL262170:GNM262170 GXH262170:GXI262170 HHD262170:HHE262170 HQZ262170:HRA262170 IAV262170:IAW262170 IKR262170:IKS262170 IUN262170:IUO262170 JEJ262170:JEK262170 JOF262170:JOG262170 JYB262170:JYC262170 KHX262170:KHY262170 KRT262170:KRU262170 LBP262170:LBQ262170 LLL262170:LLM262170 LVH262170:LVI262170 MFD262170:MFE262170 MOZ262170:MPA262170 MYV262170:MYW262170 NIR262170:NIS262170 NSN262170:NSO262170 OCJ262170:OCK262170 OMF262170:OMG262170 OWB262170:OWC262170 PFX262170:PFY262170 PPT262170:PPU262170 PZP262170:PZQ262170 QJL262170:QJM262170 QTH262170:QTI262170 RDD262170:RDE262170 RMZ262170:RNA262170 RWV262170:RWW262170 SGR262170:SGS262170 SQN262170:SQO262170 TAJ262170:TAK262170 TKF262170:TKG262170 TUB262170:TUC262170 UDX262170:UDY262170 UNT262170:UNU262170 UXP262170:UXQ262170 VHL262170:VHM262170 VRH262170:VRI262170 WBD262170:WBE262170 WKZ262170:WLA262170 WUV262170:WUW262170 IJ327706:IK327706 SF327706:SG327706 ACB327706:ACC327706 ALX327706:ALY327706 AVT327706:AVU327706 BFP327706:BFQ327706 BPL327706:BPM327706 BZH327706:BZI327706 CJD327706:CJE327706 CSZ327706:CTA327706 DCV327706:DCW327706 DMR327706:DMS327706 DWN327706:DWO327706 EGJ327706:EGK327706 EQF327706:EQG327706 FAB327706:FAC327706 FJX327706:FJY327706 FTT327706:FTU327706 GDP327706:GDQ327706 GNL327706:GNM327706 GXH327706:GXI327706 HHD327706:HHE327706 HQZ327706:HRA327706 IAV327706:IAW327706 IKR327706:IKS327706 IUN327706:IUO327706 JEJ327706:JEK327706 JOF327706:JOG327706 JYB327706:JYC327706 KHX327706:KHY327706 KRT327706:KRU327706 LBP327706:LBQ327706 LLL327706:LLM327706 LVH327706:LVI327706 MFD327706:MFE327706 MOZ327706:MPA327706 MYV327706:MYW327706 NIR327706:NIS327706 NSN327706:NSO327706 OCJ327706:OCK327706 OMF327706:OMG327706 OWB327706:OWC327706 PFX327706:PFY327706 PPT327706:PPU327706 PZP327706:PZQ327706 QJL327706:QJM327706 QTH327706:QTI327706 RDD327706:RDE327706 RMZ327706:RNA327706 RWV327706:RWW327706 SGR327706:SGS327706 SQN327706:SQO327706 TAJ327706:TAK327706 TKF327706:TKG327706 TUB327706:TUC327706 UDX327706:UDY327706 UNT327706:UNU327706 UXP327706:UXQ327706 VHL327706:VHM327706 VRH327706:VRI327706 WBD327706:WBE327706 WKZ327706:WLA327706 WUV327706:WUW327706 IJ393242:IK393242 SF393242:SG393242 ACB393242:ACC393242 ALX393242:ALY393242 AVT393242:AVU393242 BFP393242:BFQ393242 BPL393242:BPM393242 BZH393242:BZI393242 CJD393242:CJE393242 CSZ393242:CTA393242 DCV393242:DCW393242 DMR393242:DMS393242 DWN393242:DWO393242 EGJ393242:EGK393242 EQF393242:EQG393242 FAB393242:FAC393242 FJX393242:FJY393242 FTT393242:FTU393242 GDP393242:GDQ393242 GNL393242:GNM393242 GXH393242:GXI393242 HHD393242:HHE393242 HQZ393242:HRA393242 IAV393242:IAW393242 IKR393242:IKS393242 IUN393242:IUO393242 JEJ393242:JEK393242 JOF393242:JOG393242 JYB393242:JYC393242 KHX393242:KHY393242 KRT393242:KRU393242 LBP393242:LBQ393242 LLL393242:LLM393242 LVH393242:LVI393242 MFD393242:MFE393242 MOZ393242:MPA393242 MYV393242:MYW393242 NIR393242:NIS393242 NSN393242:NSO393242 OCJ393242:OCK393242 OMF393242:OMG393242 OWB393242:OWC393242 PFX393242:PFY393242 PPT393242:PPU393242 PZP393242:PZQ393242 QJL393242:QJM393242 QTH393242:QTI393242 RDD393242:RDE393242 RMZ393242:RNA393242 RWV393242:RWW393242 SGR393242:SGS393242 SQN393242:SQO393242 TAJ393242:TAK393242 TKF393242:TKG393242 TUB393242:TUC393242 UDX393242:UDY393242 UNT393242:UNU393242 UXP393242:UXQ393242 VHL393242:VHM393242 VRH393242:VRI393242 WBD393242:WBE393242 WKZ393242:WLA393242 WUV393242:WUW393242 IJ458778:IK458778 SF458778:SG458778 ACB458778:ACC458778 ALX458778:ALY458778 AVT458778:AVU458778 BFP458778:BFQ458778 BPL458778:BPM458778 BZH458778:BZI458778 CJD458778:CJE458778 CSZ458778:CTA458778 DCV458778:DCW458778 DMR458778:DMS458778 DWN458778:DWO458778 EGJ458778:EGK458778 EQF458778:EQG458778 FAB458778:FAC458778 FJX458778:FJY458778 FTT458778:FTU458778 GDP458778:GDQ458778 GNL458778:GNM458778 GXH458778:GXI458778 HHD458778:HHE458778 HQZ458778:HRA458778 IAV458778:IAW458778 IKR458778:IKS458778 IUN458778:IUO458778 JEJ458778:JEK458778 JOF458778:JOG458778 JYB458778:JYC458778 KHX458778:KHY458778 KRT458778:KRU458778 LBP458778:LBQ458778 LLL458778:LLM458778 LVH458778:LVI458778 MFD458778:MFE458778 MOZ458778:MPA458778 MYV458778:MYW458778 NIR458778:NIS458778 NSN458778:NSO458778 OCJ458778:OCK458778 OMF458778:OMG458778 OWB458778:OWC458778 PFX458778:PFY458778 PPT458778:PPU458778 PZP458778:PZQ458778 QJL458778:QJM458778 QTH458778:QTI458778 RDD458778:RDE458778 RMZ458778:RNA458778 RWV458778:RWW458778 SGR458778:SGS458778 SQN458778:SQO458778 TAJ458778:TAK458778 TKF458778:TKG458778 TUB458778:TUC458778 UDX458778:UDY458778 UNT458778:UNU458778 UXP458778:UXQ458778 VHL458778:VHM458778 VRH458778:VRI458778 WBD458778:WBE458778 WKZ458778:WLA458778 WUV458778:WUW458778 IJ524314:IK524314 SF524314:SG524314 ACB524314:ACC524314 ALX524314:ALY524314 AVT524314:AVU524314 BFP524314:BFQ524314 BPL524314:BPM524314 BZH524314:BZI524314 CJD524314:CJE524314 CSZ524314:CTA524314 DCV524314:DCW524314 DMR524314:DMS524314 DWN524314:DWO524314 EGJ524314:EGK524314 EQF524314:EQG524314 FAB524314:FAC524314 FJX524314:FJY524314 FTT524314:FTU524314 GDP524314:GDQ524314 GNL524314:GNM524314 GXH524314:GXI524314 HHD524314:HHE524314 HQZ524314:HRA524314 IAV524314:IAW524314 IKR524314:IKS524314 IUN524314:IUO524314 JEJ524314:JEK524314 JOF524314:JOG524314 JYB524314:JYC524314 KHX524314:KHY524314 KRT524314:KRU524314 LBP524314:LBQ524314 LLL524314:LLM524314 LVH524314:LVI524314 MFD524314:MFE524314 MOZ524314:MPA524314 MYV524314:MYW524314 NIR524314:NIS524314 NSN524314:NSO524314 OCJ524314:OCK524314 OMF524314:OMG524314 OWB524314:OWC524314 PFX524314:PFY524314 PPT524314:PPU524314 PZP524314:PZQ524314 QJL524314:QJM524314 QTH524314:QTI524314 RDD524314:RDE524314 RMZ524314:RNA524314 RWV524314:RWW524314 SGR524314:SGS524314 SQN524314:SQO524314 TAJ524314:TAK524314 TKF524314:TKG524314 TUB524314:TUC524314 UDX524314:UDY524314 UNT524314:UNU524314 UXP524314:UXQ524314 VHL524314:VHM524314 VRH524314:VRI524314 WBD524314:WBE524314 WKZ524314:WLA524314 WUV524314:WUW524314 IJ589850:IK589850 SF589850:SG589850 ACB589850:ACC589850 ALX589850:ALY589850 AVT589850:AVU589850 BFP589850:BFQ589850 BPL589850:BPM589850 BZH589850:BZI589850 CJD589850:CJE589850 CSZ589850:CTA589850 DCV589850:DCW589850 DMR589850:DMS589850 DWN589850:DWO589850 EGJ589850:EGK589850 EQF589850:EQG589850 FAB589850:FAC589850 FJX589850:FJY589850 FTT589850:FTU589850 GDP589850:GDQ589850 GNL589850:GNM589850 GXH589850:GXI589850 HHD589850:HHE589850 HQZ589850:HRA589850 IAV589850:IAW589850 IKR589850:IKS589850 IUN589850:IUO589850 JEJ589850:JEK589850 JOF589850:JOG589850 JYB589850:JYC589850 KHX589850:KHY589850 KRT589850:KRU589850 LBP589850:LBQ589850 LLL589850:LLM589850 LVH589850:LVI589850 MFD589850:MFE589850 MOZ589850:MPA589850 MYV589850:MYW589850 NIR589850:NIS589850 NSN589850:NSO589850 OCJ589850:OCK589850 OMF589850:OMG589850 OWB589850:OWC589850 PFX589850:PFY589850 PPT589850:PPU589850 PZP589850:PZQ589850 QJL589850:QJM589850 QTH589850:QTI589850 RDD589850:RDE589850 RMZ589850:RNA589850 RWV589850:RWW589850 SGR589850:SGS589850 SQN589850:SQO589850 TAJ589850:TAK589850 TKF589850:TKG589850 TUB589850:TUC589850 UDX589850:UDY589850 UNT589850:UNU589850 UXP589850:UXQ589850 VHL589850:VHM589850 VRH589850:VRI589850 WBD589850:WBE589850 WKZ589850:WLA589850 WUV589850:WUW589850 IJ655386:IK655386 SF655386:SG655386 ACB655386:ACC655386 ALX655386:ALY655386 AVT655386:AVU655386 BFP655386:BFQ655386 BPL655386:BPM655386 BZH655386:BZI655386 CJD655386:CJE655386 CSZ655386:CTA655386 DCV655386:DCW655386 DMR655386:DMS655386 DWN655386:DWO655386 EGJ655386:EGK655386 EQF655386:EQG655386 FAB655386:FAC655386 FJX655386:FJY655386 FTT655386:FTU655386 GDP655386:GDQ655386 GNL655386:GNM655386 GXH655386:GXI655386 HHD655386:HHE655386 HQZ655386:HRA655386 IAV655386:IAW655386 IKR655386:IKS655386 IUN655386:IUO655386 JEJ655386:JEK655386 JOF655386:JOG655386 JYB655386:JYC655386 KHX655386:KHY655386 KRT655386:KRU655386 LBP655386:LBQ655386 LLL655386:LLM655386 LVH655386:LVI655386 MFD655386:MFE655386 MOZ655386:MPA655386 MYV655386:MYW655386 NIR655386:NIS655386 NSN655386:NSO655386 OCJ655386:OCK655386 OMF655386:OMG655386 OWB655386:OWC655386 PFX655386:PFY655386 PPT655386:PPU655386 PZP655386:PZQ655386 QJL655386:QJM655386 QTH655386:QTI655386 RDD655386:RDE655386 RMZ655386:RNA655386 RWV655386:RWW655386 SGR655386:SGS655386 SQN655386:SQO655386 TAJ655386:TAK655386 TKF655386:TKG655386 TUB655386:TUC655386 UDX655386:UDY655386 UNT655386:UNU655386 UXP655386:UXQ655386 VHL655386:VHM655386 VRH655386:VRI655386 WBD655386:WBE655386 WKZ655386:WLA655386 WUV655386:WUW655386 IJ720922:IK720922 SF720922:SG720922 ACB720922:ACC720922 ALX720922:ALY720922 AVT720922:AVU720922 BFP720922:BFQ720922 BPL720922:BPM720922 BZH720922:BZI720922 CJD720922:CJE720922 CSZ720922:CTA720922 DCV720922:DCW720922 DMR720922:DMS720922 DWN720922:DWO720922 EGJ720922:EGK720922 EQF720922:EQG720922 FAB720922:FAC720922 FJX720922:FJY720922 FTT720922:FTU720922 GDP720922:GDQ720922 GNL720922:GNM720922 GXH720922:GXI720922 HHD720922:HHE720922 HQZ720922:HRA720922 IAV720922:IAW720922 IKR720922:IKS720922 IUN720922:IUO720922 JEJ720922:JEK720922 JOF720922:JOG720922 JYB720922:JYC720922 KHX720922:KHY720922 KRT720922:KRU720922 LBP720922:LBQ720922 LLL720922:LLM720922 LVH720922:LVI720922 MFD720922:MFE720922 MOZ720922:MPA720922 MYV720922:MYW720922 NIR720922:NIS720922 NSN720922:NSO720922 OCJ720922:OCK720922 OMF720922:OMG720922 OWB720922:OWC720922 PFX720922:PFY720922 PPT720922:PPU720922 PZP720922:PZQ720922 QJL720922:QJM720922 QTH720922:QTI720922 RDD720922:RDE720922 RMZ720922:RNA720922 RWV720922:RWW720922 SGR720922:SGS720922 SQN720922:SQO720922 TAJ720922:TAK720922 TKF720922:TKG720922 TUB720922:TUC720922 UDX720922:UDY720922 UNT720922:UNU720922 UXP720922:UXQ720922 VHL720922:VHM720922 VRH720922:VRI720922 WBD720922:WBE720922 WKZ720922:WLA720922 WUV720922:WUW720922 IJ786458:IK786458 SF786458:SG786458 ACB786458:ACC786458 ALX786458:ALY786458 AVT786458:AVU786458 BFP786458:BFQ786458 BPL786458:BPM786458 BZH786458:BZI786458 CJD786458:CJE786458 CSZ786458:CTA786458 DCV786458:DCW786458 DMR786458:DMS786458 DWN786458:DWO786458 EGJ786458:EGK786458 EQF786458:EQG786458 FAB786458:FAC786458 FJX786458:FJY786458 FTT786458:FTU786458 GDP786458:GDQ786458 GNL786458:GNM786458 GXH786458:GXI786458 HHD786458:HHE786458 HQZ786458:HRA786458 IAV786458:IAW786458 IKR786458:IKS786458 IUN786458:IUO786458 JEJ786458:JEK786458 JOF786458:JOG786458 JYB786458:JYC786458 KHX786458:KHY786458 KRT786458:KRU786458 LBP786458:LBQ786458 LLL786458:LLM786458 LVH786458:LVI786458 MFD786458:MFE786458 MOZ786458:MPA786458 MYV786458:MYW786458 NIR786458:NIS786458 NSN786458:NSO786458 OCJ786458:OCK786458 OMF786458:OMG786458 OWB786458:OWC786458 PFX786458:PFY786458 PPT786458:PPU786458 PZP786458:PZQ786458 QJL786458:QJM786458 QTH786458:QTI786458 RDD786458:RDE786458 RMZ786458:RNA786458 RWV786458:RWW786458 SGR786458:SGS786458 SQN786458:SQO786458 TAJ786458:TAK786458 TKF786458:TKG786458 TUB786458:TUC786458 UDX786458:UDY786458 UNT786458:UNU786458 UXP786458:UXQ786458 VHL786458:VHM786458 VRH786458:VRI786458 WBD786458:WBE786458 WKZ786458:WLA786458 WUV786458:WUW786458 IJ851994:IK851994 SF851994:SG851994 ACB851994:ACC851994 ALX851994:ALY851994 AVT851994:AVU851994 BFP851994:BFQ851994 BPL851994:BPM851994 BZH851994:BZI851994 CJD851994:CJE851994 CSZ851994:CTA851994 DCV851994:DCW851994 DMR851994:DMS851994 DWN851994:DWO851994 EGJ851994:EGK851994 EQF851994:EQG851994 FAB851994:FAC851994 FJX851994:FJY851994 FTT851994:FTU851994 GDP851994:GDQ851994 GNL851994:GNM851994 GXH851994:GXI851994 HHD851994:HHE851994 HQZ851994:HRA851994 IAV851994:IAW851994 IKR851994:IKS851994 IUN851994:IUO851994 JEJ851994:JEK851994 JOF851994:JOG851994 JYB851994:JYC851994 KHX851994:KHY851994 KRT851994:KRU851994 LBP851994:LBQ851994 LLL851994:LLM851994 LVH851994:LVI851994 MFD851994:MFE851994 MOZ851994:MPA851994 MYV851994:MYW851994 NIR851994:NIS851994 NSN851994:NSO851994 OCJ851994:OCK851994 OMF851994:OMG851994 OWB851994:OWC851994 PFX851994:PFY851994 PPT851994:PPU851994 PZP851994:PZQ851994 QJL851994:QJM851994 QTH851994:QTI851994 RDD851994:RDE851994 RMZ851994:RNA851994 RWV851994:RWW851994 SGR851994:SGS851994 SQN851994:SQO851994 TAJ851994:TAK851994 TKF851994:TKG851994 TUB851994:TUC851994 UDX851994:UDY851994 UNT851994:UNU851994 UXP851994:UXQ851994 VHL851994:VHM851994 VRH851994:VRI851994 WBD851994:WBE851994 WKZ851994:WLA851994 WUV851994:WUW851994 IJ917530:IK917530 SF917530:SG917530 ACB917530:ACC917530 ALX917530:ALY917530 AVT917530:AVU917530 BFP917530:BFQ917530 BPL917530:BPM917530 BZH917530:BZI917530 CJD917530:CJE917530 CSZ917530:CTA917530 DCV917530:DCW917530 DMR917530:DMS917530 DWN917530:DWO917530 EGJ917530:EGK917530 EQF917530:EQG917530 FAB917530:FAC917530 FJX917530:FJY917530 FTT917530:FTU917530 GDP917530:GDQ917530 GNL917530:GNM917530 GXH917530:GXI917530 HHD917530:HHE917530 HQZ917530:HRA917530 IAV917530:IAW917530 IKR917530:IKS917530 IUN917530:IUO917530 JEJ917530:JEK917530 JOF917530:JOG917530 JYB917530:JYC917530 KHX917530:KHY917530 KRT917530:KRU917530 LBP917530:LBQ917530 LLL917530:LLM917530 LVH917530:LVI917530 MFD917530:MFE917530 MOZ917530:MPA917530 MYV917530:MYW917530 NIR917530:NIS917530 NSN917530:NSO917530 OCJ917530:OCK917530 OMF917530:OMG917530 OWB917530:OWC917530 PFX917530:PFY917530 PPT917530:PPU917530 PZP917530:PZQ917530 QJL917530:QJM917530 QTH917530:QTI917530 RDD917530:RDE917530 RMZ917530:RNA917530 RWV917530:RWW917530 SGR917530:SGS917530 SQN917530:SQO917530 TAJ917530:TAK917530 TKF917530:TKG917530 TUB917530:TUC917530 UDX917530:UDY917530 UNT917530:UNU917530 UXP917530:UXQ917530 VHL917530:VHM917530 VRH917530:VRI917530 WBD917530:WBE917530 WKZ917530:WLA917530 WUV917530:WUW917530 IJ983066:IK983066 SF983066:SG983066 ACB983066:ACC983066 ALX983066:ALY983066 AVT983066:AVU983066 BFP983066:BFQ983066 BPL983066:BPM983066 BZH983066:BZI983066 CJD983066:CJE983066 CSZ983066:CTA983066 DCV983066:DCW983066 DMR983066:DMS983066 DWN983066:DWO983066 EGJ983066:EGK983066 EQF983066:EQG983066 FAB983066:FAC983066 FJX983066:FJY983066 FTT983066:FTU983066 GDP983066:GDQ983066 GNL983066:GNM983066 GXH983066:GXI983066 HHD983066:HHE983066 HQZ983066:HRA983066 IAV983066:IAW983066 IKR983066:IKS983066 IUN983066:IUO983066 JEJ983066:JEK983066 JOF983066:JOG983066 JYB983066:JYC983066 KHX983066:KHY983066 KRT983066:KRU983066 LBP983066:LBQ983066 LLL983066:LLM983066 LVH983066:LVI983066 MFD983066:MFE983066 MOZ983066:MPA983066 MYV983066:MYW983066 NIR983066:NIS983066 NSN983066:NSO983066 OCJ983066:OCK983066 OMF983066:OMG983066 OWB983066:OWC983066 PFX983066:PFY983066 PPT983066:PPU983066 PZP983066:PZQ983066 QJL983066:QJM983066 QTH983066:QTI983066 RDD983066:RDE983066 RMZ983066:RNA983066 RWV983066:RWW983066 SGR983066:SGS983066 SQN983066:SQO983066 TAJ983066:TAK983066 TKF983066:TKG983066 TUB983066:TUC983066 UDX983066:UDY983066 UNT983066:UNU983066 UXP983066:UXQ983066 VHL983066:VHM983066 VRH983066:VRI983066 WBD983066:WBE983066 WKZ983066:WLA983066 WUV983066:WUW983066 IM65562:IN65562 SI65562:SJ65562 ACE65562:ACF65562 AMA65562:AMB65562 AVW65562:AVX65562 BFS65562:BFT65562 BPO65562:BPP65562 BZK65562:BZL65562 CJG65562:CJH65562 CTC65562:CTD65562 DCY65562:DCZ65562 DMU65562:DMV65562 DWQ65562:DWR65562 EGM65562:EGN65562 EQI65562:EQJ65562 FAE65562:FAF65562 FKA65562:FKB65562 FTW65562:FTX65562 GDS65562:GDT65562 GNO65562:GNP65562 GXK65562:GXL65562 HHG65562:HHH65562 HRC65562:HRD65562 IAY65562:IAZ65562 IKU65562:IKV65562 IUQ65562:IUR65562 JEM65562:JEN65562 JOI65562:JOJ65562 JYE65562:JYF65562 KIA65562:KIB65562 KRW65562:KRX65562 LBS65562:LBT65562 LLO65562:LLP65562 LVK65562:LVL65562 MFG65562:MFH65562 MPC65562:MPD65562 MYY65562:MYZ65562 NIU65562:NIV65562 NSQ65562:NSR65562 OCM65562:OCN65562 OMI65562:OMJ65562 OWE65562:OWF65562 PGA65562:PGB65562 PPW65562:PPX65562 PZS65562:PZT65562 QJO65562:QJP65562 QTK65562:QTL65562 RDG65562:RDH65562 RNC65562:RND65562 RWY65562:RWZ65562 SGU65562:SGV65562 SQQ65562:SQR65562 TAM65562:TAN65562 TKI65562:TKJ65562 TUE65562:TUF65562 UEA65562:UEB65562 UNW65562:UNX65562 UXS65562:UXT65562 VHO65562:VHP65562 VRK65562:VRL65562 WBG65562:WBH65562 WLC65562:WLD65562 WUY65562:WUZ65562 IM131098:IN131098 SI131098:SJ131098 ACE131098:ACF131098 AMA131098:AMB131098 AVW131098:AVX131098 BFS131098:BFT131098 BPO131098:BPP131098 BZK131098:BZL131098 CJG131098:CJH131098 CTC131098:CTD131098 DCY131098:DCZ131098 DMU131098:DMV131098 DWQ131098:DWR131098 EGM131098:EGN131098 EQI131098:EQJ131098 FAE131098:FAF131098 FKA131098:FKB131098 FTW131098:FTX131098 GDS131098:GDT131098 GNO131098:GNP131098 GXK131098:GXL131098 HHG131098:HHH131098 HRC131098:HRD131098 IAY131098:IAZ131098 IKU131098:IKV131098 IUQ131098:IUR131098 JEM131098:JEN131098 JOI131098:JOJ131098 JYE131098:JYF131098 KIA131098:KIB131098 KRW131098:KRX131098 LBS131098:LBT131098 LLO131098:LLP131098 LVK131098:LVL131098 MFG131098:MFH131098 MPC131098:MPD131098 MYY131098:MYZ131098 NIU131098:NIV131098 NSQ131098:NSR131098 OCM131098:OCN131098 OMI131098:OMJ131098 OWE131098:OWF131098 PGA131098:PGB131098 PPW131098:PPX131098 PZS131098:PZT131098 QJO131098:QJP131098 QTK131098:QTL131098 RDG131098:RDH131098 RNC131098:RND131098 RWY131098:RWZ131098 SGU131098:SGV131098 SQQ131098:SQR131098 TAM131098:TAN131098 TKI131098:TKJ131098 TUE131098:TUF131098 UEA131098:UEB131098 UNW131098:UNX131098 UXS131098:UXT131098 VHO131098:VHP131098 VRK131098:VRL131098 WBG131098:WBH131098 WLC131098:WLD131098 WUY131098:WUZ131098 IM196634:IN196634 SI196634:SJ196634 ACE196634:ACF196634 AMA196634:AMB196634 AVW196634:AVX196634 BFS196634:BFT196634 BPO196634:BPP196634 BZK196634:BZL196634 CJG196634:CJH196634 CTC196634:CTD196634 DCY196634:DCZ196634 DMU196634:DMV196634 DWQ196634:DWR196634 EGM196634:EGN196634 EQI196634:EQJ196634 FAE196634:FAF196634 FKA196634:FKB196634 FTW196634:FTX196634 GDS196634:GDT196634 GNO196634:GNP196634 GXK196634:GXL196634 HHG196634:HHH196634 HRC196634:HRD196634 IAY196634:IAZ196634 IKU196634:IKV196634 IUQ196634:IUR196634 JEM196634:JEN196634 JOI196634:JOJ196634 JYE196634:JYF196634 KIA196634:KIB196634 KRW196634:KRX196634 LBS196634:LBT196634 LLO196634:LLP196634 LVK196634:LVL196634 MFG196634:MFH196634 MPC196634:MPD196634 MYY196634:MYZ196634 NIU196634:NIV196634 NSQ196634:NSR196634 OCM196634:OCN196634 OMI196634:OMJ196634 OWE196634:OWF196634 PGA196634:PGB196634 PPW196634:PPX196634 PZS196634:PZT196634 QJO196634:QJP196634 QTK196634:QTL196634 RDG196634:RDH196634 RNC196634:RND196634 RWY196634:RWZ196634 SGU196634:SGV196634 SQQ196634:SQR196634 TAM196634:TAN196634 TKI196634:TKJ196634 TUE196634:TUF196634 UEA196634:UEB196634 UNW196634:UNX196634 UXS196634:UXT196634 VHO196634:VHP196634 VRK196634:VRL196634 WBG196634:WBH196634 WLC196634:WLD196634 WUY196634:WUZ196634 IM262170:IN262170 SI262170:SJ262170 ACE262170:ACF262170 AMA262170:AMB262170 AVW262170:AVX262170 BFS262170:BFT262170 BPO262170:BPP262170 BZK262170:BZL262170 CJG262170:CJH262170 CTC262170:CTD262170 DCY262170:DCZ262170 DMU262170:DMV262170 DWQ262170:DWR262170 EGM262170:EGN262170 EQI262170:EQJ262170 FAE262170:FAF262170 FKA262170:FKB262170 FTW262170:FTX262170 GDS262170:GDT262170 GNO262170:GNP262170 GXK262170:GXL262170 HHG262170:HHH262170 HRC262170:HRD262170 IAY262170:IAZ262170 IKU262170:IKV262170 IUQ262170:IUR262170 JEM262170:JEN262170 JOI262170:JOJ262170 JYE262170:JYF262170 KIA262170:KIB262170 KRW262170:KRX262170 LBS262170:LBT262170 LLO262170:LLP262170 LVK262170:LVL262170 MFG262170:MFH262170 MPC262170:MPD262170 MYY262170:MYZ262170 NIU262170:NIV262170 NSQ262170:NSR262170 OCM262170:OCN262170 OMI262170:OMJ262170 OWE262170:OWF262170 PGA262170:PGB262170 PPW262170:PPX262170 PZS262170:PZT262170 QJO262170:QJP262170 QTK262170:QTL262170 RDG262170:RDH262170 RNC262170:RND262170 RWY262170:RWZ262170 SGU262170:SGV262170 SQQ262170:SQR262170 TAM262170:TAN262170 TKI262170:TKJ262170 TUE262170:TUF262170 UEA262170:UEB262170 UNW262170:UNX262170 UXS262170:UXT262170 VHO262170:VHP262170 VRK262170:VRL262170 WBG262170:WBH262170 WLC262170:WLD262170 WUY262170:WUZ262170 IM327706:IN327706 SI327706:SJ327706 ACE327706:ACF327706 AMA327706:AMB327706 AVW327706:AVX327706 BFS327706:BFT327706 BPO327706:BPP327706 BZK327706:BZL327706 CJG327706:CJH327706 CTC327706:CTD327706 DCY327706:DCZ327706 DMU327706:DMV327706 DWQ327706:DWR327706 EGM327706:EGN327706 EQI327706:EQJ327706 FAE327706:FAF327706 FKA327706:FKB327706 FTW327706:FTX327706 GDS327706:GDT327706 GNO327706:GNP327706 GXK327706:GXL327706 HHG327706:HHH327706 HRC327706:HRD327706 IAY327706:IAZ327706 IKU327706:IKV327706 IUQ327706:IUR327706 JEM327706:JEN327706 JOI327706:JOJ327706 JYE327706:JYF327706 KIA327706:KIB327706 KRW327706:KRX327706 LBS327706:LBT327706 LLO327706:LLP327706 LVK327706:LVL327706 MFG327706:MFH327706 MPC327706:MPD327706 MYY327706:MYZ327706 NIU327706:NIV327706 NSQ327706:NSR327706 OCM327706:OCN327706 OMI327706:OMJ327706 OWE327706:OWF327706 PGA327706:PGB327706 PPW327706:PPX327706 PZS327706:PZT327706 QJO327706:QJP327706 QTK327706:QTL327706 RDG327706:RDH327706 RNC327706:RND327706 RWY327706:RWZ327706 SGU327706:SGV327706 SQQ327706:SQR327706 TAM327706:TAN327706 TKI327706:TKJ327706 TUE327706:TUF327706 UEA327706:UEB327706 UNW327706:UNX327706 UXS327706:UXT327706 VHO327706:VHP327706 VRK327706:VRL327706 WBG327706:WBH327706 WLC327706:WLD327706 WUY327706:WUZ327706 IM393242:IN393242 SI393242:SJ393242 ACE393242:ACF393242 AMA393242:AMB393242 AVW393242:AVX393242 BFS393242:BFT393242 BPO393242:BPP393242 BZK393242:BZL393242 CJG393242:CJH393242 CTC393242:CTD393242 DCY393242:DCZ393242 DMU393242:DMV393242 DWQ393242:DWR393242 EGM393242:EGN393242 EQI393242:EQJ393242 FAE393242:FAF393242 FKA393242:FKB393242 FTW393242:FTX393242 GDS393242:GDT393242 GNO393242:GNP393242 GXK393242:GXL393242 HHG393242:HHH393242 HRC393242:HRD393242 IAY393242:IAZ393242 IKU393242:IKV393242 IUQ393242:IUR393242 JEM393242:JEN393242 JOI393242:JOJ393242 JYE393242:JYF393242 KIA393242:KIB393242 KRW393242:KRX393242 LBS393242:LBT393242 LLO393242:LLP393242 LVK393242:LVL393242 MFG393242:MFH393242 MPC393242:MPD393242 MYY393242:MYZ393242 NIU393242:NIV393242 NSQ393242:NSR393242 OCM393242:OCN393242 OMI393242:OMJ393242 OWE393242:OWF393242 PGA393242:PGB393242 PPW393242:PPX393242 PZS393242:PZT393242 QJO393242:QJP393242 QTK393242:QTL393242 RDG393242:RDH393242 RNC393242:RND393242 RWY393242:RWZ393242 SGU393242:SGV393242 SQQ393242:SQR393242 TAM393242:TAN393242 TKI393242:TKJ393242 TUE393242:TUF393242 UEA393242:UEB393242 UNW393242:UNX393242 UXS393242:UXT393242 VHO393242:VHP393242 VRK393242:VRL393242 WBG393242:WBH393242 WLC393242:WLD393242 WUY393242:WUZ393242 IM458778:IN458778 SI458778:SJ458778 ACE458778:ACF458778 AMA458778:AMB458778 AVW458778:AVX458778 BFS458778:BFT458778 BPO458778:BPP458778 BZK458778:BZL458778 CJG458778:CJH458778 CTC458778:CTD458778 DCY458778:DCZ458778 DMU458778:DMV458778 DWQ458778:DWR458778 EGM458778:EGN458778 EQI458778:EQJ458778 FAE458778:FAF458778 FKA458778:FKB458778 FTW458778:FTX458778 GDS458778:GDT458778 GNO458778:GNP458778 GXK458778:GXL458778 HHG458778:HHH458778 HRC458778:HRD458778 IAY458778:IAZ458778 IKU458778:IKV458778 IUQ458778:IUR458778 JEM458778:JEN458778 JOI458778:JOJ458778 JYE458778:JYF458778 KIA458778:KIB458778 KRW458778:KRX458778 LBS458778:LBT458778 LLO458778:LLP458778 LVK458778:LVL458778 MFG458778:MFH458778 MPC458778:MPD458778 MYY458778:MYZ458778 NIU458778:NIV458778 NSQ458778:NSR458778 OCM458778:OCN458778 OMI458778:OMJ458778 OWE458778:OWF458778 PGA458778:PGB458778 PPW458778:PPX458778 PZS458778:PZT458778 QJO458778:QJP458778 QTK458778:QTL458778 RDG458778:RDH458778 RNC458778:RND458778 RWY458778:RWZ458778 SGU458778:SGV458778 SQQ458778:SQR458778 TAM458778:TAN458778 TKI458778:TKJ458778 TUE458778:TUF458778 UEA458778:UEB458778 UNW458778:UNX458778 UXS458778:UXT458778 VHO458778:VHP458778 VRK458778:VRL458778 WBG458778:WBH458778 WLC458778:WLD458778 WUY458778:WUZ458778 IM524314:IN524314 SI524314:SJ524314 ACE524314:ACF524314 AMA524314:AMB524314 AVW524314:AVX524314 BFS524314:BFT524314 BPO524314:BPP524314 BZK524314:BZL524314 CJG524314:CJH524314 CTC524314:CTD524314 DCY524314:DCZ524314 DMU524314:DMV524314 DWQ524314:DWR524314 EGM524314:EGN524314 EQI524314:EQJ524314 FAE524314:FAF524314 FKA524314:FKB524314 FTW524314:FTX524314 GDS524314:GDT524314 GNO524314:GNP524314 GXK524314:GXL524314 HHG524314:HHH524314 HRC524314:HRD524314 IAY524314:IAZ524314 IKU524314:IKV524314 IUQ524314:IUR524314 JEM524314:JEN524314 JOI524314:JOJ524314 JYE524314:JYF524314 KIA524314:KIB524314 KRW524314:KRX524314 LBS524314:LBT524314 LLO524314:LLP524314 LVK524314:LVL524314 MFG524314:MFH524314 MPC524314:MPD524314 MYY524314:MYZ524314 NIU524314:NIV524314 NSQ524314:NSR524314 OCM524314:OCN524314 OMI524314:OMJ524314 OWE524314:OWF524314 PGA524314:PGB524314 PPW524314:PPX524314 PZS524314:PZT524314 QJO524314:QJP524314 QTK524314:QTL524314 RDG524314:RDH524314 RNC524314:RND524314 RWY524314:RWZ524314 SGU524314:SGV524314 SQQ524314:SQR524314 TAM524314:TAN524314 TKI524314:TKJ524314 TUE524314:TUF524314 UEA524314:UEB524314 UNW524314:UNX524314 UXS524314:UXT524314 VHO524314:VHP524314 VRK524314:VRL524314 WBG524314:WBH524314 WLC524314:WLD524314 WUY524314:WUZ524314 IM589850:IN589850 SI589850:SJ589850 ACE589850:ACF589850 AMA589850:AMB589850 AVW589850:AVX589850 BFS589850:BFT589850 BPO589850:BPP589850 BZK589850:BZL589850 CJG589850:CJH589850 CTC589850:CTD589850 DCY589850:DCZ589850 DMU589850:DMV589850 DWQ589850:DWR589850 EGM589850:EGN589850 EQI589850:EQJ589850 FAE589850:FAF589850 FKA589850:FKB589850 FTW589850:FTX589850 GDS589850:GDT589850 GNO589850:GNP589850 GXK589850:GXL589850 HHG589850:HHH589850 HRC589850:HRD589850 IAY589850:IAZ589850 IKU589850:IKV589850 IUQ589850:IUR589850 JEM589850:JEN589850 JOI589850:JOJ589850 JYE589850:JYF589850 KIA589850:KIB589850 KRW589850:KRX589850 LBS589850:LBT589850 LLO589850:LLP589850 LVK589850:LVL589850 MFG589850:MFH589850 MPC589850:MPD589850 MYY589850:MYZ589850 NIU589850:NIV589850 NSQ589850:NSR589850 OCM589850:OCN589850 OMI589850:OMJ589850 OWE589850:OWF589850 PGA589850:PGB589850 PPW589850:PPX589850 PZS589850:PZT589850 QJO589850:QJP589850 QTK589850:QTL589850 RDG589850:RDH589850 RNC589850:RND589850 RWY589850:RWZ589850 SGU589850:SGV589850 SQQ589850:SQR589850 TAM589850:TAN589850 TKI589850:TKJ589850 TUE589850:TUF589850 UEA589850:UEB589850 UNW589850:UNX589850 UXS589850:UXT589850 VHO589850:VHP589850 VRK589850:VRL589850 WBG589850:WBH589850 WLC589850:WLD589850 WUY589850:WUZ589850 IM655386:IN655386 SI655386:SJ655386 ACE655386:ACF655386 AMA655386:AMB655386 AVW655386:AVX655386 BFS655386:BFT655386 BPO655386:BPP655386 BZK655386:BZL655386 CJG655386:CJH655386 CTC655386:CTD655386 DCY655386:DCZ655386 DMU655386:DMV655386 DWQ655386:DWR655386 EGM655386:EGN655386 EQI655386:EQJ655386 FAE655386:FAF655386 FKA655386:FKB655386 FTW655386:FTX655386 GDS655386:GDT655386 GNO655386:GNP655386 GXK655386:GXL655386 HHG655386:HHH655386 HRC655386:HRD655386 IAY655386:IAZ655386 IKU655386:IKV655386 IUQ655386:IUR655386 JEM655386:JEN655386 JOI655386:JOJ655386 JYE655386:JYF655386 KIA655386:KIB655386 KRW655386:KRX655386 LBS655386:LBT655386 LLO655386:LLP655386 LVK655386:LVL655386 MFG655386:MFH655386 MPC655386:MPD655386 MYY655386:MYZ655386 NIU655386:NIV655386 NSQ655386:NSR655386 OCM655386:OCN655386 OMI655386:OMJ655386 OWE655386:OWF655386 PGA655386:PGB655386 PPW655386:PPX655386 PZS655386:PZT655386 QJO655386:QJP655386 QTK655386:QTL655386 RDG655386:RDH655386 RNC655386:RND655386 RWY655386:RWZ655386 SGU655386:SGV655386 SQQ655386:SQR655386 TAM655386:TAN655386 TKI655386:TKJ655386 TUE655386:TUF655386 UEA655386:UEB655386 UNW655386:UNX655386 UXS655386:UXT655386 VHO655386:VHP655386 VRK655386:VRL655386 WBG655386:WBH655386 WLC655386:WLD655386 WUY655386:WUZ655386 IM720922:IN720922 SI720922:SJ720922 ACE720922:ACF720922 AMA720922:AMB720922 AVW720922:AVX720922 BFS720922:BFT720922 BPO720922:BPP720922 BZK720922:BZL720922 CJG720922:CJH720922 CTC720922:CTD720922 DCY720922:DCZ720922 DMU720922:DMV720922 DWQ720922:DWR720922 EGM720922:EGN720922 EQI720922:EQJ720922 FAE720922:FAF720922 FKA720922:FKB720922 FTW720922:FTX720922 GDS720922:GDT720922 GNO720922:GNP720922 GXK720922:GXL720922 HHG720922:HHH720922 HRC720922:HRD720922 IAY720922:IAZ720922 IKU720922:IKV720922 IUQ720922:IUR720922 JEM720922:JEN720922 JOI720922:JOJ720922 JYE720922:JYF720922 KIA720922:KIB720922 KRW720922:KRX720922 LBS720922:LBT720922 LLO720922:LLP720922 LVK720922:LVL720922 MFG720922:MFH720922 MPC720922:MPD720922 MYY720922:MYZ720922 NIU720922:NIV720922 NSQ720922:NSR720922 OCM720922:OCN720922 OMI720922:OMJ720922 OWE720922:OWF720922 PGA720922:PGB720922 PPW720922:PPX720922 PZS720922:PZT720922 QJO720922:QJP720922 QTK720922:QTL720922 RDG720922:RDH720922 RNC720922:RND720922 RWY720922:RWZ720922 SGU720922:SGV720922 SQQ720922:SQR720922 TAM720922:TAN720922 TKI720922:TKJ720922 TUE720922:TUF720922 UEA720922:UEB720922 UNW720922:UNX720922 UXS720922:UXT720922 VHO720922:VHP720922 VRK720922:VRL720922 WBG720922:WBH720922 WLC720922:WLD720922 WUY720922:WUZ720922 IM786458:IN786458 SI786458:SJ786458 ACE786458:ACF786458 AMA786458:AMB786458 AVW786458:AVX786458 BFS786458:BFT786458 BPO786458:BPP786458 BZK786458:BZL786458 CJG786458:CJH786458 CTC786458:CTD786458 DCY786458:DCZ786458 DMU786458:DMV786458 DWQ786458:DWR786458 EGM786458:EGN786458 EQI786458:EQJ786458 FAE786458:FAF786458 FKA786458:FKB786458 FTW786458:FTX786458 GDS786458:GDT786458 GNO786458:GNP786458 GXK786458:GXL786458 HHG786458:HHH786458 HRC786458:HRD786458 IAY786458:IAZ786458 IKU786458:IKV786458 IUQ786458:IUR786458 JEM786458:JEN786458 JOI786458:JOJ786458 JYE786458:JYF786458 KIA786458:KIB786458 KRW786458:KRX786458 LBS786458:LBT786458 LLO786458:LLP786458 LVK786458:LVL786458 MFG786458:MFH786458 MPC786458:MPD786458 MYY786458:MYZ786458 NIU786458:NIV786458 NSQ786458:NSR786458 OCM786458:OCN786458 OMI786458:OMJ786458 OWE786458:OWF786458 PGA786458:PGB786458 PPW786458:PPX786458 PZS786458:PZT786458 QJO786458:QJP786458 QTK786458:QTL786458 RDG786458:RDH786458 RNC786458:RND786458 RWY786458:RWZ786458 SGU786458:SGV786458 SQQ786458:SQR786458 TAM786458:TAN786458 TKI786458:TKJ786458 TUE786458:TUF786458 UEA786458:UEB786458 UNW786458:UNX786458 UXS786458:UXT786458 VHO786458:VHP786458 VRK786458:VRL786458 WBG786458:WBH786458 WLC786458:WLD786458 WUY786458:WUZ786458 IM851994:IN851994 SI851994:SJ851994 ACE851994:ACF851994 AMA851994:AMB851994 AVW851994:AVX851994 BFS851994:BFT851994 BPO851994:BPP851994 BZK851994:BZL851994 CJG851994:CJH851994 CTC851994:CTD851994 DCY851994:DCZ851994 DMU851994:DMV851994 DWQ851994:DWR851994 EGM851994:EGN851994 EQI851994:EQJ851994 FAE851994:FAF851994 FKA851994:FKB851994 FTW851994:FTX851994 GDS851994:GDT851994 GNO851994:GNP851994 GXK851994:GXL851994 HHG851994:HHH851994 HRC851994:HRD851994 IAY851994:IAZ851994 IKU851994:IKV851994 IUQ851994:IUR851994 JEM851994:JEN851994 JOI851994:JOJ851994 JYE851994:JYF851994 KIA851994:KIB851994 KRW851994:KRX851994 LBS851994:LBT851994 LLO851994:LLP851994 LVK851994:LVL851994 MFG851994:MFH851994 MPC851994:MPD851994 MYY851994:MYZ851994 NIU851994:NIV851994 NSQ851994:NSR851994 OCM851994:OCN851994 OMI851994:OMJ851994 OWE851994:OWF851994 PGA851994:PGB851994 PPW851994:PPX851994 PZS851994:PZT851994 QJO851994:QJP851994 QTK851994:QTL851994 RDG851994:RDH851994 RNC851994:RND851994 RWY851994:RWZ851994 SGU851994:SGV851994 SQQ851994:SQR851994 TAM851994:TAN851994 TKI851994:TKJ851994 TUE851994:TUF851994 UEA851994:UEB851994 UNW851994:UNX851994 UXS851994:UXT851994 VHO851994:VHP851994 VRK851994:VRL851994 WBG851994:WBH851994 WLC851994:WLD851994 WUY851994:WUZ851994 IM917530:IN917530 SI917530:SJ917530 ACE917530:ACF917530 AMA917530:AMB917530 AVW917530:AVX917530 BFS917530:BFT917530 BPO917530:BPP917530 BZK917530:BZL917530 CJG917530:CJH917530 CTC917530:CTD917530 DCY917530:DCZ917530 DMU917530:DMV917530 DWQ917530:DWR917530 EGM917530:EGN917530 EQI917530:EQJ917530 FAE917530:FAF917530 FKA917530:FKB917530 FTW917530:FTX917530 GDS917530:GDT917530 GNO917530:GNP917530 GXK917530:GXL917530 HHG917530:HHH917530 HRC917530:HRD917530 IAY917530:IAZ917530 IKU917530:IKV917530 IUQ917530:IUR917530 JEM917530:JEN917530 JOI917530:JOJ917530 JYE917530:JYF917530 KIA917530:KIB917530 KRW917530:KRX917530 LBS917530:LBT917530 LLO917530:LLP917530 LVK917530:LVL917530 MFG917530:MFH917530 MPC917530:MPD917530 MYY917530:MYZ917530 NIU917530:NIV917530 NSQ917530:NSR917530 OCM917530:OCN917530 OMI917530:OMJ917530 OWE917530:OWF917530 PGA917530:PGB917530 PPW917530:PPX917530 PZS917530:PZT917530 QJO917530:QJP917530 QTK917530:QTL917530 RDG917530:RDH917530 RNC917530:RND917530 RWY917530:RWZ917530 SGU917530:SGV917530 SQQ917530:SQR917530 TAM917530:TAN917530 TKI917530:TKJ917530 TUE917530:TUF917530 UEA917530:UEB917530 UNW917530:UNX917530 UXS917530:UXT917530 VHO917530:VHP917530 VRK917530:VRL917530 WBG917530:WBH917530 WLC917530:WLD917530 WUY917530:WUZ917530 IM983066:IN983066 SI983066:SJ983066 ACE983066:ACF983066 AMA983066:AMB983066 AVW983066:AVX983066 BFS983066:BFT983066 BPO983066:BPP983066 BZK983066:BZL983066 CJG983066:CJH983066 CTC983066:CTD983066 DCY983066:DCZ983066 DMU983066:DMV983066 DWQ983066:DWR983066 EGM983066:EGN983066 EQI983066:EQJ983066 FAE983066:FAF983066 FKA983066:FKB983066 FTW983066:FTX983066 GDS983066:GDT983066 GNO983066:GNP983066 GXK983066:GXL983066 HHG983066:HHH983066 HRC983066:HRD983066 IAY983066:IAZ983066 IKU983066:IKV983066 IUQ983066:IUR983066 JEM983066:JEN983066 JOI983066:JOJ983066 JYE983066:JYF983066 KIA983066:KIB983066 KRW983066:KRX983066 LBS983066:LBT983066 LLO983066:LLP983066 LVK983066:LVL983066 MFG983066:MFH983066 MPC983066:MPD983066 MYY983066:MYZ983066 NIU983066:NIV983066 NSQ983066:NSR983066 OCM983066:OCN983066 OMI983066:OMJ983066 OWE983066:OWF983066 PGA983066:PGB983066 PPW983066:PPX983066 PZS983066:PZT983066 QJO983066:QJP983066 QTK983066:QTL983066 RDG983066:RDH983066 RNC983066:RND983066 RWY983066:RWZ983066 SGU983066:SGV983066 SQQ983066:SQR983066 TAM983066:TAN983066 TKI983066:TKJ983066 TUE983066:TUF983066 UEA983066:UEB983066 UNW983066:UNX983066 UXS983066:UXT983066 VHO983066:VHP983066 VRK983066:VRL983066 WBG983066:WBH983066 WLC983066:WLD983066 WUY983066:WUZ983066 HO29:HP29 RK29:RL29 WUY29:WUZ29 WLC29:WLD29 WBG29:WBH29 VRK29:VRL29 VHO29:VHP29 UXS29:UXT29 UNW29:UNX29 UEA29:UEB29 TUE29:TUF29 TKI29:TKJ29 TAM29:TAN29 SQQ29:SQR29 SGU29:SGV29 RWY29:RWZ29 RNC29:RND29 RDG29:RDH29 QTK29:QTL29 QJO29:QJP29 PZS29:PZT29 PPW29:PPX29 PGA29:PGB29 OWE29:OWF29 OMI29:OMJ29 OCM29:OCN29 NSQ29:NSR29 NIU29:NIV29 MYY29:MYZ29 MPC29:MPD29 MFG29:MFH29 LVK29:LVL29 LLO29:LLP29 LBS29:LBT29 KRW29:KRX29 KIA29:KIB29 JYE29:JYF29 JOI29:JOJ29 JEM29:JEN29 IUQ29:IUR29 IKU29:IKV29 IAY29:IAZ29 HRC29:HRD29 HHG29:HHH29 GXK29:GXL29 GNO29:GNP29 GDS29:GDT29 FTW29:FTX29 FKA29:FKB29 FAE29:FAF29 EQI29:EQJ29 EGM29:EGN29 DWQ29:DWR29 DMU29:DMV29 DCY29:DCZ29 CTC29:CTD29 CJG29:CJH29 BZK29:BZL29 BPO29:BPP29 BFS29:BFT29 AVW29:AVX29 AMA29:AMB29 ACE29:ACF29 SI29:SJ29 IM29:IN29 WUV29:WUW29 WKZ29:WLA29 WBD29:WBE29 VRH29:VRI29 VHL29:VHM29 UXP29:UXQ29 UNT29:UNU29 UDX29:UDY29 TUB29:TUC29 TKF29:TKG29 TAJ29:TAK29 SQN29:SQO29 SGR29:SGS29 RWV29:RWW29 RMZ29:RNA29 RDD29:RDE29 QTH29:QTI29 QJL29:QJM29 PZP29:PZQ29 PPT29:PPU29 PFX29:PFY29 OWB29:OWC29 OMF29:OMG29 OCJ29:OCK29 NSN29:NSO29 NIR29:NIS29 MYV29:MYW29 MOZ29:MPA29 MFD29:MFE29 LVH29:LVI29 LLL29:LLM29 LBP29:LBQ29 KRT29:KRU29 KHX29:KHY29 JYB29:JYC29 JOF29:JOG29 JEJ29:JEK29 IUN29:IUO29 IKR29:IKS29 IAV29:IAW29 HQZ29:HRA29 HHD29:HHE29 GXH29:GXI29 GNL29:GNM29 GDP29:GDQ29 FTT29:FTU29 FJX29:FJY29 FAB29:FAC29 EQF29:EQG29 EGJ29:EGK29 DWN29:DWO29 DMR29:DMS29 DCV29:DCW29 CSZ29:CTA29 CJD29:CJE29 BZH29:BZI29 BPL29:BPM29 BFP29:BFQ29 AVT29:AVU29 ALX29:ALY29 ACB29:ACC29 SF29:SG29 IJ29:IK29 WUS29:WUT29 WKW29:WKX29 WBA29:WBB29 VRE29:VRF29 VHI29:VHJ29 UXM29:UXN29 UNQ29:UNR29 UDU29:UDV29 TTY29:TTZ29 TKC29:TKD29 TAG29:TAH29 SQK29:SQL29 SGO29:SGP29 RWS29:RWT29 RMW29:RMX29 RDA29:RDB29 QTE29:QTF29 QJI29:QJJ29 PZM29:PZN29 PPQ29:PPR29 PFU29:PFV29 OVY29:OVZ29 OMC29:OMD29 OCG29:OCH29 NSK29:NSL29 NIO29:NIP29 MYS29:MYT29 MOW29:MOX29 MFA29:MFB29 LVE29:LVF29 LLI29:LLJ29 LBM29:LBN29 KRQ29:KRR29 KHU29:KHV29 JXY29:JXZ29 JOC29:JOD29 JEG29:JEH29 IUK29:IUL29 IKO29:IKP29 IAS29:IAT29 HQW29:HQX29 HHA29:HHB29 GXE29:GXF29 GNI29:GNJ29 GDM29:GDN29 FTQ29:FTR29 FJU29:FJV29 EZY29:EZZ29 EQC29:EQD29 EGG29:EGH29 DWK29:DWL29 DMO29:DMP29 DCS29:DCT29 CSW29:CSX29 CJA29:CJB29 BZE29:BZF29 BPI29:BPJ29 BFM29:BFN29 AVQ29:AVR29 ALU29:ALV29 ABY29:ABZ29 SC29:SD29 IG29:IH29 WUM29:WUN29 WKQ29:WKR29 WAU29:WAV29 VQY29:VQZ29 VHC29:VHD29 UXG29:UXH29 UNK29:UNL29 UDO29:UDP29 TTS29:TTT29 TJW29:TJX29 TAA29:TAB29 SQE29:SQF29 SGI29:SGJ29 RWM29:RWN29 RMQ29:RMR29 RCU29:RCV29 QSY29:QSZ29 QJC29:QJD29 PZG29:PZH29 PPK29:PPL29 PFO29:PFP29 OVS29:OVT29 OLW29:OLX29 OCA29:OCB29 NSE29:NSF29 NII29:NIJ29 MYM29:MYN29 MOQ29:MOR29 MEU29:MEV29 LUY29:LUZ29 LLC29:LLD29 LBG29:LBH29 KRK29:KRL29 KHO29:KHP29 JXS29:JXT29 JNW29:JNX29 JEA29:JEB29 IUE29:IUF29 IKI29:IKJ29 IAM29:IAN29 HQQ29:HQR29 HGU29:HGV29 GWY29:GWZ29 GNC29:GND29 GDG29:GDH29 FTK29:FTL29 FJO29:FJP29 EZS29:EZT29 EPW29:EPX29 EGA29:EGB29 DWE29:DWF29 DMI29:DMJ29 DCM29:DCN29 CSQ29:CSR29 CIU29:CIV29 BYY29:BYZ29 BPC29:BPD29 BFG29:BFH29 AVK29:AVL29 ALO29:ALP29 ABS29:ABT29 RW29:RX29 IA29:IB29 WUJ29:WUK29 WKN29:WKO29 WAR29:WAS29 VQV29:VQW29 VGZ29:VHA29 UXD29:UXE29 UNH29:UNI29 UDL29:UDM29 TTP29:TTQ29 TJT29:TJU29 SZX29:SZY29 SQB29:SQC29 SGF29:SGG29 RWJ29:RWK29 RMN29:RMO29 RCR29:RCS29 QSV29:QSW29 QIZ29:QJA29 PZD29:PZE29 PPH29:PPI29 PFL29:PFM29 OVP29:OVQ29 OLT29:OLU29 OBX29:OBY29 NSB29:NSC29 NIF29:NIG29 MYJ29:MYK29 MON29:MOO29 MER29:MES29 LUV29:LUW29 LKZ29:LLA29 LBD29:LBE29 KRH29:KRI29 KHL29:KHM29 JXP29:JXQ29 JNT29:JNU29 JDX29:JDY29 IUB29:IUC29 IKF29:IKG29 IAJ29:IAK29 HQN29:HQO29 HGR29:HGS29 GWV29:GWW29 GMZ29:GNA29 GDD29:GDE29 FTH29:FTI29 FJL29:FJM29 EZP29:EZQ29 EPT29:EPU29 EFX29:EFY29 DWB29:DWC29 DMF29:DMG29 DCJ29:DCK29 CSN29:CSO29 CIR29:CIS29 BYV29:BYW29 BOZ29:BPA29 BFD29:BFE29 AVH29:AVI29 ALL29:ALM29 ABP29:ABQ29 RT29:RU29 HX29:HY29 WUG29:WUH29 WKK29:WKL29 WAO29:WAP29 VQS29:VQT29 VGW29:VGX29 UXA29:UXB29 UNE29:UNF29 UDI29:UDJ29 TTM29:TTN29 TJQ29:TJR29 SZU29:SZV29 SPY29:SPZ29 SGC29:SGD29 RWG29:RWH29 RMK29:RML29 RCO29:RCP29 QSS29:QST29 QIW29:QIX29 PZA29:PZB29 PPE29:PPF29 PFI29:PFJ29 OVM29:OVN29 OLQ29:OLR29 OBU29:OBV29 NRY29:NRZ29 NIC29:NID29 MYG29:MYH29 MOK29:MOL29 MEO29:MEP29 LUS29:LUT29 LKW29:LKX29 LBA29:LBB29 KRE29:KRF29 KHI29:KHJ29 JXM29:JXN29 JNQ29:JNR29 JDU29:JDV29 ITY29:ITZ29 IKC29:IKD29 IAG29:IAH29 HQK29:HQL29 HGO29:HGP29 GWS29:GWT29 GMW29:GMX29 GDA29:GDB29 FTE29:FTF29 FJI29:FJJ29 EZM29:EZN29 EPQ29:EPR29 EFU29:EFV29 DVY29:DVZ29 DMC29:DMD29 DCG29:DCH29 CSK29:CSL29 CIO29:CIP29 BYS29:BYT29 BOW29:BOX29 BFA29:BFB29 AVE29:AVF29 ALI29:ALJ29 ABM29:ABN29 RQ29:RR29 HU29:HV29 WUD29:WUE29 WKH29:WKI29 WAL29:WAM29 VQP29:VQQ29 VGT29:VGU29 UWX29:UWY29 UNB29:UNC29 UDF29:UDG29 TTJ29:TTK29 TJN29:TJO29 SZR29:SZS29 SPV29:SPW29 SFZ29:SGA29 RWD29:RWE29 RMH29:RMI29 RCL29:RCM29 QSP29:QSQ29 QIT29:QIU29 PYX29:PYY29 PPB29:PPC29 PFF29:PFG29 OVJ29:OVK29 OLN29:OLO29 OBR29:OBS29 NRV29:NRW29 NHZ29:NIA29 MYD29:MYE29 MOH29:MOI29 MEL29:MEM29 LUP29:LUQ29 LKT29:LKU29 LAX29:LAY29 KRB29:KRC29 KHF29:KHG29 JXJ29:JXK29 JNN29:JNO29 JDR29:JDS29 ITV29:ITW29 IJZ29:IKA29 IAD29:IAE29 HQH29:HQI29 HGL29:HGM29 GWP29:GWQ29 GMT29:GMU29 GCX29:GCY29 FTB29:FTC29 FJF29:FJG29 EZJ29:EZK29 EPN29:EPO29 EFR29:EFS29 DVV29:DVW29 DLZ29:DMA29 DCD29:DCE29 CSH29:CSI29 CIL29:CIM29 BYP29:BYQ29 BOT29:BOU29 BEX29:BEY29 AVB29:AVC29 ALF29:ALG29 ABJ29:ABK29 RN29:RO29 HR29:HS29 WUA29:WUB29 WKE29:WKF29 WAI29:WAJ29 VQM29:VQN29 VGQ29:VGR29 UWU29:UWV29 UMY29:UMZ29 UDC29:UDD29 TTG29:TTH29 TJK29:TJL29 SZO29:SZP29 SPS29:SPT29 SFW29:SFX29 RWA29:RWB29 RME29:RMF29 RCI29:RCJ29 QSM29:QSN29 QIQ29:QIR29 PYU29:PYV29 POY29:POZ29 PFC29:PFD29 OVG29:OVH29 OLK29:OLL29 OBO29:OBP29 NRS29:NRT29 NHW29:NHX29 MYA29:MYB29 MOE29:MOF29 MEI29:MEJ29 LUM29:LUN29 LKQ29:LKR29 LAU29:LAV29 KQY29:KQZ29 KHC29:KHD29 JXG29:JXH29 JNK29:JNL29 JDO29:JDP29 ITS29:ITT29 IJW29:IJX29 IAA29:IAB29 HQE29:HQF29 HGI29:HGJ29 GWM29:GWN29 GMQ29:GMR29 GCU29:GCV29 FSY29:FSZ29 FJC29:FJD29 EZG29:EZH29 EPK29:EPL29 EFO29:EFP29 DVS29:DVT29 DLW29:DLX29 DCA29:DCB29 CSE29:CSF29 CII29:CIJ29 BYM29:BYN29 BOQ29:BOR29 BEU29:BEV29 AUY29:AUZ29 ALC29:ALD29 ABG29:ABH29">
      <formula1>HO3</formula1>
    </dataValidation>
    <dataValidation type="whole" operator="lessThanOrEqual" allowBlank="1" showInputMessage="1" showErrorMessage="1" sqref="HO65561:HP65561 RK65561:RL65561 ABG65561:ABH65561 ALC65561:ALD65561 AUY65561:AUZ65561 BEU65561:BEV65561 BOQ65561:BOR65561 BYM65561:BYN65561 CII65561:CIJ65561 CSE65561:CSF65561 DCA65561:DCB65561 DLW65561:DLX65561 DVS65561:DVT65561 EFO65561:EFP65561 EPK65561:EPL65561 EZG65561:EZH65561 FJC65561:FJD65561 FSY65561:FSZ65561 GCU65561:GCV65561 GMQ65561:GMR65561 GWM65561:GWN65561 HGI65561:HGJ65561 HQE65561:HQF65561 IAA65561:IAB65561 IJW65561:IJX65561 ITS65561:ITT65561 JDO65561:JDP65561 JNK65561:JNL65561 JXG65561:JXH65561 KHC65561:KHD65561 KQY65561:KQZ65561 LAU65561:LAV65561 LKQ65561:LKR65561 LUM65561:LUN65561 MEI65561:MEJ65561 MOE65561:MOF65561 MYA65561:MYB65561 NHW65561:NHX65561 NRS65561:NRT65561 OBO65561:OBP65561 OLK65561:OLL65561 OVG65561:OVH65561 PFC65561:PFD65561 POY65561:POZ65561 PYU65561:PYV65561 QIQ65561:QIR65561 QSM65561:QSN65561 RCI65561:RCJ65561 RME65561:RMF65561 RWA65561:RWB65561 SFW65561:SFX65561 SPS65561:SPT65561 SZO65561:SZP65561 TJK65561:TJL65561 TTG65561:TTH65561 UDC65561:UDD65561 UMY65561:UMZ65561 UWU65561:UWV65561 VGQ65561:VGR65561 VQM65561:VQN65561 WAI65561:WAJ65561 WKE65561:WKF65561 WUA65561:WUB65561 HO131097:HP131097 RK131097:RL131097 ABG131097:ABH131097 ALC131097:ALD131097 AUY131097:AUZ131097 BEU131097:BEV131097 BOQ131097:BOR131097 BYM131097:BYN131097 CII131097:CIJ131097 CSE131097:CSF131097 DCA131097:DCB131097 DLW131097:DLX131097 DVS131097:DVT131097 EFO131097:EFP131097 EPK131097:EPL131097 EZG131097:EZH131097 FJC131097:FJD131097 FSY131097:FSZ131097 GCU131097:GCV131097 GMQ131097:GMR131097 GWM131097:GWN131097 HGI131097:HGJ131097 HQE131097:HQF131097 IAA131097:IAB131097 IJW131097:IJX131097 ITS131097:ITT131097 JDO131097:JDP131097 JNK131097:JNL131097 JXG131097:JXH131097 KHC131097:KHD131097 KQY131097:KQZ131097 LAU131097:LAV131097 LKQ131097:LKR131097 LUM131097:LUN131097 MEI131097:MEJ131097 MOE131097:MOF131097 MYA131097:MYB131097 NHW131097:NHX131097 NRS131097:NRT131097 OBO131097:OBP131097 OLK131097:OLL131097 OVG131097:OVH131097 PFC131097:PFD131097 POY131097:POZ131097 PYU131097:PYV131097 QIQ131097:QIR131097 QSM131097:QSN131097 RCI131097:RCJ131097 RME131097:RMF131097 RWA131097:RWB131097 SFW131097:SFX131097 SPS131097:SPT131097 SZO131097:SZP131097 TJK131097:TJL131097 TTG131097:TTH131097 UDC131097:UDD131097 UMY131097:UMZ131097 UWU131097:UWV131097 VGQ131097:VGR131097 VQM131097:VQN131097 WAI131097:WAJ131097 WKE131097:WKF131097 WUA131097:WUB131097 HO196633:HP196633 RK196633:RL196633 ABG196633:ABH196633 ALC196633:ALD196633 AUY196633:AUZ196633 BEU196633:BEV196633 BOQ196633:BOR196633 BYM196633:BYN196633 CII196633:CIJ196633 CSE196633:CSF196633 DCA196633:DCB196633 DLW196633:DLX196633 DVS196633:DVT196633 EFO196633:EFP196633 EPK196633:EPL196633 EZG196633:EZH196633 FJC196633:FJD196633 FSY196633:FSZ196633 GCU196633:GCV196633 GMQ196633:GMR196633 GWM196633:GWN196633 HGI196633:HGJ196633 HQE196633:HQF196633 IAA196633:IAB196633 IJW196633:IJX196633 ITS196633:ITT196633 JDO196633:JDP196633 JNK196633:JNL196633 JXG196633:JXH196633 KHC196633:KHD196633 KQY196633:KQZ196633 LAU196633:LAV196633 LKQ196633:LKR196633 LUM196633:LUN196633 MEI196633:MEJ196633 MOE196633:MOF196633 MYA196633:MYB196633 NHW196633:NHX196633 NRS196633:NRT196633 OBO196633:OBP196633 OLK196633:OLL196633 OVG196633:OVH196633 PFC196633:PFD196633 POY196633:POZ196633 PYU196633:PYV196633 QIQ196633:QIR196633 QSM196633:QSN196633 RCI196633:RCJ196633 RME196633:RMF196633 RWA196633:RWB196633 SFW196633:SFX196633 SPS196633:SPT196633 SZO196633:SZP196633 TJK196633:TJL196633 TTG196633:TTH196633 UDC196633:UDD196633 UMY196633:UMZ196633 UWU196633:UWV196633 VGQ196633:VGR196633 VQM196633:VQN196633 WAI196633:WAJ196633 WKE196633:WKF196633 WUA196633:WUB196633 HO262169:HP262169 RK262169:RL262169 ABG262169:ABH262169 ALC262169:ALD262169 AUY262169:AUZ262169 BEU262169:BEV262169 BOQ262169:BOR262169 BYM262169:BYN262169 CII262169:CIJ262169 CSE262169:CSF262169 DCA262169:DCB262169 DLW262169:DLX262169 DVS262169:DVT262169 EFO262169:EFP262169 EPK262169:EPL262169 EZG262169:EZH262169 FJC262169:FJD262169 FSY262169:FSZ262169 GCU262169:GCV262169 GMQ262169:GMR262169 GWM262169:GWN262169 HGI262169:HGJ262169 HQE262169:HQF262169 IAA262169:IAB262169 IJW262169:IJX262169 ITS262169:ITT262169 JDO262169:JDP262169 JNK262169:JNL262169 JXG262169:JXH262169 KHC262169:KHD262169 KQY262169:KQZ262169 LAU262169:LAV262169 LKQ262169:LKR262169 LUM262169:LUN262169 MEI262169:MEJ262169 MOE262169:MOF262169 MYA262169:MYB262169 NHW262169:NHX262169 NRS262169:NRT262169 OBO262169:OBP262169 OLK262169:OLL262169 OVG262169:OVH262169 PFC262169:PFD262169 POY262169:POZ262169 PYU262169:PYV262169 QIQ262169:QIR262169 QSM262169:QSN262169 RCI262169:RCJ262169 RME262169:RMF262169 RWA262169:RWB262169 SFW262169:SFX262169 SPS262169:SPT262169 SZO262169:SZP262169 TJK262169:TJL262169 TTG262169:TTH262169 UDC262169:UDD262169 UMY262169:UMZ262169 UWU262169:UWV262169 VGQ262169:VGR262169 VQM262169:VQN262169 WAI262169:WAJ262169 WKE262169:WKF262169 WUA262169:WUB262169 HO327705:HP327705 RK327705:RL327705 ABG327705:ABH327705 ALC327705:ALD327705 AUY327705:AUZ327705 BEU327705:BEV327705 BOQ327705:BOR327705 BYM327705:BYN327705 CII327705:CIJ327705 CSE327705:CSF327705 DCA327705:DCB327705 DLW327705:DLX327705 DVS327705:DVT327705 EFO327705:EFP327705 EPK327705:EPL327705 EZG327705:EZH327705 FJC327705:FJD327705 FSY327705:FSZ327705 GCU327705:GCV327705 GMQ327705:GMR327705 GWM327705:GWN327705 HGI327705:HGJ327705 HQE327705:HQF327705 IAA327705:IAB327705 IJW327705:IJX327705 ITS327705:ITT327705 JDO327705:JDP327705 JNK327705:JNL327705 JXG327705:JXH327705 KHC327705:KHD327705 KQY327705:KQZ327705 LAU327705:LAV327705 LKQ327705:LKR327705 LUM327705:LUN327705 MEI327705:MEJ327705 MOE327705:MOF327705 MYA327705:MYB327705 NHW327705:NHX327705 NRS327705:NRT327705 OBO327705:OBP327705 OLK327705:OLL327705 OVG327705:OVH327705 PFC327705:PFD327705 POY327705:POZ327705 PYU327705:PYV327705 QIQ327705:QIR327705 QSM327705:QSN327705 RCI327705:RCJ327705 RME327705:RMF327705 RWA327705:RWB327705 SFW327705:SFX327705 SPS327705:SPT327705 SZO327705:SZP327705 TJK327705:TJL327705 TTG327705:TTH327705 UDC327705:UDD327705 UMY327705:UMZ327705 UWU327705:UWV327705 VGQ327705:VGR327705 VQM327705:VQN327705 WAI327705:WAJ327705 WKE327705:WKF327705 WUA327705:WUB327705 HO393241:HP393241 RK393241:RL393241 ABG393241:ABH393241 ALC393241:ALD393241 AUY393241:AUZ393241 BEU393241:BEV393241 BOQ393241:BOR393241 BYM393241:BYN393241 CII393241:CIJ393241 CSE393241:CSF393241 DCA393241:DCB393241 DLW393241:DLX393241 DVS393241:DVT393241 EFO393241:EFP393241 EPK393241:EPL393241 EZG393241:EZH393241 FJC393241:FJD393241 FSY393241:FSZ393241 GCU393241:GCV393241 GMQ393241:GMR393241 GWM393241:GWN393241 HGI393241:HGJ393241 HQE393241:HQF393241 IAA393241:IAB393241 IJW393241:IJX393241 ITS393241:ITT393241 JDO393241:JDP393241 JNK393241:JNL393241 JXG393241:JXH393241 KHC393241:KHD393241 KQY393241:KQZ393241 LAU393241:LAV393241 LKQ393241:LKR393241 LUM393241:LUN393241 MEI393241:MEJ393241 MOE393241:MOF393241 MYA393241:MYB393241 NHW393241:NHX393241 NRS393241:NRT393241 OBO393241:OBP393241 OLK393241:OLL393241 OVG393241:OVH393241 PFC393241:PFD393241 POY393241:POZ393241 PYU393241:PYV393241 QIQ393241:QIR393241 QSM393241:QSN393241 RCI393241:RCJ393241 RME393241:RMF393241 RWA393241:RWB393241 SFW393241:SFX393241 SPS393241:SPT393241 SZO393241:SZP393241 TJK393241:TJL393241 TTG393241:TTH393241 UDC393241:UDD393241 UMY393241:UMZ393241 UWU393241:UWV393241 VGQ393241:VGR393241 VQM393241:VQN393241 WAI393241:WAJ393241 WKE393241:WKF393241 WUA393241:WUB393241 HO458777:HP458777 RK458777:RL458777 ABG458777:ABH458777 ALC458777:ALD458777 AUY458777:AUZ458777 BEU458777:BEV458777 BOQ458777:BOR458777 BYM458777:BYN458777 CII458777:CIJ458777 CSE458777:CSF458777 DCA458777:DCB458777 DLW458777:DLX458777 DVS458777:DVT458777 EFO458777:EFP458777 EPK458777:EPL458777 EZG458777:EZH458777 FJC458777:FJD458777 FSY458777:FSZ458777 GCU458777:GCV458777 GMQ458777:GMR458777 GWM458777:GWN458777 HGI458777:HGJ458777 HQE458777:HQF458777 IAA458777:IAB458777 IJW458777:IJX458777 ITS458777:ITT458777 JDO458777:JDP458777 JNK458777:JNL458777 JXG458777:JXH458777 KHC458777:KHD458777 KQY458777:KQZ458777 LAU458777:LAV458777 LKQ458777:LKR458777 LUM458777:LUN458777 MEI458777:MEJ458777 MOE458777:MOF458777 MYA458777:MYB458777 NHW458777:NHX458777 NRS458777:NRT458777 OBO458777:OBP458777 OLK458777:OLL458777 OVG458777:OVH458777 PFC458777:PFD458777 POY458777:POZ458777 PYU458777:PYV458777 QIQ458777:QIR458777 QSM458777:QSN458777 RCI458777:RCJ458777 RME458777:RMF458777 RWA458777:RWB458777 SFW458777:SFX458777 SPS458777:SPT458777 SZO458777:SZP458777 TJK458777:TJL458777 TTG458777:TTH458777 UDC458777:UDD458777 UMY458777:UMZ458777 UWU458777:UWV458777 VGQ458777:VGR458777 VQM458777:VQN458777 WAI458777:WAJ458777 WKE458777:WKF458777 WUA458777:WUB458777 HO524313:HP524313 RK524313:RL524313 ABG524313:ABH524313 ALC524313:ALD524313 AUY524313:AUZ524313 BEU524313:BEV524313 BOQ524313:BOR524313 BYM524313:BYN524313 CII524313:CIJ524313 CSE524313:CSF524313 DCA524313:DCB524313 DLW524313:DLX524313 DVS524313:DVT524313 EFO524313:EFP524313 EPK524313:EPL524313 EZG524313:EZH524313 FJC524313:FJD524313 FSY524313:FSZ524313 GCU524313:GCV524313 GMQ524313:GMR524313 GWM524313:GWN524313 HGI524313:HGJ524313 HQE524313:HQF524313 IAA524313:IAB524313 IJW524313:IJX524313 ITS524313:ITT524313 JDO524313:JDP524313 JNK524313:JNL524313 JXG524313:JXH524313 KHC524313:KHD524313 KQY524313:KQZ524313 LAU524313:LAV524313 LKQ524313:LKR524313 LUM524313:LUN524313 MEI524313:MEJ524313 MOE524313:MOF524313 MYA524313:MYB524313 NHW524313:NHX524313 NRS524313:NRT524313 OBO524313:OBP524313 OLK524313:OLL524313 OVG524313:OVH524313 PFC524313:PFD524313 POY524313:POZ524313 PYU524313:PYV524313 QIQ524313:QIR524313 QSM524313:QSN524313 RCI524313:RCJ524313 RME524313:RMF524313 RWA524313:RWB524313 SFW524313:SFX524313 SPS524313:SPT524313 SZO524313:SZP524313 TJK524313:TJL524313 TTG524313:TTH524313 UDC524313:UDD524313 UMY524313:UMZ524313 UWU524313:UWV524313 VGQ524313:VGR524313 VQM524313:VQN524313 WAI524313:WAJ524313 WKE524313:WKF524313 WUA524313:WUB524313 HO589849:HP589849 RK589849:RL589849 ABG589849:ABH589849 ALC589849:ALD589849 AUY589849:AUZ589849 BEU589849:BEV589849 BOQ589849:BOR589849 BYM589849:BYN589849 CII589849:CIJ589849 CSE589849:CSF589849 DCA589849:DCB589849 DLW589849:DLX589849 DVS589849:DVT589849 EFO589849:EFP589849 EPK589849:EPL589849 EZG589849:EZH589849 FJC589849:FJD589849 FSY589849:FSZ589849 GCU589849:GCV589849 GMQ589849:GMR589849 GWM589849:GWN589849 HGI589849:HGJ589849 HQE589849:HQF589849 IAA589849:IAB589849 IJW589849:IJX589849 ITS589849:ITT589849 JDO589849:JDP589849 JNK589849:JNL589849 JXG589849:JXH589849 KHC589849:KHD589849 KQY589849:KQZ589849 LAU589849:LAV589849 LKQ589849:LKR589849 LUM589849:LUN589849 MEI589849:MEJ589849 MOE589849:MOF589849 MYA589849:MYB589849 NHW589849:NHX589849 NRS589849:NRT589849 OBO589849:OBP589849 OLK589849:OLL589849 OVG589849:OVH589849 PFC589849:PFD589849 POY589849:POZ589849 PYU589849:PYV589849 QIQ589849:QIR589849 QSM589849:QSN589849 RCI589849:RCJ589849 RME589849:RMF589849 RWA589849:RWB589849 SFW589849:SFX589849 SPS589849:SPT589849 SZO589849:SZP589849 TJK589849:TJL589849 TTG589849:TTH589849 UDC589849:UDD589849 UMY589849:UMZ589849 UWU589849:UWV589849 VGQ589849:VGR589849 VQM589849:VQN589849 WAI589849:WAJ589849 WKE589849:WKF589849 WUA589849:WUB589849 HO655385:HP655385 RK655385:RL655385 ABG655385:ABH655385 ALC655385:ALD655385 AUY655385:AUZ655385 BEU655385:BEV655385 BOQ655385:BOR655385 BYM655385:BYN655385 CII655385:CIJ655385 CSE655385:CSF655385 DCA655385:DCB655385 DLW655385:DLX655385 DVS655385:DVT655385 EFO655385:EFP655385 EPK655385:EPL655385 EZG655385:EZH655385 FJC655385:FJD655385 FSY655385:FSZ655385 GCU655385:GCV655385 GMQ655385:GMR655385 GWM655385:GWN655385 HGI655385:HGJ655385 HQE655385:HQF655385 IAA655385:IAB655385 IJW655385:IJX655385 ITS655385:ITT655385 JDO655385:JDP655385 JNK655385:JNL655385 JXG655385:JXH655385 KHC655385:KHD655385 KQY655385:KQZ655385 LAU655385:LAV655385 LKQ655385:LKR655385 LUM655385:LUN655385 MEI655385:MEJ655385 MOE655385:MOF655385 MYA655385:MYB655385 NHW655385:NHX655385 NRS655385:NRT655385 OBO655385:OBP655385 OLK655385:OLL655385 OVG655385:OVH655385 PFC655385:PFD655385 POY655385:POZ655385 PYU655385:PYV655385 QIQ655385:QIR655385 QSM655385:QSN655385 RCI655385:RCJ655385 RME655385:RMF655385 RWA655385:RWB655385 SFW655385:SFX655385 SPS655385:SPT655385 SZO655385:SZP655385 TJK655385:TJL655385 TTG655385:TTH655385 UDC655385:UDD655385 UMY655385:UMZ655385 UWU655385:UWV655385 VGQ655385:VGR655385 VQM655385:VQN655385 WAI655385:WAJ655385 WKE655385:WKF655385 WUA655385:WUB655385 HO720921:HP720921 RK720921:RL720921 ABG720921:ABH720921 ALC720921:ALD720921 AUY720921:AUZ720921 BEU720921:BEV720921 BOQ720921:BOR720921 BYM720921:BYN720921 CII720921:CIJ720921 CSE720921:CSF720921 DCA720921:DCB720921 DLW720921:DLX720921 DVS720921:DVT720921 EFO720921:EFP720921 EPK720921:EPL720921 EZG720921:EZH720921 FJC720921:FJD720921 FSY720921:FSZ720921 GCU720921:GCV720921 GMQ720921:GMR720921 GWM720921:GWN720921 HGI720921:HGJ720921 HQE720921:HQF720921 IAA720921:IAB720921 IJW720921:IJX720921 ITS720921:ITT720921 JDO720921:JDP720921 JNK720921:JNL720921 JXG720921:JXH720921 KHC720921:KHD720921 KQY720921:KQZ720921 LAU720921:LAV720921 LKQ720921:LKR720921 LUM720921:LUN720921 MEI720921:MEJ720921 MOE720921:MOF720921 MYA720921:MYB720921 NHW720921:NHX720921 NRS720921:NRT720921 OBO720921:OBP720921 OLK720921:OLL720921 OVG720921:OVH720921 PFC720921:PFD720921 POY720921:POZ720921 PYU720921:PYV720921 QIQ720921:QIR720921 QSM720921:QSN720921 RCI720921:RCJ720921 RME720921:RMF720921 RWA720921:RWB720921 SFW720921:SFX720921 SPS720921:SPT720921 SZO720921:SZP720921 TJK720921:TJL720921 TTG720921:TTH720921 UDC720921:UDD720921 UMY720921:UMZ720921 UWU720921:UWV720921 VGQ720921:VGR720921 VQM720921:VQN720921 WAI720921:WAJ720921 WKE720921:WKF720921 WUA720921:WUB720921 HO786457:HP786457 RK786457:RL786457 ABG786457:ABH786457 ALC786457:ALD786457 AUY786457:AUZ786457 BEU786457:BEV786457 BOQ786457:BOR786457 BYM786457:BYN786457 CII786457:CIJ786457 CSE786457:CSF786457 DCA786457:DCB786457 DLW786457:DLX786457 DVS786457:DVT786457 EFO786457:EFP786457 EPK786457:EPL786457 EZG786457:EZH786457 FJC786457:FJD786457 FSY786457:FSZ786457 GCU786457:GCV786457 GMQ786457:GMR786457 GWM786457:GWN786457 HGI786457:HGJ786457 HQE786457:HQF786457 IAA786457:IAB786457 IJW786457:IJX786457 ITS786457:ITT786457 JDO786457:JDP786457 JNK786457:JNL786457 JXG786457:JXH786457 KHC786457:KHD786457 KQY786457:KQZ786457 LAU786457:LAV786457 LKQ786457:LKR786457 LUM786457:LUN786457 MEI786457:MEJ786457 MOE786457:MOF786457 MYA786457:MYB786457 NHW786457:NHX786457 NRS786457:NRT786457 OBO786457:OBP786457 OLK786457:OLL786457 OVG786457:OVH786457 PFC786457:PFD786457 POY786457:POZ786457 PYU786457:PYV786457 QIQ786457:QIR786457 QSM786457:QSN786457 RCI786457:RCJ786457 RME786457:RMF786457 RWA786457:RWB786457 SFW786457:SFX786457 SPS786457:SPT786457 SZO786457:SZP786457 TJK786457:TJL786457 TTG786457:TTH786457 UDC786457:UDD786457 UMY786457:UMZ786457 UWU786457:UWV786457 VGQ786457:VGR786457 VQM786457:VQN786457 WAI786457:WAJ786457 WKE786457:WKF786457 WUA786457:WUB786457 HO851993:HP851993 RK851993:RL851993 ABG851993:ABH851993 ALC851993:ALD851993 AUY851993:AUZ851993 BEU851993:BEV851993 BOQ851993:BOR851993 BYM851993:BYN851993 CII851993:CIJ851993 CSE851993:CSF851993 DCA851993:DCB851993 DLW851993:DLX851993 DVS851993:DVT851993 EFO851993:EFP851993 EPK851993:EPL851993 EZG851993:EZH851993 FJC851993:FJD851993 FSY851993:FSZ851993 GCU851993:GCV851993 GMQ851993:GMR851993 GWM851993:GWN851993 HGI851993:HGJ851993 HQE851993:HQF851993 IAA851993:IAB851993 IJW851993:IJX851993 ITS851993:ITT851993 JDO851993:JDP851993 JNK851993:JNL851993 JXG851993:JXH851993 KHC851993:KHD851993 KQY851993:KQZ851993 LAU851993:LAV851993 LKQ851993:LKR851993 LUM851993:LUN851993 MEI851993:MEJ851993 MOE851993:MOF851993 MYA851993:MYB851993 NHW851993:NHX851993 NRS851993:NRT851993 OBO851993:OBP851993 OLK851993:OLL851993 OVG851993:OVH851993 PFC851993:PFD851993 POY851993:POZ851993 PYU851993:PYV851993 QIQ851993:QIR851993 QSM851993:QSN851993 RCI851993:RCJ851993 RME851993:RMF851993 RWA851993:RWB851993 SFW851993:SFX851993 SPS851993:SPT851993 SZO851993:SZP851993 TJK851993:TJL851993 TTG851993:TTH851993 UDC851993:UDD851993 UMY851993:UMZ851993 UWU851993:UWV851993 VGQ851993:VGR851993 VQM851993:VQN851993 WAI851993:WAJ851993 WKE851993:WKF851993 WUA851993:WUB851993 HO917529:HP917529 RK917529:RL917529 ABG917529:ABH917529 ALC917529:ALD917529 AUY917529:AUZ917529 BEU917529:BEV917529 BOQ917529:BOR917529 BYM917529:BYN917529 CII917529:CIJ917529 CSE917529:CSF917529 DCA917529:DCB917529 DLW917529:DLX917529 DVS917529:DVT917529 EFO917529:EFP917529 EPK917529:EPL917529 EZG917529:EZH917529 FJC917529:FJD917529 FSY917529:FSZ917529 GCU917529:GCV917529 GMQ917529:GMR917529 GWM917529:GWN917529 HGI917529:HGJ917529 HQE917529:HQF917529 IAA917529:IAB917529 IJW917529:IJX917529 ITS917529:ITT917529 JDO917529:JDP917529 JNK917529:JNL917529 JXG917529:JXH917529 KHC917529:KHD917529 KQY917529:KQZ917529 LAU917529:LAV917529 LKQ917529:LKR917529 LUM917529:LUN917529 MEI917529:MEJ917529 MOE917529:MOF917529 MYA917529:MYB917529 NHW917529:NHX917529 NRS917529:NRT917529 OBO917529:OBP917529 OLK917529:OLL917529 OVG917529:OVH917529 PFC917529:PFD917529 POY917529:POZ917529 PYU917529:PYV917529 QIQ917529:QIR917529 QSM917529:QSN917529 RCI917529:RCJ917529 RME917529:RMF917529 RWA917529:RWB917529 SFW917529:SFX917529 SPS917529:SPT917529 SZO917529:SZP917529 TJK917529:TJL917529 TTG917529:TTH917529 UDC917529:UDD917529 UMY917529:UMZ917529 UWU917529:UWV917529 VGQ917529:VGR917529 VQM917529:VQN917529 WAI917529:WAJ917529 WKE917529:WKF917529 WUA917529:WUB917529 HO983065:HP983065 RK983065:RL983065 ABG983065:ABH983065 ALC983065:ALD983065 AUY983065:AUZ983065 BEU983065:BEV983065 BOQ983065:BOR983065 BYM983065:BYN983065 CII983065:CIJ983065 CSE983065:CSF983065 DCA983065:DCB983065 DLW983065:DLX983065 DVS983065:DVT983065 EFO983065:EFP983065 EPK983065:EPL983065 EZG983065:EZH983065 FJC983065:FJD983065 FSY983065:FSZ983065 GCU983065:GCV983065 GMQ983065:GMR983065 GWM983065:GWN983065 HGI983065:HGJ983065 HQE983065:HQF983065 IAA983065:IAB983065 IJW983065:IJX983065 ITS983065:ITT983065 JDO983065:JDP983065 JNK983065:JNL983065 JXG983065:JXH983065 KHC983065:KHD983065 KQY983065:KQZ983065 LAU983065:LAV983065 LKQ983065:LKR983065 LUM983065:LUN983065 MEI983065:MEJ983065 MOE983065:MOF983065 MYA983065:MYB983065 NHW983065:NHX983065 NRS983065:NRT983065 OBO983065:OBP983065 OLK983065:OLL983065 OVG983065:OVH983065 PFC983065:PFD983065 POY983065:POZ983065 PYU983065:PYV983065 QIQ983065:QIR983065 QSM983065:QSN983065 RCI983065:RCJ983065 RME983065:RMF983065 RWA983065:RWB983065 SFW983065:SFX983065 SPS983065:SPT983065 SZO983065:SZP983065 TJK983065:TJL983065 TTG983065:TTH983065 UDC983065:UDD983065 UMY983065:UMZ983065 UWU983065:UWV983065 VGQ983065:VGR983065 VQM983065:VQN983065 WAI983065:WAJ983065 WKE983065:WKF983065 WUA983065:WUB983065 HR65561:HS65561 RN65561:RO65561 ABJ65561:ABK65561 ALF65561:ALG65561 AVB65561:AVC65561 BEX65561:BEY65561 BOT65561:BOU65561 BYP65561:BYQ65561 CIL65561:CIM65561 CSH65561:CSI65561 DCD65561:DCE65561 DLZ65561:DMA65561 DVV65561:DVW65561 EFR65561:EFS65561 EPN65561:EPO65561 EZJ65561:EZK65561 FJF65561:FJG65561 FTB65561:FTC65561 GCX65561:GCY65561 GMT65561:GMU65561 GWP65561:GWQ65561 HGL65561:HGM65561 HQH65561:HQI65561 IAD65561:IAE65561 IJZ65561:IKA65561 ITV65561:ITW65561 JDR65561:JDS65561 JNN65561:JNO65561 JXJ65561:JXK65561 KHF65561:KHG65561 KRB65561:KRC65561 LAX65561:LAY65561 LKT65561:LKU65561 LUP65561:LUQ65561 MEL65561:MEM65561 MOH65561:MOI65561 MYD65561:MYE65561 NHZ65561:NIA65561 NRV65561:NRW65561 OBR65561:OBS65561 OLN65561:OLO65561 OVJ65561:OVK65561 PFF65561:PFG65561 PPB65561:PPC65561 PYX65561:PYY65561 QIT65561:QIU65561 QSP65561:QSQ65561 RCL65561:RCM65561 RMH65561:RMI65561 RWD65561:RWE65561 SFZ65561:SGA65561 SPV65561:SPW65561 SZR65561:SZS65561 TJN65561:TJO65561 TTJ65561:TTK65561 UDF65561:UDG65561 UNB65561:UNC65561 UWX65561:UWY65561 VGT65561:VGU65561 VQP65561:VQQ65561 WAL65561:WAM65561 WKH65561:WKI65561 WUD65561:WUE65561 HR131097:HS131097 RN131097:RO131097 ABJ131097:ABK131097 ALF131097:ALG131097 AVB131097:AVC131097 BEX131097:BEY131097 BOT131097:BOU131097 BYP131097:BYQ131097 CIL131097:CIM131097 CSH131097:CSI131097 DCD131097:DCE131097 DLZ131097:DMA131097 DVV131097:DVW131097 EFR131097:EFS131097 EPN131097:EPO131097 EZJ131097:EZK131097 FJF131097:FJG131097 FTB131097:FTC131097 GCX131097:GCY131097 GMT131097:GMU131097 GWP131097:GWQ131097 HGL131097:HGM131097 HQH131097:HQI131097 IAD131097:IAE131097 IJZ131097:IKA131097 ITV131097:ITW131097 JDR131097:JDS131097 JNN131097:JNO131097 JXJ131097:JXK131097 KHF131097:KHG131097 KRB131097:KRC131097 LAX131097:LAY131097 LKT131097:LKU131097 LUP131097:LUQ131097 MEL131097:MEM131097 MOH131097:MOI131097 MYD131097:MYE131097 NHZ131097:NIA131097 NRV131097:NRW131097 OBR131097:OBS131097 OLN131097:OLO131097 OVJ131097:OVK131097 PFF131097:PFG131097 PPB131097:PPC131097 PYX131097:PYY131097 QIT131097:QIU131097 QSP131097:QSQ131097 RCL131097:RCM131097 RMH131097:RMI131097 RWD131097:RWE131097 SFZ131097:SGA131097 SPV131097:SPW131097 SZR131097:SZS131097 TJN131097:TJO131097 TTJ131097:TTK131097 UDF131097:UDG131097 UNB131097:UNC131097 UWX131097:UWY131097 VGT131097:VGU131097 VQP131097:VQQ131097 WAL131097:WAM131097 WKH131097:WKI131097 WUD131097:WUE131097 HR196633:HS196633 RN196633:RO196633 ABJ196633:ABK196633 ALF196633:ALG196633 AVB196633:AVC196633 BEX196633:BEY196633 BOT196633:BOU196633 BYP196633:BYQ196633 CIL196633:CIM196633 CSH196633:CSI196633 DCD196633:DCE196633 DLZ196633:DMA196633 DVV196633:DVW196633 EFR196633:EFS196633 EPN196633:EPO196633 EZJ196633:EZK196633 FJF196633:FJG196633 FTB196633:FTC196633 GCX196633:GCY196633 GMT196633:GMU196633 GWP196633:GWQ196633 HGL196633:HGM196633 HQH196633:HQI196633 IAD196633:IAE196633 IJZ196633:IKA196633 ITV196633:ITW196633 JDR196633:JDS196633 JNN196633:JNO196633 JXJ196633:JXK196633 KHF196633:KHG196633 KRB196633:KRC196633 LAX196633:LAY196633 LKT196633:LKU196633 LUP196633:LUQ196633 MEL196633:MEM196633 MOH196633:MOI196633 MYD196633:MYE196633 NHZ196633:NIA196633 NRV196633:NRW196633 OBR196633:OBS196633 OLN196633:OLO196633 OVJ196633:OVK196633 PFF196633:PFG196633 PPB196633:PPC196633 PYX196633:PYY196633 QIT196633:QIU196633 QSP196633:QSQ196633 RCL196633:RCM196633 RMH196633:RMI196633 RWD196633:RWE196633 SFZ196633:SGA196633 SPV196633:SPW196633 SZR196633:SZS196633 TJN196633:TJO196633 TTJ196633:TTK196633 UDF196633:UDG196633 UNB196633:UNC196633 UWX196633:UWY196633 VGT196633:VGU196633 VQP196633:VQQ196633 WAL196633:WAM196633 WKH196633:WKI196633 WUD196633:WUE196633 HR262169:HS262169 RN262169:RO262169 ABJ262169:ABK262169 ALF262169:ALG262169 AVB262169:AVC262169 BEX262169:BEY262169 BOT262169:BOU262169 BYP262169:BYQ262169 CIL262169:CIM262169 CSH262169:CSI262169 DCD262169:DCE262169 DLZ262169:DMA262169 DVV262169:DVW262169 EFR262169:EFS262169 EPN262169:EPO262169 EZJ262169:EZK262169 FJF262169:FJG262169 FTB262169:FTC262169 GCX262169:GCY262169 GMT262169:GMU262169 GWP262169:GWQ262169 HGL262169:HGM262169 HQH262169:HQI262169 IAD262169:IAE262169 IJZ262169:IKA262169 ITV262169:ITW262169 JDR262169:JDS262169 JNN262169:JNO262169 JXJ262169:JXK262169 KHF262169:KHG262169 KRB262169:KRC262169 LAX262169:LAY262169 LKT262169:LKU262169 LUP262169:LUQ262169 MEL262169:MEM262169 MOH262169:MOI262169 MYD262169:MYE262169 NHZ262169:NIA262169 NRV262169:NRW262169 OBR262169:OBS262169 OLN262169:OLO262169 OVJ262169:OVK262169 PFF262169:PFG262169 PPB262169:PPC262169 PYX262169:PYY262169 QIT262169:QIU262169 QSP262169:QSQ262169 RCL262169:RCM262169 RMH262169:RMI262169 RWD262169:RWE262169 SFZ262169:SGA262169 SPV262169:SPW262169 SZR262169:SZS262169 TJN262169:TJO262169 TTJ262169:TTK262169 UDF262169:UDG262169 UNB262169:UNC262169 UWX262169:UWY262169 VGT262169:VGU262169 VQP262169:VQQ262169 WAL262169:WAM262169 WKH262169:WKI262169 WUD262169:WUE262169 HR327705:HS327705 RN327705:RO327705 ABJ327705:ABK327705 ALF327705:ALG327705 AVB327705:AVC327705 BEX327705:BEY327705 BOT327705:BOU327705 BYP327705:BYQ327705 CIL327705:CIM327705 CSH327705:CSI327705 DCD327705:DCE327705 DLZ327705:DMA327705 DVV327705:DVW327705 EFR327705:EFS327705 EPN327705:EPO327705 EZJ327705:EZK327705 FJF327705:FJG327705 FTB327705:FTC327705 GCX327705:GCY327705 GMT327705:GMU327705 GWP327705:GWQ327705 HGL327705:HGM327705 HQH327705:HQI327705 IAD327705:IAE327705 IJZ327705:IKA327705 ITV327705:ITW327705 JDR327705:JDS327705 JNN327705:JNO327705 JXJ327705:JXK327705 KHF327705:KHG327705 KRB327705:KRC327705 LAX327705:LAY327705 LKT327705:LKU327705 LUP327705:LUQ327705 MEL327705:MEM327705 MOH327705:MOI327705 MYD327705:MYE327705 NHZ327705:NIA327705 NRV327705:NRW327705 OBR327705:OBS327705 OLN327705:OLO327705 OVJ327705:OVK327705 PFF327705:PFG327705 PPB327705:PPC327705 PYX327705:PYY327705 QIT327705:QIU327705 QSP327705:QSQ327705 RCL327705:RCM327705 RMH327705:RMI327705 RWD327705:RWE327705 SFZ327705:SGA327705 SPV327705:SPW327705 SZR327705:SZS327705 TJN327705:TJO327705 TTJ327705:TTK327705 UDF327705:UDG327705 UNB327705:UNC327705 UWX327705:UWY327705 VGT327705:VGU327705 VQP327705:VQQ327705 WAL327705:WAM327705 WKH327705:WKI327705 WUD327705:WUE327705 HR393241:HS393241 RN393241:RO393241 ABJ393241:ABK393241 ALF393241:ALG393241 AVB393241:AVC393241 BEX393241:BEY393241 BOT393241:BOU393241 BYP393241:BYQ393241 CIL393241:CIM393241 CSH393241:CSI393241 DCD393241:DCE393241 DLZ393241:DMA393241 DVV393241:DVW393241 EFR393241:EFS393241 EPN393241:EPO393241 EZJ393241:EZK393241 FJF393241:FJG393241 FTB393241:FTC393241 GCX393241:GCY393241 GMT393241:GMU393241 GWP393241:GWQ393241 HGL393241:HGM393241 HQH393241:HQI393241 IAD393241:IAE393241 IJZ393241:IKA393241 ITV393241:ITW393241 JDR393241:JDS393241 JNN393241:JNO393241 JXJ393241:JXK393241 KHF393241:KHG393241 KRB393241:KRC393241 LAX393241:LAY393241 LKT393241:LKU393241 LUP393241:LUQ393241 MEL393241:MEM393241 MOH393241:MOI393241 MYD393241:MYE393241 NHZ393241:NIA393241 NRV393241:NRW393241 OBR393241:OBS393241 OLN393241:OLO393241 OVJ393241:OVK393241 PFF393241:PFG393241 PPB393241:PPC393241 PYX393241:PYY393241 QIT393241:QIU393241 QSP393241:QSQ393241 RCL393241:RCM393241 RMH393241:RMI393241 RWD393241:RWE393241 SFZ393241:SGA393241 SPV393241:SPW393241 SZR393241:SZS393241 TJN393241:TJO393241 TTJ393241:TTK393241 UDF393241:UDG393241 UNB393241:UNC393241 UWX393241:UWY393241 VGT393241:VGU393241 VQP393241:VQQ393241 WAL393241:WAM393241 WKH393241:WKI393241 WUD393241:WUE393241 HR458777:HS458777 RN458777:RO458777 ABJ458777:ABK458777 ALF458777:ALG458777 AVB458777:AVC458777 BEX458777:BEY458777 BOT458777:BOU458777 BYP458777:BYQ458777 CIL458777:CIM458777 CSH458777:CSI458777 DCD458777:DCE458777 DLZ458777:DMA458777 DVV458777:DVW458777 EFR458777:EFS458777 EPN458777:EPO458777 EZJ458777:EZK458777 FJF458777:FJG458777 FTB458777:FTC458777 GCX458777:GCY458777 GMT458777:GMU458777 GWP458777:GWQ458777 HGL458777:HGM458777 HQH458777:HQI458777 IAD458777:IAE458777 IJZ458777:IKA458777 ITV458777:ITW458777 JDR458777:JDS458777 JNN458777:JNO458777 JXJ458777:JXK458777 KHF458777:KHG458777 KRB458777:KRC458777 LAX458777:LAY458777 LKT458777:LKU458777 LUP458777:LUQ458777 MEL458777:MEM458777 MOH458777:MOI458777 MYD458777:MYE458777 NHZ458777:NIA458777 NRV458777:NRW458777 OBR458777:OBS458777 OLN458777:OLO458777 OVJ458777:OVK458777 PFF458777:PFG458777 PPB458777:PPC458777 PYX458777:PYY458777 QIT458777:QIU458777 QSP458777:QSQ458777 RCL458777:RCM458777 RMH458777:RMI458777 RWD458777:RWE458777 SFZ458777:SGA458777 SPV458777:SPW458777 SZR458777:SZS458777 TJN458777:TJO458777 TTJ458777:TTK458777 UDF458777:UDG458777 UNB458777:UNC458777 UWX458777:UWY458777 VGT458777:VGU458777 VQP458777:VQQ458777 WAL458777:WAM458777 WKH458777:WKI458777 WUD458777:WUE458777 HR524313:HS524313 RN524313:RO524313 ABJ524313:ABK524313 ALF524313:ALG524313 AVB524313:AVC524313 BEX524313:BEY524313 BOT524313:BOU524313 BYP524313:BYQ524313 CIL524313:CIM524313 CSH524313:CSI524313 DCD524313:DCE524313 DLZ524313:DMA524313 DVV524313:DVW524313 EFR524313:EFS524313 EPN524313:EPO524313 EZJ524313:EZK524313 FJF524313:FJG524313 FTB524313:FTC524313 GCX524313:GCY524313 GMT524313:GMU524313 GWP524313:GWQ524313 HGL524313:HGM524313 HQH524313:HQI524313 IAD524313:IAE524313 IJZ524313:IKA524313 ITV524313:ITW524313 JDR524313:JDS524313 JNN524313:JNO524313 JXJ524313:JXK524313 KHF524313:KHG524313 KRB524313:KRC524313 LAX524313:LAY524313 LKT524313:LKU524313 LUP524313:LUQ524313 MEL524313:MEM524313 MOH524313:MOI524313 MYD524313:MYE524313 NHZ524313:NIA524313 NRV524313:NRW524313 OBR524313:OBS524313 OLN524313:OLO524313 OVJ524313:OVK524313 PFF524313:PFG524313 PPB524313:PPC524313 PYX524313:PYY524313 QIT524313:QIU524313 QSP524313:QSQ524313 RCL524313:RCM524313 RMH524313:RMI524313 RWD524313:RWE524313 SFZ524313:SGA524313 SPV524313:SPW524313 SZR524313:SZS524313 TJN524313:TJO524313 TTJ524313:TTK524313 UDF524313:UDG524313 UNB524313:UNC524313 UWX524313:UWY524313 VGT524313:VGU524313 VQP524313:VQQ524313 WAL524313:WAM524313 WKH524313:WKI524313 WUD524313:WUE524313 HR589849:HS589849 RN589849:RO589849 ABJ589849:ABK589849 ALF589849:ALG589849 AVB589849:AVC589849 BEX589849:BEY589849 BOT589849:BOU589849 BYP589849:BYQ589849 CIL589849:CIM589849 CSH589849:CSI589849 DCD589849:DCE589849 DLZ589849:DMA589849 DVV589849:DVW589849 EFR589849:EFS589849 EPN589849:EPO589849 EZJ589849:EZK589849 FJF589849:FJG589849 FTB589849:FTC589849 GCX589849:GCY589849 GMT589849:GMU589849 GWP589849:GWQ589849 HGL589849:HGM589849 HQH589849:HQI589849 IAD589849:IAE589849 IJZ589849:IKA589849 ITV589849:ITW589849 JDR589849:JDS589849 JNN589849:JNO589849 JXJ589849:JXK589849 KHF589849:KHG589849 KRB589849:KRC589849 LAX589849:LAY589849 LKT589849:LKU589849 LUP589849:LUQ589849 MEL589849:MEM589849 MOH589849:MOI589849 MYD589849:MYE589849 NHZ589849:NIA589849 NRV589849:NRW589849 OBR589849:OBS589849 OLN589849:OLO589849 OVJ589849:OVK589849 PFF589849:PFG589849 PPB589849:PPC589849 PYX589849:PYY589849 QIT589849:QIU589849 QSP589849:QSQ589849 RCL589849:RCM589849 RMH589849:RMI589849 RWD589849:RWE589849 SFZ589849:SGA589849 SPV589849:SPW589849 SZR589849:SZS589849 TJN589849:TJO589849 TTJ589849:TTK589849 UDF589849:UDG589849 UNB589849:UNC589849 UWX589849:UWY589849 VGT589849:VGU589849 VQP589849:VQQ589849 WAL589849:WAM589849 WKH589849:WKI589849 WUD589849:WUE589849 HR655385:HS655385 RN655385:RO655385 ABJ655385:ABK655385 ALF655385:ALG655385 AVB655385:AVC655385 BEX655385:BEY655385 BOT655385:BOU655385 BYP655385:BYQ655385 CIL655385:CIM655385 CSH655385:CSI655385 DCD655385:DCE655385 DLZ655385:DMA655385 DVV655385:DVW655385 EFR655385:EFS655385 EPN655385:EPO655385 EZJ655385:EZK655385 FJF655385:FJG655385 FTB655385:FTC655385 GCX655385:GCY655385 GMT655385:GMU655385 GWP655385:GWQ655385 HGL655385:HGM655385 HQH655385:HQI655385 IAD655385:IAE655385 IJZ655385:IKA655385 ITV655385:ITW655385 JDR655385:JDS655385 JNN655385:JNO655385 JXJ655385:JXK655385 KHF655385:KHG655385 KRB655385:KRC655385 LAX655385:LAY655385 LKT655385:LKU655385 LUP655385:LUQ655385 MEL655385:MEM655385 MOH655385:MOI655385 MYD655385:MYE655385 NHZ655385:NIA655385 NRV655385:NRW655385 OBR655385:OBS655385 OLN655385:OLO655385 OVJ655385:OVK655385 PFF655385:PFG655385 PPB655385:PPC655385 PYX655385:PYY655385 QIT655385:QIU655385 QSP655385:QSQ655385 RCL655385:RCM655385 RMH655385:RMI655385 RWD655385:RWE655385 SFZ655385:SGA655385 SPV655385:SPW655385 SZR655385:SZS655385 TJN655385:TJO655385 TTJ655385:TTK655385 UDF655385:UDG655385 UNB655385:UNC655385 UWX655385:UWY655385 VGT655385:VGU655385 VQP655385:VQQ655385 WAL655385:WAM655385 WKH655385:WKI655385 WUD655385:WUE655385 HR720921:HS720921 RN720921:RO720921 ABJ720921:ABK720921 ALF720921:ALG720921 AVB720921:AVC720921 BEX720921:BEY720921 BOT720921:BOU720921 BYP720921:BYQ720921 CIL720921:CIM720921 CSH720921:CSI720921 DCD720921:DCE720921 DLZ720921:DMA720921 DVV720921:DVW720921 EFR720921:EFS720921 EPN720921:EPO720921 EZJ720921:EZK720921 FJF720921:FJG720921 FTB720921:FTC720921 GCX720921:GCY720921 GMT720921:GMU720921 GWP720921:GWQ720921 HGL720921:HGM720921 HQH720921:HQI720921 IAD720921:IAE720921 IJZ720921:IKA720921 ITV720921:ITW720921 JDR720921:JDS720921 JNN720921:JNO720921 JXJ720921:JXK720921 KHF720921:KHG720921 KRB720921:KRC720921 LAX720921:LAY720921 LKT720921:LKU720921 LUP720921:LUQ720921 MEL720921:MEM720921 MOH720921:MOI720921 MYD720921:MYE720921 NHZ720921:NIA720921 NRV720921:NRW720921 OBR720921:OBS720921 OLN720921:OLO720921 OVJ720921:OVK720921 PFF720921:PFG720921 PPB720921:PPC720921 PYX720921:PYY720921 QIT720921:QIU720921 QSP720921:QSQ720921 RCL720921:RCM720921 RMH720921:RMI720921 RWD720921:RWE720921 SFZ720921:SGA720921 SPV720921:SPW720921 SZR720921:SZS720921 TJN720921:TJO720921 TTJ720921:TTK720921 UDF720921:UDG720921 UNB720921:UNC720921 UWX720921:UWY720921 VGT720921:VGU720921 VQP720921:VQQ720921 WAL720921:WAM720921 WKH720921:WKI720921 WUD720921:WUE720921 HR786457:HS786457 RN786457:RO786457 ABJ786457:ABK786457 ALF786457:ALG786457 AVB786457:AVC786457 BEX786457:BEY786457 BOT786457:BOU786457 BYP786457:BYQ786457 CIL786457:CIM786457 CSH786457:CSI786457 DCD786457:DCE786457 DLZ786457:DMA786457 DVV786457:DVW786457 EFR786457:EFS786457 EPN786457:EPO786457 EZJ786457:EZK786457 FJF786457:FJG786457 FTB786457:FTC786457 GCX786457:GCY786457 GMT786457:GMU786457 GWP786457:GWQ786457 HGL786457:HGM786457 HQH786457:HQI786457 IAD786457:IAE786457 IJZ786457:IKA786457 ITV786457:ITW786457 JDR786457:JDS786457 JNN786457:JNO786457 JXJ786457:JXK786457 KHF786457:KHG786457 KRB786457:KRC786457 LAX786457:LAY786457 LKT786457:LKU786457 LUP786457:LUQ786457 MEL786457:MEM786457 MOH786457:MOI786457 MYD786457:MYE786457 NHZ786457:NIA786457 NRV786457:NRW786457 OBR786457:OBS786457 OLN786457:OLO786457 OVJ786457:OVK786457 PFF786457:PFG786457 PPB786457:PPC786457 PYX786457:PYY786457 QIT786457:QIU786457 QSP786457:QSQ786457 RCL786457:RCM786457 RMH786457:RMI786457 RWD786457:RWE786457 SFZ786457:SGA786457 SPV786457:SPW786457 SZR786457:SZS786457 TJN786457:TJO786457 TTJ786457:TTK786457 UDF786457:UDG786457 UNB786457:UNC786457 UWX786457:UWY786457 VGT786457:VGU786457 VQP786457:VQQ786457 WAL786457:WAM786457 WKH786457:WKI786457 WUD786457:WUE786457 HR851993:HS851993 RN851993:RO851993 ABJ851993:ABK851993 ALF851993:ALG851993 AVB851993:AVC851993 BEX851993:BEY851993 BOT851993:BOU851993 BYP851993:BYQ851993 CIL851993:CIM851993 CSH851993:CSI851993 DCD851993:DCE851993 DLZ851993:DMA851993 DVV851993:DVW851993 EFR851993:EFS851993 EPN851993:EPO851993 EZJ851993:EZK851993 FJF851993:FJG851993 FTB851993:FTC851993 GCX851993:GCY851993 GMT851993:GMU851993 GWP851993:GWQ851993 HGL851993:HGM851993 HQH851993:HQI851993 IAD851993:IAE851993 IJZ851993:IKA851993 ITV851993:ITW851993 JDR851993:JDS851993 JNN851993:JNO851993 JXJ851993:JXK851993 KHF851993:KHG851993 KRB851993:KRC851993 LAX851993:LAY851993 LKT851993:LKU851993 LUP851993:LUQ851993 MEL851993:MEM851993 MOH851993:MOI851993 MYD851993:MYE851993 NHZ851993:NIA851993 NRV851993:NRW851993 OBR851993:OBS851993 OLN851993:OLO851993 OVJ851993:OVK851993 PFF851993:PFG851993 PPB851993:PPC851993 PYX851993:PYY851993 QIT851993:QIU851993 QSP851993:QSQ851993 RCL851993:RCM851993 RMH851993:RMI851993 RWD851993:RWE851993 SFZ851993:SGA851993 SPV851993:SPW851993 SZR851993:SZS851993 TJN851993:TJO851993 TTJ851993:TTK851993 UDF851993:UDG851993 UNB851993:UNC851993 UWX851993:UWY851993 VGT851993:VGU851993 VQP851993:VQQ851993 WAL851993:WAM851993 WKH851993:WKI851993 WUD851993:WUE851993 HR917529:HS917529 RN917529:RO917529 ABJ917529:ABK917529 ALF917529:ALG917529 AVB917529:AVC917529 BEX917529:BEY917529 BOT917529:BOU917529 BYP917529:BYQ917529 CIL917529:CIM917529 CSH917529:CSI917529 DCD917529:DCE917529 DLZ917529:DMA917529 DVV917529:DVW917529 EFR917529:EFS917529 EPN917529:EPO917529 EZJ917529:EZK917529 FJF917529:FJG917529 FTB917529:FTC917529 GCX917529:GCY917529 GMT917529:GMU917529 GWP917529:GWQ917529 HGL917529:HGM917529 HQH917529:HQI917529 IAD917529:IAE917529 IJZ917529:IKA917529 ITV917529:ITW917529 JDR917529:JDS917529 JNN917529:JNO917529 JXJ917529:JXK917529 KHF917529:KHG917529 KRB917529:KRC917529 LAX917529:LAY917529 LKT917529:LKU917529 LUP917529:LUQ917529 MEL917529:MEM917529 MOH917529:MOI917529 MYD917529:MYE917529 NHZ917529:NIA917529 NRV917529:NRW917529 OBR917529:OBS917529 OLN917529:OLO917529 OVJ917529:OVK917529 PFF917529:PFG917529 PPB917529:PPC917529 PYX917529:PYY917529 QIT917529:QIU917529 QSP917529:QSQ917529 RCL917529:RCM917529 RMH917529:RMI917529 RWD917529:RWE917529 SFZ917529:SGA917529 SPV917529:SPW917529 SZR917529:SZS917529 TJN917529:TJO917529 TTJ917529:TTK917529 UDF917529:UDG917529 UNB917529:UNC917529 UWX917529:UWY917529 VGT917529:VGU917529 VQP917529:VQQ917529 WAL917529:WAM917529 WKH917529:WKI917529 WUD917529:WUE917529 HR983065:HS983065 RN983065:RO983065 ABJ983065:ABK983065 ALF983065:ALG983065 AVB983065:AVC983065 BEX983065:BEY983065 BOT983065:BOU983065 BYP983065:BYQ983065 CIL983065:CIM983065 CSH983065:CSI983065 DCD983065:DCE983065 DLZ983065:DMA983065 DVV983065:DVW983065 EFR983065:EFS983065 EPN983065:EPO983065 EZJ983065:EZK983065 FJF983065:FJG983065 FTB983065:FTC983065 GCX983065:GCY983065 GMT983065:GMU983065 GWP983065:GWQ983065 HGL983065:HGM983065 HQH983065:HQI983065 IAD983065:IAE983065 IJZ983065:IKA983065 ITV983065:ITW983065 JDR983065:JDS983065 JNN983065:JNO983065 JXJ983065:JXK983065 KHF983065:KHG983065 KRB983065:KRC983065 LAX983065:LAY983065 LKT983065:LKU983065 LUP983065:LUQ983065 MEL983065:MEM983065 MOH983065:MOI983065 MYD983065:MYE983065 NHZ983065:NIA983065 NRV983065:NRW983065 OBR983065:OBS983065 OLN983065:OLO983065 OVJ983065:OVK983065 PFF983065:PFG983065 PPB983065:PPC983065 PYX983065:PYY983065 QIT983065:QIU983065 QSP983065:QSQ983065 RCL983065:RCM983065 RMH983065:RMI983065 RWD983065:RWE983065 SFZ983065:SGA983065 SPV983065:SPW983065 SZR983065:SZS983065 TJN983065:TJO983065 TTJ983065:TTK983065 UDF983065:UDG983065 UNB983065:UNC983065 UWX983065:UWY983065 VGT983065:VGU983065 VQP983065:VQQ983065 WAL983065:WAM983065 WKH983065:WKI983065 WUD983065:WUE983065 HU65561:HV65561 RQ65561:RR65561 ABM65561:ABN65561 ALI65561:ALJ65561 AVE65561:AVF65561 BFA65561:BFB65561 BOW65561:BOX65561 BYS65561:BYT65561 CIO65561:CIP65561 CSK65561:CSL65561 DCG65561:DCH65561 DMC65561:DMD65561 DVY65561:DVZ65561 EFU65561:EFV65561 EPQ65561:EPR65561 EZM65561:EZN65561 FJI65561:FJJ65561 FTE65561:FTF65561 GDA65561:GDB65561 GMW65561:GMX65561 GWS65561:GWT65561 HGO65561:HGP65561 HQK65561:HQL65561 IAG65561:IAH65561 IKC65561:IKD65561 ITY65561:ITZ65561 JDU65561:JDV65561 JNQ65561:JNR65561 JXM65561:JXN65561 KHI65561:KHJ65561 KRE65561:KRF65561 LBA65561:LBB65561 LKW65561:LKX65561 LUS65561:LUT65561 MEO65561:MEP65561 MOK65561:MOL65561 MYG65561:MYH65561 NIC65561:NID65561 NRY65561:NRZ65561 OBU65561:OBV65561 OLQ65561:OLR65561 OVM65561:OVN65561 PFI65561:PFJ65561 PPE65561:PPF65561 PZA65561:PZB65561 QIW65561:QIX65561 QSS65561:QST65561 RCO65561:RCP65561 RMK65561:RML65561 RWG65561:RWH65561 SGC65561:SGD65561 SPY65561:SPZ65561 SZU65561:SZV65561 TJQ65561:TJR65561 TTM65561:TTN65561 UDI65561:UDJ65561 UNE65561:UNF65561 UXA65561:UXB65561 VGW65561:VGX65561 VQS65561:VQT65561 WAO65561:WAP65561 WKK65561:WKL65561 WUG65561:WUH65561 HU131097:HV131097 RQ131097:RR131097 ABM131097:ABN131097 ALI131097:ALJ131097 AVE131097:AVF131097 BFA131097:BFB131097 BOW131097:BOX131097 BYS131097:BYT131097 CIO131097:CIP131097 CSK131097:CSL131097 DCG131097:DCH131097 DMC131097:DMD131097 DVY131097:DVZ131097 EFU131097:EFV131097 EPQ131097:EPR131097 EZM131097:EZN131097 FJI131097:FJJ131097 FTE131097:FTF131097 GDA131097:GDB131097 GMW131097:GMX131097 GWS131097:GWT131097 HGO131097:HGP131097 HQK131097:HQL131097 IAG131097:IAH131097 IKC131097:IKD131097 ITY131097:ITZ131097 JDU131097:JDV131097 JNQ131097:JNR131097 JXM131097:JXN131097 KHI131097:KHJ131097 KRE131097:KRF131097 LBA131097:LBB131097 LKW131097:LKX131097 LUS131097:LUT131097 MEO131097:MEP131097 MOK131097:MOL131097 MYG131097:MYH131097 NIC131097:NID131097 NRY131097:NRZ131097 OBU131097:OBV131097 OLQ131097:OLR131097 OVM131097:OVN131097 PFI131097:PFJ131097 PPE131097:PPF131097 PZA131097:PZB131097 QIW131097:QIX131097 QSS131097:QST131097 RCO131097:RCP131097 RMK131097:RML131097 RWG131097:RWH131097 SGC131097:SGD131097 SPY131097:SPZ131097 SZU131097:SZV131097 TJQ131097:TJR131097 TTM131097:TTN131097 UDI131097:UDJ131097 UNE131097:UNF131097 UXA131097:UXB131097 VGW131097:VGX131097 VQS131097:VQT131097 WAO131097:WAP131097 WKK131097:WKL131097 WUG131097:WUH131097 HU196633:HV196633 RQ196633:RR196633 ABM196633:ABN196633 ALI196633:ALJ196633 AVE196633:AVF196633 BFA196633:BFB196633 BOW196633:BOX196633 BYS196633:BYT196633 CIO196633:CIP196633 CSK196633:CSL196633 DCG196633:DCH196633 DMC196633:DMD196633 DVY196633:DVZ196633 EFU196633:EFV196633 EPQ196633:EPR196633 EZM196633:EZN196633 FJI196633:FJJ196633 FTE196633:FTF196633 GDA196633:GDB196633 GMW196633:GMX196633 GWS196633:GWT196633 HGO196633:HGP196633 HQK196633:HQL196633 IAG196633:IAH196633 IKC196633:IKD196633 ITY196633:ITZ196633 JDU196633:JDV196633 JNQ196633:JNR196633 JXM196633:JXN196633 KHI196633:KHJ196633 KRE196633:KRF196633 LBA196633:LBB196633 LKW196633:LKX196633 LUS196633:LUT196633 MEO196633:MEP196633 MOK196633:MOL196633 MYG196633:MYH196633 NIC196633:NID196633 NRY196633:NRZ196633 OBU196633:OBV196633 OLQ196633:OLR196633 OVM196633:OVN196633 PFI196633:PFJ196633 PPE196633:PPF196633 PZA196633:PZB196633 QIW196633:QIX196633 QSS196633:QST196633 RCO196633:RCP196633 RMK196633:RML196633 RWG196633:RWH196633 SGC196633:SGD196633 SPY196633:SPZ196633 SZU196633:SZV196633 TJQ196633:TJR196633 TTM196633:TTN196633 UDI196633:UDJ196633 UNE196633:UNF196633 UXA196633:UXB196633 VGW196633:VGX196633 VQS196633:VQT196633 WAO196633:WAP196633 WKK196633:WKL196633 WUG196633:WUH196633 HU262169:HV262169 RQ262169:RR262169 ABM262169:ABN262169 ALI262169:ALJ262169 AVE262169:AVF262169 BFA262169:BFB262169 BOW262169:BOX262169 BYS262169:BYT262169 CIO262169:CIP262169 CSK262169:CSL262169 DCG262169:DCH262169 DMC262169:DMD262169 DVY262169:DVZ262169 EFU262169:EFV262169 EPQ262169:EPR262169 EZM262169:EZN262169 FJI262169:FJJ262169 FTE262169:FTF262169 GDA262169:GDB262169 GMW262169:GMX262169 GWS262169:GWT262169 HGO262169:HGP262169 HQK262169:HQL262169 IAG262169:IAH262169 IKC262169:IKD262169 ITY262169:ITZ262169 JDU262169:JDV262169 JNQ262169:JNR262169 JXM262169:JXN262169 KHI262169:KHJ262169 KRE262169:KRF262169 LBA262169:LBB262169 LKW262169:LKX262169 LUS262169:LUT262169 MEO262169:MEP262169 MOK262169:MOL262169 MYG262169:MYH262169 NIC262169:NID262169 NRY262169:NRZ262169 OBU262169:OBV262169 OLQ262169:OLR262169 OVM262169:OVN262169 PFI262169:PFJ262169 PPE262169:PPF262169 PZA262169:PZB262169 QIW262169:QIX262169 QSS262169:QST262169 RCO262169:RCP262169 RMK262169:RML262169 RWG262169:RWH262169 SGC262169:SGD262169 SPY262169:SPZ262169 SZU262169:SZV262169 TJQ262169:TJR262169 TTM262169:TTN262169 UDI262169:UDJ262169 UNE262169:UNF262169 UXA262169:UXB262169 VGW262169:VGX262169 VQS262169:VQT262169 WAO262169:WAP262169 WKK262169:WKL262169 WUG262169:WUH262169 HU327705:HV327705 RQ327705:RR327705 ABM327705:ABN327705 ALI327705:ALJ327705 AVE327705:AVF327705 BFA327705:BFB327705 BOW327705:BOX327705 BYS327705:BYT327705 CIO327705:CIP327705 CSK327705:CSL327705 DCG327705:DCH327705 DMC327705:DMD327705 DVY327705:DVZ327705 EFU327705:EFV327705 EPQ327705:EPR327705 EZM327705:EZN327705 FJI327705:FJJ327705 FTE327705:FTF327705 GDA327705:GDB327705 GMW327705:GMX327705 GWS327705:GWT327705 HGO327705:HGP327705 HQK327705:HQL327705 IAG327705:IAH327705 IKC327705:IKD327705 ITY327705:ITZ327705 JDU327705:JDV327705 JNQ327705:JNR327705 JXM327705:JXN327705 KHI327705:KHJ327705 KRE327705:KRF327705 LBA327705:LBB327705 LKW327705:LKX327705 LUS327705:LUT327705 MEO327705:MEP327705 MOK327705:MOL327705 MYG327705:MYH327705 NIC327705:NID327705 NRY327705:NRZ327705 OBU327705:OBV327705 OLQ327705:OLR327705 OVM327705:OVN327705 PFI327705:PFJ327705 PPE327705:PPF327705 PZA327705:PZB327705 QIW327705:QIX327705 QSS327705:QST327705 RCO327705:RCP327705 RMK327705:RML327705 RWG327705:RWH327705 SGC327705:SGD327705 SPY327705:SPZ327705 SZU327705:SZV327705 TJQ327705:TJR327705 TTM327705:TTN327705 UDI327705:UDJ327705 UNE327705:UNF327705 UXA327705:UXB327705 VGW327705:VGX327705 VQS327705:VQT327705 WAO327705:WAP327705 WKK327705:WKL327705 WUG327705:WUH327705 HU393241:HV393241 RQ393241:RR393241 ABM393241:ABN393241 ALI393241:ALJ393241 AVE393241:AVF393241 BFA393241:BFB393241 BOW393241:BOX393241 BYS393241:BYT393241 CIO393241:CIP393241 CSK393241:CSL393241 DCG393241:DCH393241 DMC393241:DMD393241 DVY393241:DVZ393241 EFU393241:EFV393241 EPQ393241:EPR393241 EZM393241:EZN393241 FJI393241:FJJ393241 FTE393241:FTF393241 GDA393241:GDB393241 GMW393241:GMX393241 GWS393241:GWT393241 HGO393241:HGP393241 HQK393241:HQL393241 IAG393241:IAH393241 IKC393241:IKD393241 ITY393241:ITZ393241 JDU393241:JDV393241 JNQ393241:JNR393241 JXM393241:JXN393241 KHI393241:KHJ393241 KRE393241:KRF393241 LBA393241:LBB393241 LKW393241:LKX393241 LUS393241:LUT393241 MEO393241:MEP393241 MOK393241:MOL393241 MYG393241:MYH393241 NIC393241:NID393241 NRY393241:NRZ393241 OBU393241:OBV393241 OLQ393241:OLR393241 OVM393241:OVN393241 PFI393241:PFJ393241 PPE393241:PPF393241 PZA393241:PZB393241 QIW393241:QIX393241 QSS393241:QST393241 RCO393241:RCP393241 RMK393241:RML393241 RWG393241:RWH393241 SGC393241:SGD393241 SPY393241:SPZ393241 SZU393241:SZV393241 TJQ393241:TJR393241 TTM393241:TTN393241 UDI393241:UDJ393241 UNE393241:UNF393241 UXA393241:UXB393241 VGW393241:VGX393241 VQS393241:VQT393241 WAO393241:WAP393241 WKK393241:WKL393241 WUG393241:WUH393241 HU458777:HV458777 RQ458777:RR458777 ABM458777:ABN458777 ALI458777:ALJ458777 AVE458777:AVF458777 BFA458777:BFB458777 BOW458777:BOX458777 BYS458777:BYT458777 CIO458777:CIP458777 CSK458777:CSL458777 DCG458777:DCH458777 DMC458777:DMD458777 DVY458777:DVZ458777 EFU458777:EFV458777 EPQ458777:EPR458777 EZM458777:EZN458777 FJI458777:FJJ458777 FTE458777:FTF458777 GDA458777:GDB458777 GMW458777:GMX458777 GWS458777:GWT458777 HGO458777:HGP458777 HQK458777:HQL458777 IAG458777:IAH458777 IKC458777:IKD458777 ITY458777:ITZ458777 JDU458777:JDV458777 JNQ458777:JNR458777 JXM458777:JXN458777 KHI458777:KHJ458777 KRE458777:KRF458777 LBA458777:LBB458777 LKW458777:LKX458777 LUS458777:LUT458777 MEO458777:MEP458777 MOK458777:MOL458777 MYG458777:MYH458777 NIC458777:NID458777 NRY458777:NRZ458777 OBU458777:OBV458777 OLQ458777:OLR458777 OVM458777:OVN458777 PFI458777:PFJ458777 PPE458777:PPF458777 PZA458777:PZB458777 QIW458777:QIX458777 QSS458777:QST458777 RCO458777:RCP458777 RMK458777:RML458777 RWG458777:RWH458777 SGC458777:SGD458777 SPY458777:SPZ458777 SZU458777:SZV458777 TJQ458777:TJR458777 TTM458777:TTN458777 UDI458777:UDJ458777 UNE458777:UNF458777 UXA458777:UXB458777 VGW458777:VGX458777 VQS458777:VQT458777 WAO458777:WAP458777 WKK458777:WKL458777 WUG458777:WUH458777 HU524313:HV524313 RQ524313:RR524313 ABM524313:ABN524313 ALI524313:ALJ524313 AVE524313:AVF524313 BFA524313:BFB524313 BOW524313:BOX524313 BYS524313:BYT524313 CIO524313:CIP524313 CSK524313:CSL524313 DCG524313:DCH524313 DMC524313:DMD524313 DVY524313:DVZ524313 EFU524313:EFV524313 EPQ524313:EPR524313 EZM524313:EZN524313 FJI524313:FJJ524313 FTE524313:FTF524313 GDA524313:GDB524313 GMW524313:GMX524313 GWS524313:GWT524313 HGO524313:HGP524313 HQK524313:HQL524313 IAG524313:IAH524313 IKC524313:IKD524313 ITY524313:ITZ524313 JDU524313:JDV524313 JNQ524313:JNR524313 JXM524313:JXN524313 KHI524313:KHJ524313 KRE524313:KRF524313 LBA524313:LBB524313 LKW524313:LKX524313 LUS524313:LUT524313 MEO524313:MEP524313 MOK524313:MOL524313 MYG524313:MYH524313 NIC524313:NID524313 NRY524313:NRZ524313 OBU524313:OBV524313 OLQ524313:OLR524313 OVM524313:OVN524313 PFI524313:PFJ524313 PPE524313:PPF524313 PZA524313:PZB524313 QIW524313:QIX524313 QSS524313:QST524313 RCO524313:RCP524313 RMK524313:RML524313 RWG524313:RWH524313 SGC524313:SGD524313 SPY524313:SPZ524313 SZU524313:SZV524313 TJQ524313:TJR524313 TTM524313:TTN524313 UDI524313:UDJ524313 UNE524313:UNF524313 UXA524313:UXB524313 VGW524313:VGX524313 VQS524313:VQT524313 WAO524313:WAP524313 WKK524313:WKL524313 WUG524313:WUH524313 HU589849:HV589849 RQ589849:RR589849 ABM589849:ABN589849 ALI589849:ALJ589849 AVE589849:AVF589849 BFA589849:BFB589849 BOW589849:BOX589849 BYS589849:BYT589849 CIO589849:CIP589849 CSK589849:CSL589849 DCG589849:DCH589849 DMC589849:DMD589849 DVY589849:DVZ589849 EFU589849:EFV589849 EPQ589849:EPR589849 EZM589849:EZN589849 FJI589849:FJJ589849 FTE589849:FTF589849 GDA589849:GDB589849 GMW589849:GMX589849 GWS589849:GWT589849 HGO589849:HGP589849 HQK589849:HQL589849 IAG589849:IAH589849 IKC589849:IKD589849 ITY589849:ITZ589849 JDU589849:JDV589849 JNQ589849:JNR589849 JXM589849:JXN589849 KHI589849:KHJ589849 KRE589849:KRF589849 LBA589849:LBB589849 LKW589849:LKX589849 LUS589849:LUT589849 MEO589849:MEP589849 MOK589849:MOL589849 MYG589849:MYH589849 NIC589849:NID589849 NRY589849:NRZ589849 OBU589849:OBV589849 OLQ589849:OLR589849 OVM589849:OVN589849 PFI589849:PFJ589849 PPE589849:PPF589849 PZA589849:PZB589849 QIW589849:QIX589849 QSS589849:QST589849 RCO589849:RCP589849 RMK589849:RML589849 RWG589849:RWH589849 SGC589849:SGD589849 SPY589849:SPZ589849 SZU589849:SZV589849 TJQ589849:TJR589849 TTM589849:TTN589849 UDI589849:UDJ589849 UNE589849:UNF589849 UXA589849:UXB589849 VGW589849:VGX589849 VQS589849:VQT589849 WAO589849:WAP589849 WKK589849:WKL589849 WUG589849:WUH589849 HU655385:HV655385 RQ655385:RR655385 ABM655385:ABN655385 ALI655385:ALJ655385 AVE655385:AVF655385 BFA655385:BFB655385 BOW655385:BOX655385 BYS655385:BYT655385 CIO655385:CIP655385 CSK655385:CSL655385 DCG655385:DCH655385 DMC655385:DMD655385 DVY655385:DVZ655385 EFU655385:EFV655385 EPQ655385:EPR655385 EZM655385:EZN655385 FJI655385:FJJ655385 FTE655385:FTF655385 GDA655385:GDB655385 GMW655385:GMX655385 GWS655385:GWT655385 HGO655385:HGP655385 HQK655385:HQL655385 IAG655385:IAH655385 IKC655385:IKD655385 ITY655385:ITZ655385 JDU655385:JDV655385 JNQ655385:JNR655385 JXM655385:JXN655385 KHI655385:KHJ655385 KRE655385:KRF655385 LBA655385:LBB655385 LKW655385:LKX655385 LUS655385:LUT655385 MEO655385:MEP655385 MOK655385:MOL655385 MYG655385:MYH655385 NIC655385:NID655385 NRY655385:NRZ655385 OBU655385:OBV655385 OLQ655385:OLR655385 OVM655385:OVN655385 PFI655385:PFJ655385 PPE655385:PPF655385 PZA655385:PZB655385 QIW655385:QIX655385 QSS655385:QST655385 RCO655385:RCP655385 RMK655385:RML655385 RWG655385:RWH655385 SGC655385:SGD655385 SPY655385:SPZ655385 SZU655385:SZV655385 TJQ655385:TJR655385 TTM655385:TTN655385 UDI655385:UDJ655385 UNE655385:UNF655385 UXA655385:UXB655385 VGW655385:VGX655385 VQS655385:VQT655385 WAO655385:WAP655385 WKK655385:WKL655385 WUG655385:WUH655385 HU720921:HV720921 RQ720921:RR720921 ABM720921:ABN720921 ALI720921:ALJ720921 AVE720921:AVF720921 BFA720921:BFB720921 BOW720921:BOX720921 BYS720921:BYT720921 CIO720921:CIP720921 CSK720921:CSL720921 DCG720921:DCH720921 DMC720921:DMD720921 DVY720921:DVZ720921 EFU720921:EFV720921 EPQ720921:EPR720921 EZM720921:EZN720921 FJI720921:FJJ720921 FTE720921:FTF720921 GDA720921:GDB720921 GMW720921:GMX720921 GWS720921:GWT720921 HGO720921:HGP720921 HQK720921:HQL720921 IAG720921:IAH720921 IKC720921:IKD720921 ITY720921:ITZ720921 JDU720921:JDV720921 JNQ720921:JNR720921 JXM720921:JXN720921 KHI720921:KHJ720921 KRE720921:KRF720921 LBA720921:LBB720921 LKW720921:LKX720921 LUS720921:LUT720921 MEO720921:MEP720921 MOK720921:MOL720921 MYG720921:MYH720921 NIC720921:NID720921 NRY720921:NRZ720921 OBU720921:OBV720921 OLQ720921:OLR720921 OVM720921:OVN720921 PFI720921:PFJ720921 PPE720921:PPF720921 PZA720921:PZB720921 QIW720921:QIX720921 QSS720921:QST720921 RCO720921:RCP720921 RMK720921:RML720921 RWG720921:RWH720921 SGC720921:SGD720921 SPY720921:SPZ720921 SZU720921:SZV720921 TJQ720921:TJR720921 TTM720921:TTN720921 UDI720921:UDJ720921 UNE720921:UNF720921 UXA720921:UXB720921 VGW720921:VGX720921 VQS720921:VQT720921 WAO720921:WAP720921 WKK720921:WKL720921 WUG720921:WUH720921 HU786457:HV786457 RQ786457:RR786457 ABM786457:ABN786457 ALI786457:ALJ786457 AVE786457:AVF786457 BFA786457:BFB786457 BOW786457:BOX786457 BYS786457:BYT786457 CIO786457:CIP786457 CSK786457:CSL786457 DCG786457:DCH786457 DMC786457:DMD786457 DVY786457:DVZ786457 EFU786457:EFV786457 EPQ786457:EPR786457 EZM786457:EZN786457 FJI786457:FJJ786457 FTE786457:FTF786457 GDA786457:GDB786457 GMW786457:GMX786457 GWS786457:GWT786457 HGO786457:HGP786457 HQK786457:HQL786457 IAG786457:IAH786457 IKC786457:IKD786457 ITY786457:ITZ786457 JDU786457:JDV786457 JNQ786457:JNR786457 JXM786457:JXN786457 KHI786457:KHJ786457 KRE786457:KRF786457 LBA786457:LBB786457 LKW786457:LKX786457 LUS786457:LUT786457 MEO786457:MEP786457 MOK786457:MOL786457 MYG786457:MYH786457 NIC786457:NID786457 NRY786457:NRZ786457 OBU786457:OBV786457 OLQ786457:OLR786457 OVM786457:OVN786457 PFI786457:PFJ786457 PPE786457:PPF786457 PZA786457:PZB786457 QIW786457:QIX786457 QSS786457:QST786457 RCO786457:RCP786457 RMK786457:RML786457 RWG786457:RWH786457 SGC786457:SGD786457 SPY786457:SPZ786457 SZU786457:SZV786457 TJQ786457:TJR786457 TTM786457:TTN786457 UDI786457:UDJ786457 UNE786457:UNF786457 UXA786457:UXB786457 VGW786457:VGX786457 VQS786457:VQT786457 WAO786457:WAP786457 WKK786457:WKL786457 WUG786457:WUH786457 HU851993:HV851993 RQ851993:RR851993 ABM851993:ABN851993 ALI851993:ALJ851993 AVE851993:AVF851993 BFA851993:BFB851993 BOW851993:BOX851993 BYS851993:BYT851993 CIO851993:CIP851993 CSK851993:CSL851993 DCG851993:DCH851993 DMC851993:DMD851993 DVY851993:DVZ851993 EFU851993:EFV851993 EPQ851993:EPR851993 EZM851993:EZN851993 FJI851993:FJJ851993 FTE851993:FTF851993 GDA851993:GDB851993 GMW851993:GMX851993 GWS851993:GWT851993 HGO851993:HGP851993 HQK851993:HQL851993 IAG851993:IAH851993 IKC851993:IKD851993 ITY851993:ITZ851993 JDU851993:JDV851993 JNQ851993:JNR851993 JXM851993:JXN851993 KHI851993:KHJ851993 KRE851993:KRF851993 LBA851993:LBB851993 LKW851993:LKX851993 LUS851993:LUT851993 MEO851993:MEP851993 MOK851993:MOL851993 MYG851993:MYH851993 NIC851993:NID851993 NRY851993:NRZ851993 OBU851993:OBV851993 OLQ851993:OLR851993 OVM851993:OVN851993 PFI851993:PFJ851993 PPE851993:PPF851993 PZA851993:PZB851993 QIW851993:QIX851993 QSS851993:QST851993 RCO851993:RCP851993 RMK851993:RML851993 RWG851993:RWH851993 SGC851993:SGD851993 SPY851993:SPZ851993 SZU851993:SZV851993 TJQ851993:TJR851993 TTM851993:TTN851993 UDI851993:UDJ851993 UNE851993:UNF851993 UXA851993:UXB851993 VGW851993:VGX851993 VQS851993:VQT851993 WAO851993:WAP851993 WKK851993:WKL851993 WUG851993:WUH851993 HU917529:HV917529 RQ917529:RR917529 ABM917529:ABN917529 ALI917529:ALJ917529 AVE917529:AVF917529 BFA917529:BFB917529 BOW917529:BOX917529 BYS917529:BYT917529 CIO917529:CIP917529 CSK917529:CSL917529 DCG917529:DCH917529 DMC917529:DMD917529 DVY917529:DVZ917529 EFU917529:EFV917529 EPQ917529:EPR917529 EZM917529:EZN917529 FJI917529:FJJ917529 FTE917529:FTF917529 GDA917529:GDB917529 GMW917529:GMX917529 GWS917529:GWT917529 HGO917529:HGP917529 HQK917529:HQL917529 IAG917529:IAH917529 IKC917529:IKD917529 ITY917529:ITZ917529 JDU917529:JDV917529 JNQ917529:JNR917529 JXM917529:JXN917529 KHI917529:KHJ917529 KRE917529:KRF917529 LBA917529:LBB917529 LKW917529:LKX917529 LUS917529:LUT917529 MEO917529:MEP917529 MOK917529:MOL917529 MYG917529:MYH917529 NIC917529:NID917529 NRY917529:NRZ917529 OBU917529:OBV917529 OLQ917529:OLR917529 OVM917529:OVN917529 PFI917529:PFJ917529 PPE917529:PPF917529 PZA917529:PZB917529 QIW917529:QIX917529 QSS917529:QST917529 RCO917529:RCP917529 RMK917529:RML917529 RWG917529:RWH917529 SGC917529:SGD917529 SPY917529:SPZ917529 SZU917529:SZV917529 TJQ917529:TJR917529 TTM917529:TTN917529 UDI917529:UDJ917529 UNE917529:UNF917529 UXA917529:UXB917529 VGW917529:VGX917529 VQS917529:VQT917529 WAO917529:WAP917529 WKK917529:WKL917529 WUG917529:WUH917529 HU983065:HV983065 RQ983065:RR983065 ABM983065:ABN983065 ALI983065:ALJ983065 AVE983065:AVF983065 BFA983065:BFB983065 BOW983065:BOX983065 BYS983065:BYT983065 CIO983065:CIP983065 CSK983065:CSL983065 DCG983065:DCH983065 DMC983065:DMD983065 DVY983065:DVZ983065 EFU983065:EFV983065 EPQ983065:EPR983065 EZM983065:EZN983065 FJI983065:FJJ983065 FTE983065:FTF983065 GDA983065:GDB983065 GMW983065:GMX983065 GWS983065:GWT983065 HGO983065:HGP983065 HQK983065:HQL983065 IAG983065:IAH983065 IKC983065:IKD983065 ITY983065:ITZ983065 JDU983065:JDV983065 JNQ983065:JNR983065 JXM983065:JXN983065 KHI983065:KHJ983065 KRE983065:KRF983065 LBA983065:LBB983065 LKW983065:LKX983065 LUS983065:LUT983065 MEO983065:MEP983065 MOK983065:MOL983065 MYG983065:MYH983065 NIC983065:NID983065 NRY983065:NRZ983065 OBU983065:OBV983065 OLQ983065:OLR983065 OVM983065:OVN983065 PFI983065:PFJ983065 PPE983065:PPF983065 PZA983065:PZB983065 QIW983065:QIX983065 QSS983065:QST983065 RCO983065:RCP983065 RMK983065:RML983065 RWG983065:RWH983065 SGC983065:SGD983065 SPY983065:SPZ983065 SZU983065:SZV983065 TJQ983065:TJR983065 TTM983065:TTN983065 UDI983065:UDJ983065 UNE983065:UNF983065 UXA983065:UXB983065 VGW983065:VGX983065 VQS983065:VQT983065 WAO983065:WAP983065 WKK983065:WKL983065 WUG983065:WUH983065 HX65561:HY65561 RT65561:RU65561 ABP65561:ABQ65561 ALL65561:ALM65561 AVH65561:AVI65561 BFD65561:BFE65561 BOZ65561:BPA65561 BYV65561:BYW65561 CIR65561:CIS65561 CSN65561:CSO65561 DCJ65561:DCK65561 DMF65561:DMG65561 DWB65561:DWC65561 EFX65561:EFY65561 EPT65561:EPU65561 EZP65561:EZQ65561 FJL65561:FJM65561 FTH65561:FTI65561 GDD65561:GDE65561 GMZ65561:GNA65561 GWV65561:GWW65561 HGR65561:HGS65561 HQN65561:HQO65561 IAJ65561:IAK65561 IKF65561:IKG65561 IUB65561:IUC65561 JDX65561:JDY65561 JNT65561:JNU65561 JXP65561:JXQ65561 KHL65561:KHM65561 KRH65561:KRI65561 LBD65561:LBE65561 LKZ65561:LLA65561 LUV65561:LUW65561 MER65561:MES65561 MON65561:MOO65561 MYJ65561:MYK65561 NIF65561:NIG65561 NSB65561:NSC65561 OBX65561:OBY65561 OLT65561:OLU65561 OVP65561:OVQ65561 PFL65561:PFM65561 PPH65561:PPI65561 PZD65561:PZE65561 QIZ65561:QJA65561 QSV65561:QSW65561 RCR65561:RCS65561 RMN65561:RMO65561 RWJ65561:RWK65561 SGF65561:SGG65561 SQB65561:SQC65561 SZX65561:SZY65561 TJT65561:TJU65561 TTP65561:TTQ65561 UDL65561:UDM65561 UNH65561:UNI65561 UXD65561:UXE65561 VGZ65561:VHA65561 VQV65561:VQW65561 WAR65561:WAS65561 WKN65561:WKO65561 WUJ65561:WUK65561 HX131097:HY131097 RT131097:RU131097 ABP131097:ABQ131097 ALL131097:ALM131097 AVH131097:AVI131097 BFD131097:BFE131097 BOZ131097:BPA131097 BYV131097:BYW131097 CIR131097:CIS131097 CSN131097:CSO131097 DCJ131097:DCK131097 DMF131097:DMG131097 DWB131097:DWC131097 EFX131097:EFY131097 EPT131097:EPU131097 EZP131097:EZQ131097 FJL131097:FJM131097 FTH131097:FTI131097 GDD131097:GDE131097 GMZ131097:GNA131097 GWV131097:GWW131097 HGR131097:HGS131097 HQN131097:HQO131097 IAJ131097:IAK131097 IKF131097:IKG131097 IUB131097:IUC131097 JDX131097:JDY131097 JNT131097:JNU131097 JXP131097:JXQ131097 KHL131097:KHM131097 KRH131097:KRI131097 LBD131097:LBE131097 LKZ131097:LLA131097 LUV131097:LUW131097 MER131097:MES131097 MON131097:MOO131097 MYJ131097:MYK131097 NIF131097:NIG131097 NSB131097:NSC131097 OBX131097:OBY131097 OLT131097:OLU131097 OVP131097:OVQ131097 PFL131097:PFM131097 PPH131097:PPI131097 PZD131097:PZE131097 QIZ131097:QJA131097 QSV131097:QSW131097 RCR131097:RCS131097 RMN131097:RMO131097 RWJ131097:RWK131097 SGF131097:SGG131097 SQB131097:SQC131097 SZX131097:SZY131097 TJT131097:TJU131097 TTP131097:TTQ131097 UDL131097:UDM131097 UNH131097:UNI131097 UXD131097:UXE131097 VGZ131097:VHA131097 VQV131097:VQW131097 WAR131097:WAS131097 WKN131097:WKO131097 WUJ131097:WUK131097 HX196633:HY196633 RT196633:RU196633 ABP196633:ABQ196633 ALL196633:ALM196633 AVH196633:AVI196633 BFD196633:BFE196633 BOZ196633:BPA196633 BYV196633:BYW196633 CIR196633:CIS196633 CSN196633:CSO196633 DCJ196633:DCK196633 DMF196633:DMG196633 DWB196633:DWC196633 EFX196633:EFY196633 EPT196633:EPU196633 EZP196633:EZQ196633 FJL196633:FJM196633 FTH196633:FTI196633 GDD196633:GDE196633 GMZ196633:GNA196633 GWV196633:GWW196633 HGR196633:HGS196633 HQN196633:HQO196633 IAJ196633:IAK196633 IKF196633:IKG196633 IUB196633:IUC196633 JDX196633:JDY196633 JNT196633:JNU196633 JXP196633:JXQ196633 KHL196633:KHM196633 KRH196633:KRI196633 LBD196633:LBE196633 LKZ196633:LLA196633 LUV196633:LUW196633 MER196633:MES196633 MON196633:MOO196633 MYJ196633:MYK196633 NIF196633:NIG196633 NSB196633:NSC196633 OBX196633:OBY196633 OLT196633:OLU196633 OVP196633:OVQ196633 PFL196633:PFM196633 PPH196633:PPI196633 PZD196633:PZE196633 QIZ196633:QJA196633 QSV196633:QSW196633 RCR196633:RCS196633 RMN196633:RMO196633 RWJ196633:RWK196633 SGF196633:SGG196633 SQB196633:SQC196633 SZX196633:SZY196633 TJT196633:TJU196633 TTP196633:TTQ196633 UDL196633:UDM196633 UNH196633:UNI196633 UXD196633:UXE196633 VGZ196633:VHA196633 VQV196633:VQW196633 WAR196633:WAS196633 WKN196633:WKO196633 WUJ196633:WUK196633 HX262169:HY262169 RT262169:RU262169 ABP262169:ABQ262169 ALL262169:ALM262169 AVH262169:AVI262169 BFD262169:BFE262169 BOZ262169:BPA262169 BYV262169:BYW262169 CIR262169:CIS262169 CSN262169:CSO262169 DCJ262169:DCK262169 DMF262169:DMG262169 DWB262169:DWC262169 EFX262169:EFY262169 EPT262169:EPU262169 EZP262169:EZQ262169 FJL262169:FJM262169 FTH262169:FTI262169 GDD262169:GDE262169 GMZ262169:GNA262169 GWV262169:GWW262169 HGR262169:HGS262169 HQN262169:HQO262169 IAJ262169:IAK262169 IKF262169:IKG262169 IUB262169:IUC262169 JDX262169:JDY262169 JNT262169:JNU262169 JXP262169:JXQ262169 KHL262169:KHM262169 KRH262169:KRI262169 LBD262169:LBE262169 LKZ262169:LLA262169 LUV262169:LUW262169 MER262169:MES262169 MON262169:MOO262169 MYJ262169:MYK262169 NIF262169:NIG262169 NSB262169:NSC262169 OBX262169:OBY262169 OLT262169:OLU262169 OVP262169:OVQ262169 PFL262169:PFM262169 PPH262169:PPI262169 PZD262169:PZE262169 QIZ262169:QJA262169 QSV262169:QSW262169 RCR262169:RCS262169 RMN262169:RMO262169 RWJ262169:RWK262169 SGF262169:SGG262169 SQB262169:SQC262169 SZX262169:SZY262169 TJT262169:TJU262169 TTP262169:TTQ262169 UDL262169:UDM262169 UNH262169:UNI262169 UXD262169:UXE262169 VGZ262169:VHA262169 VQV262169:VQW262169 WAR262169:WAS262169 WKN262169:WKO262169 WUJ262169:WUK262169 HX327705:HY327705 RT327705:RU327705 ABP327705:ABQ327705 ALL327705:ALM327705 AVH327705:AVI327705 BFD327705:BFE327705 BOZ327705:BPA327705 BYV327705:BYW327705 CIR327705:CIS327705 CSN327705:CSO327705 DCJ327705:DCK327705 DMF327705:DMG327705 DWB327705:DWC327705 EFX327705:EFY327705 EPT327705:EPU327705 EZP327705:EZQ327705 FJL327705:FJM327705 FTH327705:FTI327705 GDD327705:GDE327705 GMZ327705:GNA327705 GWV327705:GWW327705 HGR327705:HGS327705 HQN327705:HQO327705 IAJ327705:IAK327705 IKF327705:IKG327705 IUB327705:IUC327705 JDX327705:JDY327705 JNT327705:JNU327705 JXP327705:JXQ327705 KHL327705:KHM327705 KRH327705:KRI327705 LBD327705:LBE327705 LKZ327705:LLA327705 LUV327705:LUW327705 MER327705:MES327705 MON327705:MOO327705 MYJ327705:MYK327705 NIF327705:NIG327705 NSB327705:NSC327705 OBX327705:OBY327705 OLT327705:OLU327705 OVP327705:OVQ327705 PFL327705:PFM327705 PPH327705:PPI327705 PZD327705:PZE327705 QIZ327705:QJA327705 QSV327705:QSW327705 RCR327705:RCS327705 RMN327705:RMO327705 RWJ327705:RWK327705 SGF327705:SGG327705 SQB327705:SQC327705 SZX327705:SZY327705 TJT327705:TJU327705 TTP327705:TTQ327705 UDL327705:UDM327705 UNH327705:UNI327705 UXD327705:UXE327705 VGZ327705:VHA327705 VQV327705:VQW327705 WAR327705:WAS327705 WKN327705:WKO327705 WUJ327705:WUK327705 HX393241:HY393241 RT393241:RU393241 ABP393241:ABQ393241 ALL393241:ALM393241 AVH393241:AVI393241 BFD393241:BFE393241 BOZ393241:BPA393241 BYV393241:BYW393241 CIR393241:CIS393241 CSN393241:CSO393241 DCJ393241:DCK393241 DMF393241:DMG393241 DWB393241:DWC393241 EFX393241:EFY393241 EPT393241:EPU393241 EZP393241:EZQ393241 FJL393241:FJM393241 FTH393241:FTI393241 GDD393241:GDE393241 GMZ393241:GNA393241 GWV393241:GWW393241 HGR393241:HGS393241 HQN393241:HQO393241 IAJ393241:IAK393241 IKF393241:IKG393241 IUB393241:IUC393241 JDX393241:JDY393241 JNT393241:JNU393241 JXP393241:JXQ393241 KHL393241:KHM393241 KRH393241:KRI393241 LBD393241:LBE393241 LKZ393241:LLA393241 LUV393241:LUW393241 MER393241:MES393241 MON393241:MOO393241 MYJ393241:MYK393241 NIF393241:NIG393241 NSB393241:NSC393241 OBX393241:OBY393241 OLT393241:OLU393241 OVP393241:OVQ393241 PFL393241:PFM393241 PPH393241:PPI393241 PZD393241:PZE393241 QIZ393241:QJA393241 QSV393241:QSW393241 RCR393241:RCS393241 RMN393241:RMO393241 RWJ393241:RWK393241 SGF393241:SGG393241 SQB393241:SQC393241 SZX393241:SZY393241 TJT393241:TJU393241 TTP393241:TTQ393241 UDL393241:UDM393241 UNH393241:UNI393241 UXD393241:UXE393241 VGZ393241:VHA393241 VQV393241:VQW393241 WAR393241:WAS393241 WKN393241:WKO393241 WUJ393241:WUK393241 HX458777:HY458777 RT458777:RU458777 ABP458777:ABQ458777 ALL458777:ALM458777 AVH458777:AVI458777 BFD458777:BFE458777 BOZ458777:BPA458777 BYV458777:BYW458777 CIR458777:CIS458777 CSN458777:CSO458777 DCJ458777:DCK458777 DMF458777:DMG458777 DWB458777:DWC458777 EFX458777:EFY458777 EPT458777:EPU458777 EZP458777:EZQ458777 FJL458777:FJM458777 FTH458777:FTI458777 GDD458777:GDE458777 GMZ458777:GNA458777 GWV458777:GWW458777 HGR458777:HGS458777 HQN458777:HQO458777 IAJ458777:IAK458777 IKF458777:IKG458777 IUB458777:IUC458777 JDX458777:JDY458777 JNT458777:JNU458777 JXP458777:JXQ458777 KHL458777:KHM458777 KRH458777:KRI458777 LBD458777:LBE458777 LKZ458777:LLA458777 LUV458777:LUW458777 MER458777:MES458777 MON458777:MOO458777 MYJ458777:MYK458777 NIF458777:NIG458777 NSB458777:NSC458777 OBX458777:OBY458777 OLT458777:OLU458777 OVP458777:OVQ458777 PFL458777:PFM458777 PPH458777:PPI458777 PZD458777:PZE458777 QIZ458777:QJA458777 QSV458777:QSW458777 RCR458777:RCS458777 RMN458777:RMO458777 RWJ458777:RWK458777 SGF458777:SGG458777 SQB458777:SQC458777 SZX458777:SZY458777 TJT458777:TJU458777 TTP458777:TTQ458777 UDL458777:UDM458777 UNH458777:UNI458777 UXD458777:UXE458777 VGZ458777:VHA458777 VQV458777:VQW458777 WAR458777:WAS458777 WKN458777:WKO458777 WUJ458777:WUK458777 HX524313:HY524313 RT524313:RU524313 ABP524313:ABQ524313 ALL524313:ALM524313 AVH524313:AVI524313 BFD524313:BFE524313 BOZ524313:BPA524313 BYV524313:BYW524313 CIR524313:CIS524313 CSN524313:CSO524313 DCJ524313:DCK524313 DMF524313:DMG524313 DWB524313:DWC524313 EFX524313:EFY524313 EPT524313:EPU524313 EZP524313:EZQ524313 FJL524313:FJM524313 FTH524313:FTI524313 GDD524313:GDE524313 GMZ524313:GNA524313 GWV524313:GWW524313 HGR524313:HGS524313 HQN524313:HQO524313 IAJ524313:IAK524313 IKF524313:IKG524313 IUB524313:IUC524313 JDX524313:JDY524313 JNT524313:JNU524313 JXP524313:JXQ524313 KHL524313:KHM524313 KRH524313:KRI524313 LBD524313:LBE524313 LKZ524313:LLA524313 LUV524313:LUW524313 MER524313:MES524313 MON524313:MOO524313 MYJ524313:MYK524313 NIF524313:NIG524313 NSB524313:NSC524313 OBX524313:OBY524313 OLT524313:OLU524313 OVP524313:OVQ524313 PFL524313:PFM524313 PPH524313:PPI524313 PZD524313:PZE524313 QIZ524313:QJA524313 QSV524313:QSW524313 RCR524313:RCS524313 RMN524313:RMO524313 RWJ524313:RWK524313 SGF524313:SGG524313 SQB524313:SQC524313 SZX524313:SZY524313 TJT524313:TJU524313 TTP524313:TTQ524313 UDL524313:UDM524313 UNH524313:UNI524313 UXD524313:UXE524313 VGZ524313:VHA524313 VQV524313:VQW524313 WAR524313:WAS524313 WKN524313:WKO524313 WUJ524313:WUK524313 HX589849:HY589849 RT589849:RU589849 ABP589849:ABQ589849 ALL589849:ALM589849 AVH589849:AVI589849 BFD589849:BFE589849 BOZ589849:BPA589849 BYV589849:BYW589849 CIR589849:CIS589849 CSN589849:CSO589849 DCJ589849:DCK589849 DMF589849:DMG589849 DWB589849:DWC589849 EFX589849:EFY589849 EPT589849:EPU589849 EZP589849:EZQ589849 FJL589849:FJM589849 FTH589849:FTI589849 GDD589849:GDE589849 GMZ589849:GNA589849 GWV589849:GWW589849 HGR589849:HGS589849 HQN589849:HQO589849 IAJ589849:IAK589849 IKF589849:IKG589849 IUB589849:IUC589849 JDX589849:JDY589849 JNT589849:JNU589849 JXP589849:JXQ589849 KHL589849:KHM589849 KRH589849:KRI589849 LBD589849:LBE589849 LKZ589849:LLA589849 LUV589849:LUW589849 MER589849:MES589849 MON589849:MOO589849 MYJ589849:MYK589849 NIF589849:NIG589849 NSB589849:NSC589849 OBX589849:OBY589849 OLT589849:OLU589849 OVP589849:OVQ589849 PFL589849:PFM589849 PPH589849:PPI589849 PZD589849:PZE589849 QIZ589849:QJA589849 QSV589849:QSW589849 RCR589849:RCS589849 RMN589849:RMO589849 RWJ589849:RWK589849 SGF589849:SGG589849 SQB589849:SQC589849 SZX589849:SZY589849 TJT589849:TJU589849 TTP589849:TTQ589849 UDL589849:UDM589849 UNH589849:UNI589849 UXD589849:UXE589849 VGZ589849:VHA589849 VQV589849:VQW589849 WAR589849:WAS589849 WKN589849:WKO589849 WUJ589849:WUK589849 HX655385:HY655385 RT655385:RU655385 ABP655385:ABQ655385 ALL655385:ALM655385 AVH655385:AVI655385 BFD655385:BFE655385 BOZ655385:BPA655385 BYV655385:BYW655385 CIR655385:CIS655385 CSN655385:CSO655385 DCJ655385:DCK655385 DMF655385:DMG655385 DWB655385:DWC655385 EFX655385:EFY655385 EPT655385:EPU655385 EZP655385:EZQ655385 FJL655385:FJM655385 FTH655385:FTI655385 GDD655385:GDE655385 GMZ655385:GNA655385 GWV655385:GWW655385 HGR655385:HGS655385 HQN655385:HQO655385 IAJ655385:IAK655385 IKF655385:IKG655385 IUB655385:IUC655385 JDX655385:JDY655385 JNT655385:JNU655385 JXP655385:JXQ655385 KHL655385:KHM655385 KRH655385:KRI655385 LBD655385:LBE655385 LKZ655385:LLA655385 LUV655385:LUW655385 MER655385:MES655385 MON655385:MOO655385 MYJ655385:MYK655385 NIF655385:NIG655385 NSB655385:NSC655385 OBX655385:OBY655385 OLT655385:OLU655385 OVP655385:OVQ655385 PFL655385:PFM655385 PPH655385:PPI655385 PZD655385:PZE655385 QIZ655385:QJA655385 QSV655385:QSW655385 RCR655385:RCS655385 RMN655385:RMO655385 RWJ655385:RWK655385 SGF655385:SGG655385 SQB655385:SQC655385 SZX655385:SZY655385 TJT655385:TJU655385 TTP655385:TTQ655385 UDL655385:UDM655385 UNH655385:UNI655385 UXD655385:UXE655385 VGZ655385:VHA655385 VQV655385:VQW655385 WAR655385:WAS655385 WKN655385:WKO655385 WUJ655385:WUK655385 HX720921:HY720921 RT720921:RU720921 ABP720921:ABQ720921 ALL720921:ALM720921 AVH720921:AVI720921 BFD720921:BFE720921 BOZ720921:BPA720921 BYV720921:BYW720921 CIR720921:CIS720921 CSN720921:CSO720921 DCJ720921:DCK720921 DMF720921:DMG720921 DWB720921:DWC720921 EFX720921:EFY720921 EPT720921:EPU720921 EZP720921:EZQ720921 FJL720921:FJM720921 FTH720921:FTI720921 GDD720921:GDE720921 GMZ720921:GNA720921 GWV720921:GWW720921 HGR720921:HGS720921 HQN720921:HQO720921 IAJ720921:IAK720921 IKF720921:IKG720921 IUB720921:IUC720921 JDX720921:JDY720921 JNT720921:JNU720921 JXP720921:JXQ720921 KHL720921:KHM720921 KRH720921:KRI720921 LBD720921:LBE720921 LKZ720921:LLA720921 LUV720921:LUW720921 MER720921:MES720921 MON720921:MOO720921 MYJ720921:MYK720921 NIF720921:NIG720921 NSB720921:NSC720921 OBX720921:OBY720921 OLT720921:OLU720921 OVP720921:OVQ720921 PFL720921:PFM720921 PPH720921:PPI720921 PZD720921:PZE720921 QIZ720921:QJA720921 QSV720921:QSW720921 RCR720921:RCS720921 RMN720921:RMO720921 RWJ720921:RWK720921 SGF720921:SGG720921 SQB720921:SQC720921 SZX720921:SZY720921 TJT720921:TJU720921 TTP720921:TTQ720921 UDL720921:UDM720921 UNH720921:UNI720921 UXD720921:UXE720921 VGZ720921:VHA720921 VQV720921:VQW720921 WAR720921:WAS720921 WKN720921:WKO720921 WUJ720921:WUK720921 HX786457:HY786457 RT786457:RU786457 ABP786457:ABQ786457 ALL786457:ALM786457 AVH786457:AVI786457 BFD786457:BFE786457 BOZ786457:BPA786457 BYV786457:BYW786457 CIR786457:CIS786457 CSN786457:CSO786457 DCJ786457:DCK786457 DMF786457:DMG786457 DWB786457:DWC786457 EFX786457:EFY786457 EPT786457:EPU786457 EZP786457:EZQ786457 FJL786457:FJM786457 FTH786457:FTI786457 GDD786457:GDE786457 GMZ786457:GNA786457 GWV786457:GWW786457 HGR786457:HGS786457 HQN786457:HQO786457 IAJ786457:IAK786457 IKF786457:IKG786457 IUB786457:IUC786457 JDX786457:JDY786457 JNT786457:JNU786457 JXP786457:JXQ786457 KHL786457:KHM786457 KRH786457:KRI786457 LBD786457:LBE786457 LKZ786457:LLA786457 LUV786457:LUW786457 MER786457:MES786457 MON786457:MOO786457 MYJ786457:MYK786457 NIF786457:NIG786457 NSB786457:NSC786457 OBX786457:OBY786457 OLT786457:OLU786457 OVP786457:OVQ786457 PFL786457:PFM786457 PPH786457:PPI786457 PZD786457:PZE786457 QIZ786457:QJA786457 QSV786457:QSW786457 RCR786457:RCS786457 RMN786457:RMO786457 RWJ786457:RWK786457 SGF786457:SGG786457 SQB786457:SQC786457 SZX786457:SZY786457 TJT786457:TJU786457 TTP786457:TTQ786457 UDL786457:UDM786457 UNH786457:UNI786457 UXD786457:UXE786457 VGZ786457:VHA786457 VQV786457:VQW786457 WAR786457:WAS786457 WKN786457:WKO786457 WUJ786457:WUK786457 HX851993:HY851993 RT851993:RU851993 ABP851993:ABQ851993 ALL851993:ALM851993 AVH851993:AVI851993 BFD851993:BFE851993 BOZ851993:BPA851993 BYV851993:BYW851993 CIR851993:CIS851993 CSN851993:CSO851993 DCJ851993:DCK851993 DMF851993:DMG851993 DWB851993:DWC851993 EFX851993:EFY851993 EPT851993:EPU851993 EZP851993:EZQ851993 FJL851993:FJM851993 FTH851993:FTI851993 GDD851993:GDE851993 GMZ851993:GNA851993 GWV851993:GWW851993 HGR851993:HGS851993 HQN851993:HQO851993 IAJ851993:IAK851993 IKF851993:IKG851993 IUB851993:IUC851993 JDX851993:JDY851993 JNT851993:JNU851993 JXP851993:JXQ851993 KHL851993:KHM851993 KRH851993:KRI851993 LBD851993:LBE851993 LKZ851993:LLA851993 LUV851993:LUW851993 MER851993:MES851993 MON851993:MOO851993 MYJ851993:MYK851993 NIF851993:NIG851993 NSB851993:NSC851993 OBX851993:OBY851993 OLT851993:OLU851993 OVP851993:OVQ851993 PFL851993:PFM851993 PPH851993:PPI851993 PZD851993:PZE851993 QIZ851993:QJA851993 QSV851993:QSW851993 RCR851993:RCS851993 RMN851993:RMO851993 RWJ851993:RWK851993 SGF851993:SGG851993 SQB851993:SQC851993 SZX851993:SZY851993 TJT851993:TJU851993 TTP851993:TTQ851993 UDL851993:UDM851993 UNH851993:UNI851993 UXD851993:UXE851993 VGZ851993:VHA851993 VQV851993:VQW851993 WAR851993:WAS851993 WKN851993:WKO851993 WUJ851993:WUK851993 HX917529:HY917529 RT917529:RU917529 ABP917529:ABQ917529 ALL917529:ALM917529 AVH917529:AVI917529 BFD917529:BFE917529 BOZ917529:BPA917529 BYV917529:BYW917529 CIR917529:CIS917529 CSN917529:CSO917529 DCJ917529:DCK917529 DMF917529:DMG917529 DWB917529:DWC917529 EFX917529:EFY917529 EPT917529:EPU917529 EZP917529:EZQ917529 FJL917529:FJM917529 FTH917529:FTI917529 GDD917529:GDE917529 GMZ917529:GNA917529 GWV917529:GWW917529 HGR917529:HGS917529 HQN917529:HQO917529 IAJ917529:IAK917529 IKF917529:IKG917529 IUB917529:IUC917529 JDX917529:JDY917529 JNT917529:JNU917529 JXP917529:JXQ917529 KHL917529:KHM917529 KRH917529:KRI917529 LBD917529:LBE917529 LKZ917529:LLA917529 LUV917529:LUW917529 MER917529:MES917529 MON917529:MOO917529 MYJ917529:MYK917529 NIF917529:NIG917529 NSB917529:NSC917529 OBX917529:OBY917529 OLT917529:OLU917529 OVP917529:OVQ917529 PFL917529:PFM917529 PPH917529:PPI917529 PZD917529:PZE917529 QIZ917529:QJA917529 QSV917529:QSW917529 RCR917529:RCS917529 RMN917529:RMO917529 RWJ917529:RWK917529 SGF917529:SGG917529 SQB917529:SQC917529 SZX917529:SZY917529 TJT917529:TJU917529 TTP917529:TTQ917529 UDL917529:UDM917529 UNH917529:UNI917529 UXD917529:UXE917529 VGZ917529:VHA917529 VQV917529:VQW917529 WAR917529:WAS917529 WKN917529:WKO917529 WUJ917529:WUK917529 HX983065:HY983065 RT983065:RU983065 ABP983065:ABQ983065 ALL983065:ALM983065 AVH983065:AVI983065 BFD983065:BFE983065 BOZ983065:BPA983065 BYV983065:BYW983065 CIR983065:CIS983065 CSN983065:CSO983065 DCJ983065:DCK983065 DMF983065:DMG983065 DWB983065:DWC983065 EFX983065:EFY983065 EPT983065:EPU983065 EZP983065:EZQ983065 FJL983065:FJM983065 FTH983065:FTI983065 GDD983065:GDE983065 GMZ983065:GNA983065 GWV983065:GWW983065 HGR983065:HGS983065 HQN983065:HQO983065 IAJ983065:IAK983065 IKF983065:IKG983065 IUB983065:IUC983065 JDX983065:JDY983065 JNT983065:JNU983065 JXP983065:JXQ983065 KHL983065:KHM983065 KRH983065:KRI983065 LBD983065:LBE983065 LKZ983065:LLA983065 LUV983065:LUW983065 MER983065:MES983065 MON983065:MOO983065 MYJ983065:MYK983065 NIF983065:NIG983065 NSB983065:NSC983065 OBX983065:OBY983065 OLT983065:OLU983065 OVP983065:OVQ983065 PFL983065:PFM983065 PPH983065:PPI983065 PZD983065:PZE983065 QIZ983065:QJA983065 QSV983065:QSW983065 RCR983065:RCS983065 RMN983065:RMO983065 RWJ983065:RWK983065 SGF983065:SGG983065 SQB983065:SQC983065 SZX983065:SZY983065 TJT983065:TJU983065 TTP983065:TTQ983065 UDL983065:UDM983065 UNH983065:UNI983065 UXD983065:UXE983065 VGZ983065:VHA983065 VQV983065:VQW983065 WAR983065:WAS983065 WKN983065:WKO983065 WUJ983065:WUK983065 IA65561:IB65561 RW65561:RX65561 ABS65561:ABT65561 ALO65561:ALP65561 AVK65561:AVL65561 BFG65561:BFH65561 BPC65561:BPD65561 BYY65561:BYZ65561 CIU65561:CIV65561 CSQ65561:CSR65561 DCM65561:DCN65561 DMI65561:DMJ65561 DWE65561:DWF65561 EGA65561:EGB65561 EPW65561:EPX65561 EZS65561:EZT65561 FJO65561:FJP65561 FTK65561:FTL65561 GDG65561:GDH65561 GNC65561:GND65561 GWY65561:GWZ65561 HGU65561:HGV65561 HQQ65561:HQR65561 IAM65561:IAN65561 IKI65561:IKJ65561 IUE65561:IUF65561 JEA65561:JEB65561 JNW65561:JNX65561 JXS65561:JXT65561 KHO65561:KHP65561 KRK65561:KRL65561 LBG65561:LBH65561 LLC65561:LLD65561 LUY65561:LUZ65561 MEU65561:MEV65561 MOQ65561:MOR65561 MYM65561:MYN65561 NII65561:NIJ65561 NSE65561:NSF65561 OCA65561:OCB65561 OLW65561:OLX65561 OVS65561:OVT65561 PFO65561:PFP65561 PPK65561:PPL65561 PZG65561:PZH65561 QJC65561:QJD65561 QSY65561:QSZ65561 RCU65561:RCV65561 RMQ65561:RMR65561 RWM65561:RWN65561 SGI65561:SGJ65561 SQE65561:SQF65561 TAA65561:TAB65561 TJW65561:TJX65561 TTS65561:TTT65561 UDO65561:UDP65561 UNK65561:UNL65561 UXG65561:UXH65561 VHC65561:VHD65561 VQY65561:VQZ65561 WAU65561:WAV65561 WKQ65561:WKR65561 WUM65561:WUN65561 IA131097:IB131097 RW131097:RX131097 ABS131097:ABT131097 ALO131097:ALP131097 AVK131097:AVL131097 BFG131097:BFH131097 BPC131097:BPD131097 BYY131097:BYZ131097 CIU131097:CIV131097 CSQ131097:CSR131097 DCM131097:DCN131097 DMI131097:DMJ131097 DWE131097:DWF131097 EGA131097:EGB131097 EPW131097:EPX131097 EZS131097:EZT131097 FJO131097:FJP131097 FTK131097:FTL131097 GDG131097:GDH131097 GNC131097:GND131097 GWY131097:GWZ131097 HGU131097:HGV131097 HQQ131097:HQR131097 IAM131097:IAN131097 IKI131097:IKJ131097 IUE131097:IUF131097 JEA131097:JEB131097 JNW131097:JNX131097 JXS131097:JXT131097 KHO131097:KHP131097 KRK131097:KRL131097 LBG131097:LBH131097 LLC131097:LLD131097 LUY131097:LUZ131097 MEU131097:MEV131097 MOQ131097:MOR131097 MYM131097:MYN131097 NII131097:NIJ131097 NSE131097:NSF131097 OCA131097:OCB131097 OLW131097:OLX131097 OVS131097:OVT131097 PFO131097:PFP131097 PPK131097:PPL131097 PZG131097:PZH131097 QJC131097:QJD131097 QSY131097:QSZ131097 RCU131097:RCV131097 RMQ131097:RMR131097 RWM131097:RWN131097 SGI131097:SGJ131097 SQE131097:SQF131097 TAA131097:TAB131097 TJW131097:TJX131097 TTS131097:TTT131097 UDO131097:UDP131097 UNK131097:UNL131097 UXG131097:UXH131097 VHC131097:VHD131097 VQY131097:VQZ131097 WAU131097:WAV131097 WKQ131097:WKR131097 WUM131097:WUN131097 IA196633:IB196633 RW196633:RX196633 ABS196633:ABT196633 ALO196633:ALP196633 AVK196633:AVL196633 BFG196633:BFH196633 BPC196633:BPD196633 BYY196633:BYZ196633 CIU196633:CIV196633 CSQ196633:CSR196633 DCM196633:DCN196633 DMI196633:DMJ196633 DWE196633:DWF196633 EGA196633:EGB196633 EPW196633:EPX196633 EZS196633:EZT196633 FJO196633:FJP196633 FTK196633:FTL196633 GDG196633:GDH196633 GNC196633:GND196633 GWY196633:GWZ196633 HGU196633:HGV196633 HQQ196633:HQR196633 IAM196633:IAN196633 IKI196633:IKJ196633 IUE196633:IUF196633 JEA196633:JEB196633 JNW196633:JNX196633 JXS196633:JXT196633 KHO196633:KHP196633 KRK196633:KRL196633 LBG196633:LBH196633 LLC196633:LLD196633 LUY196633:LUZ196633 MEU196633:MEV196633 MOQ196633:MOR196633 MYM196633:MYN196633 NII196633:NIJ196633 NSE196633:NSF196633 OCA196633:OCB196633 OLW196633:OLX196633 OVS196633:OVT196633 PFO196633:PFP196633 PPK196633:PPL196633 PZG196633:PZH196633 QJC196633:QJD196633 QSY196633:QSZ196633 RCU196633:RCV196633 RMQ196633:RMR196633 RWM196633:RWN196633 SGI196633:SGJ196633 SQE196633:SQF196633 TAA196633:TAB196633 TJW196633:TJX196633 TTS196633:TTT196633 UDO196633:UDP196633 UNK196633:UNL196633 UXG196633:UXH196633 VHC196633:VHD196633 VQY196633:VQZ196633 WAU196633:WAV196633 WKQ196633:WKR196633 WUM196633:WUN196633 IA262169:IB262169 RW262169:RX262169 ABS262169:ABT262169 ALO262169:ALP262169 AVK262169:AVL262169 BFG262169:BFH262169 BPC262169:BPD262169 BYY262169:BYZ262169 CIU262169:CIV262169 CSQ262169:CSR262169 DCM262169:DCN262169 DMI262169:DMJ262169 DWE262169:DWF262169 EGA262169:EGB262169 EPW262169:EPX262169 EZS262169:EZT262169 FJO262169:FJP262169 FTK262169:FTL262169 GDG262169:GDH262169 GNC262169:GND262169 GWY262169:GWZ262169 HGU262169:HGV262169 HQQ262169:HQR262169 IAM262169:IAN262169 IKI262169:IKJ262169 IUE262169:IUF262169 JEA262169:JEB262169 JNW262169:JNX262169 JXS262169:JXT262169 KHO262169:KHP262169 KRK262169:KRL262169 LBG262169:LBH262169 LLC262169:LLD262169 LUY262169:LUZ262169 MEU262169:MEV262169 MOQ262169:MOR262169 MYM262169:MYN262169 NII262169:NIJ262169 NSE262169:NSF262169 OCA262169:OCB262169 OLW262169:OLX262169 OVS262169:OVT262169 PFO262169:PFP262169 PPK262169:PPL262169 PZG262169:PZH262169 QJC262169:QJD262169 QSY262169:QSZ262169 RCU262169:RCV262169 RMQ262169:RMR262169 RWM262169:RWN262169 SGI262169:SGJ262169 SQE262169:SQF262169 TAA262169:TAB262169 TJW262169:TJX262169 TTS262169:TTT262169 UDO262169:UDP262169 UNK262169:UNL262169 UXG262169:UXH262169 VHC262169:VHD262169 VQY262169:VQZ262169 WAU262169:WAV262169 WKQ262169:WKR262169 WUM262169:WUN262169 IA327705:IB327705 RW327705:RX327705 ABS327705:ABT327705 ALO327705:ALP327705 AVK327705:AVL327705 BFG327705:BFH327705 BPC327705:BPD327705 BYY327705:BYZ327705 CIU327705:CIV327705 CSQ327705:CSR327705 DCM327705:DCN327705 DMI327705:DMJ327705 DWE327705:DWF327705 EGA327705:EGB327705 EPW327705:EPX327705 EZS327705:EZT327705 FJO327705:FJP327705 FTK327705:FTL327705 GDG327705:GDH327705 GNC327705:GND327705 GWY327705:GWZ327705 HGU327705:HGV327705 HQQ327705:HQR327705 IAM327705:IAN327705 IKI327705:IKJ327705 IUE327705:IUF327705 JEA327705:JEB327705 JNW327705:JNX327705 JXS327705:JXT327705 KHO327705:KHP327705 KRK327705:KRL327705 LBG327705:LBH327705 LLC327705:LLD327705 LUY327705:LUZ327705 MEU327705:MEV327705 MOQ327705:MOR327705 MYM327705:MYN327705 NII327705:NIJ327705 NSE327705:NSF327705 OCA327705:OCB327705 OLW327705:OLX327705 OVS327705:OVT327705 PFO327705:PFP327705 PPK327705:PPL327705 PZG327705:PZH327705 QJC327705:QJD327705 QSY327705:QSZ327705 RCU327705:RCV327705 RMQ327705:RMR327705 RWM327705:RWN327705 SGI327705:SGJ327705 SQE327705:SQF327705 TAA327705:TAB327705 TJW327705:TJX327705 TTS327705:TTT327705 UDO327705:UDP327705 UNK327705:UNL327705 UXG327705:UXH327705 VHC327705:VHD327705 VQY327705:VQZ327705 WAU327705:WAV327705 WKQ327705:WKR327705 WUM327705:WUN327705 IA393241:IB393241 RW393241:RX393241 ABS393241:ABT393241 ALO393241:ALP393241 AVK393241:AVL393241 BFG393241:BFH393241 BPC393241:BPD393241 BYY393241:BYZ393241 CIU393241:CIV393241 CSQ393241:CSR393241 DCM393241:DCN393241 DMI393241:DMJ393241 DWE393241:DWF393241 EGA393241:EGB393241 EPW393241:EPX393241 EZS393241:EZT393241 FJO393241:FJP393241 FTK393241:FTL393241 GDG393241:GDH393241 GNC393241:GND393241 GWY393241:GWZ393241 HGU393241:HGV393241 HQQ393241:HQR393241 IAM393241:IAN393241 IKI393241:IKJ393241 IUE393241:IUF393241 JEA393241:JEB393241 JNW393241:JNX393241 JXS393241:JXT393241 KHO393241:KHP393241 KRK393241:KRL393241 LBG393241:LBH393241 LLC393241:LLD393241 LUY393241:LUZ393241 MEU393241:MEV393241 MOQ393241:MOR393241 MYM393241:MYN393241 NII393241:NIJ393241 NSE393241:NSF393241 OCA393241:OCB393241 OLW393241:OLX393241 OVS393241:OVT393241 PFO393241:PFP393241 PPK393241:PPL393241 PZG393241:PZH393241 QJC393241:QJD393241 QSY393241:QSZ393241 RCU393241:RCV393241 RMQ393241:RMR393241 RWM393241:RWN393241 SGI393241:SGJ393241 SQE393241:SQF393241 TAA393241:TAB393241 TJW393241:TJX393241 TTS393241:TTT393241 UDO393241:UDP393241 UNK393241:UNL393241 UXG393241:UXH393241 VHC393241:VHD393241 VQY393241:VQZ393241 WAU393241:WAV393241 WKQ393241:WKR393241 WUM393241:WUN393241 IA458777:IB458777 RW458777:RX458777 ABS458777:ABT458777 ALO458777:ALP458777 AVK458777:AVL458777 BFG458777:BFH458777 BPC458777:BPD458777 BYY458777:BYZ458777 CIU458777:CIV458777 CSQ458777:CSR458777 DCM458777:DCN458777 DMI458777:DMJ458777 DWE458777:DWF458777 EGA458777:EGB458777 EPW458777:EPX458777 EZS458777:EZT458777 FJO458777:FJP458777 FTK458777:FTL458777 GDG458777:GDH458777 GNC458777:GND458777 GWY458777:GWZ458777 HGU458777:HGV458777 HQQ458777:HQR458777 IAM458777:IAN458777 IKI458777:IKJ458777 IUE458777:IUF458777 JEA458777:JEB458777 JNW458777:JNX458777 JXS458777:JXT458777 KHO458777:KHP458777 KRK458777:KRL458777 LBG458777:LBH458777 LLC458777:LLD458777 LUY458777:LUZ458777 MEU458777:MEV458777 MOQ458777:MOR458777 MYM458777:MYN458777 NII458777:NIJ458777 NSE458777:NSF458777 OCA458777:OCB458777 OLW458777:OLX458777 OVS458777:OVT458777 PFO458777:PFP458777 PPK458777:PPL458777 PZG458777:PZH458777 QJC458777:QJD458777 QSY458777:QSZ458777 RCU458777:RCV458777 RMQ458777:RMR458777 RWM458777:RWN458777 SGI458777:SGJ458777 SQE458777:SQF458777 TAA458777:TAB458777 TJW458777:TJX458777 TTS458777:TTT458777 UDO458777:UDP458777 UNK458777:UNL458777 UXG458777:UXH458777 VHC458777:VHD458777 VQY458777:VQZ458777 WAU458777:WAV458777 WKQ458777:WKR458777 WUM458777:WUN458777 IA524313:IB524313 RW524313:RX524313 ABS524313:ABT524313 ALO524313:ALP524313 AVK524313:AVL524313 BFG524313:BFH524313 BPC524313:BPD524313 BYY524313:BYZ524313 CIU524313:CIV524313 CSQ524313:CSR524313 DCM524313:DCN524313 DMI524313:DMJ524313 DWE524313:DWF524313 EGA524313:EGB524313 EPW524313:EPX524313 EZS524313:EZT524313 FJO524313:FJP524313 FTK524313:FTL524313 GDG524313:GDH524313 GNC524313:GND524313 GWY524313:GWZ524313 HGU524313:HGV524313 HQQ524313:HQR524313 IAM524313:IAN524313 IKI524313:IKJ524313 IUE524313:IUF524313 JEA524313:JEB524313 JNW524313:JNX524313 JXS524313:JXT524313 KHO524313:KHP524313 KRK524313:KRL524313 LBG524313:LBH524313 LLC524313:LLD524313 LUY524313:LUZ524313 MEU524313:MEV524313 MOQ524313:MOR524313 MYM524313:MYN524313 NII524313:NIJ524313 NSE524313:NSF524313 OCA524313:OCB524313 OLW524313:OLX524313 OVS524313:OVT524313 PFO524313:PFP524313 PPK524313:PPL524313 PZG524313:PZH524313 QJC524313:QJD524313 QSY524313:QSZ524313 RCU524313:RCV524313 RMQ524313:RMR524313 RWM524313:RWN524313 SGI524313:SGJ524313 SQE524313:SQF524313 TAA524313:TAB524313 TJW524313:TJX524313 TTS524313:TTT524313 UDO524313:UDP524313 UNK524313:UNL524313 UXG524313:UXH524313 VHC524313:VHD524313 VQY524313:VQZ524313 WAU524313:WAV524313 WKQ524313:WKR524313 WUM524313:WUN524313 IA589849:IB589849 RW589849:RX589849 ABS589849:ABT589849 ALO589849:ALP589849 AVK589849:AVL589849 BFG589849:BFH589849 BPC589849:BPD589849 BYY589849:BYZ589849 CIU589849:CIV589849 CSQ589849:CSR589849 DCM589849:DCN589849 DMI589849:DMJ589849 DWE589849:DWF589849 EGA589849:EGB589849 EPW589849:EPX589849 EZS589849:EZT589849 FJO589849:FJP589849 FTK589849:FTL589849 GDG589849:GDH589849 GNC589849:GND589849 GWY589849:GWZ589849 HGU589849:HGV589849 HQQ589849:HQR589849 IAM589849:IAN589849 IKI589849:IKJ589849 IUE589849:IUF589849 JEA589849:JEB589849 JNW589849:JNX589849 JXS589849:JXT589849 KHO589849:KHP589849 KRK589849:KRL589849 LBG589849:LBH589849 LLC589849:LLD589849 LUY589849:LUZ589849 MEU589849:MEV589849 MOQ589849:MOR589849 MYM589849:MYN589849 NII589849:NIJ589849 NSE589849:NSF589849 OCA589849:OCB589849 OLW589849:OLX589849 OVS589849:OVT589849 PFO589849:PFP589849 PPK589849:PPL589849 PZG589849:PZH589849 QJC589849:QJD589849 QSY589849:QSZ589849 RCU589849:RCV589849 RMQ589849:RMR589849 RWM589849:RWN589849 SGI589849:SGJ589849 SQE589849:SQF589849 TAA589849:TAB589849 TJW589849:TJX589849 TTS589849:TTT589849 UDO589849:UDP589849 UNK589849:UNL589849 UXG589849:UXH589849 VHC589849:VHD589849 VQY589849:VQZ589849 WAU589849:WAV589849 WKQ589849:WKR589849 WUM589849:WUN589849 IA655385:IB655385 RW655385:RX655385 ABS655385:ABT655385 ALO655385:ALP655385 AVK655385:AVL655385 BFG655385:BFH655385 BPC655385:BPD655385 BYY655385:BYZ655385 CIU655385:CIV655385 CSQ655385:CSR655385 DCM655385:DCN655385 DMI655385:DMJ655385 DWE655385:DWF655385 EGA655385:EGB655385 EPW655385:EPX655385 EZS655385:EZT655385 FJO655385:FJP655385 FTK655385:FTL655385 GDG655385:GDH655385 GNC655385:GND655385 GWY655385:GWZ655385 HGU655385:HGV655385 HQQ655385:HQR655385 IAM655385:IAN655385 IKI655385:IKJ655385 IUE655385:IUF655385 JEA655385:JEB655385 JNW655385:JNX655385 JXS655385:JXT655385 KHO655385:KHP655385 KRK655385:KRL655385 LBG655385:LBH655385 LLC655385:LLD655385 LUY655385:LUZ655385 MEU655385:MEV655385 MOQ655385:MOR655385 MYM655385:MYN655385 NII655385:NIJ655385 NSE655385:NSF655385 OCA655385:OCB655385 OLW655385:OLX655385 OVS655385:OVT655385 PFO655385:PFP655385 PPK655385:PPL655385 PZG655385:PZH655385 QJC655385:QJD655385 QSY655385:QSZ655385 RCU655385:RCV655385 RMQ655385:RMR655385 RWM655385:RWN655385 SGI655385:SGJ655385 SQE655385:SQF655385 TAA655385:TAB655385 TJW655385:TJX655385 TTS655385:TTT655385 UDO655385:UDP655385 UNK655385:UNL655385 UXG655385:UXH655385 VHC655385:VHD655385 VQY655385:VQZ655385 WAU655385:WAV655385 WKQ655385:WKR655385 WUM655385:WUN655385 IA720921:IB720921 RW720921:RX720921 ABS720921:ABT720921 ALO720921:ALP720921 AVK720921:AVL720921 BFG720921:BFH720921 BPC720921:BPD720921 BYY720921:BYZ720921 CIU720921:CIV720921 CSQ720921:CSR720921 DCM720921:DCN720921 DMI720921:DMJ720921 DWE720921:DWF720921 EGA720921:EGB720921 EPW720921:EPX720921 EZS720921:EZT720921 FJO720921:FJP720921 FTK720921:FTL720921 GDG720921:GDH720921 GNC720921:GND720921 GWY720921:GWZ720921 HGU720921:HGV720921 HQQ720921:HQR720921 IAM720921:IAN720921 IKI720921:IKJ720921 IUE720921:IUF720921 JEA720921:JEB720921 JNW720921:JNX720921 JXS720921:JXT720921 KHO720921:KHP720921 KRK720921:KRL720921 LBG720921:LBH720921 LLC720921:LLD720921 LUY720921:LUZ720921 MEU720921:MEV720921 MOQ720921:MOR720921 MYM720921:MYN720921 NII720921:NIJ720921 NSE720921:NSF720921 OCA720921:OCB720921 OLW720921:OLX720921 OVS720921:OVT720921 PFO720921:PFP720921 PPK720921:PPL720921 PZG720921:PZH720921 QJC720921:QJD720921 QSY720921:QSZ720921 RCU720921:RCV720921 RMQ720921:RMR720921 RWM720921:RWN720921 SGI720921:SGJ720921 SQE720921:SQF720921 TAA720921:TAB720921 TJW720921:TJX720921 TTS720921:TTT720921 UDO720921:UDP720921 UNK720921:UNL720921 UXG720921:UXH720921 VHC720921:VHD720921 VQY720921:VQZ720921 WAU720921:WAV720921 WKQ720921:WKR720921 WUM720921:WUN720921 IA786457:IB786457 RW786457:RX786457 ABS786457:ABT786457 ALO786457:ALP786457 AVK786457:AVL786457 BFG786457:BFH786457 BPC786457:BPD786457 BYY786457:BYZ786457 CIU786457:CIV786457 CSQ786457:CSR786457 DCM786457:DCN786457 DMI786457:DMJ786457 DWE786457:DWF786457 EGA786457:EGB786457 EPW786457:EPX786457 EZS786457:EZT786457 FJO786457:FJP786457 FTK786457:FTL786457 GDG786457:GDH786457 GNC786457:GND786457 GWY786457:GWZ786457 HGU786457:HGV786457 HQQ786457:HQR786457 IAM786457:IAN786457 IKI786457:IKJ786457 IUE786457:IUF786457 JEA786457:JEB786457 JNW786457:JNX786457 JXS786457:JXT786457 KHO786457:KHP786457 KRK786457:KRL786457 LBG786457:LBH786457 LLC786457:LLD786457 LUY786457:LUZ786457 MEU786457:MEV786457 MOQ786457:MOR786457 MYM786457:MYN786457 NII786457:NIJ786457 NSE786457:NSF786457 OCA786457:OCB786457 OLW786457:OLX786457 OVS786457:OVT786457 PFO786457:PFP786457 PPK786457:PPL786457 PZG786457:PZH786457 QJC786457:QJD786457 QSY786457:QSZ786457 RCU786457:RCV786457 RMQ786457:RMR786457 RWM786457:RWN786457 SGI786457:SGJ786457 SQE786457:SQF786457 TAA786457:TAB786457 TJW786457:TJX786457 TTS786457:TTT786457 UDO786457:UDP786457 UNK786457:UNL786457 UXG786457:UXH786457 VHC786457:VHD786457 VQY786457:VQZ786457 WAU786457:WAV786457 WKQ786457:WKR786457 WUM786457:WUN786457 IA851993:IB851993 RW851993:RX851993 ABS851993:ABT851993 ALO851993:ALP851993 AVK851993:AVL851993 BFG851993:BFH851993 BPC851993:BPD851993 BYY851993:BYZ851993 CIU851993:CIV851993 CSQ851993:CSR851993 DCM851993:DCN851993 DMI851993:DMJ851993 DWE851993:DWF851993 EGA851993:EGB851993 EPW851993:EPX851993 EZS851993:EZT851993 FJO851993:FJP851993 FTK851993:FTL851993 GDG851993:GDH851993 GNC851993:GND851993 GWY851993:GWZ851993 HGU851993:HGV851993 HQQ851993:HQR851993 IAM851993:IAN851993 IKI851993:IKJ851993 IUE851993:IUF851993 JEA851993:JEB851993 JNW851993:JNX851993 JXS851993:JXT851993 KHO851993:KHP851993 KRK851993:KRL851993 LBG851993:LBH851993 LLC851993:LLD851993 LUY851993:LUZ851993 MEU851993:MEV851993 MOQ851993:MOR851993 MYM851993:MYN851993 NII851993:NIJ851993 NSE851993:NSF851993 OCA851993:OCB851993 OLW851993:OLX851993 OVS851993:OVT851993 PFO851993:PFP851993 PPK851993:PPL851993 PZG851993:PZH851993 QJC851993:QJD851993 QSY851993:QSZ851993 RCU851993:RCV851993 RMQ851993:RMR851993 RWM851993:RWN851993 SGI851993:SGJ851993 SQE851993:SQF851993 TAA851993:TAB851993 TJW851993:TJX851993 TTS851993:TTT851993 UDO851993:UDP851993 UNK851993:UNL851993 UXG851993:UXH851993 VHC851993:VHD851993 VQY851993:VQZ851993 WAU851993:WAV851993 WKQ851993:WKR851993 WUM851993:WUN851993 IA917529:IB917529 RW917529:RX917529 ABS917529:ABT917529 ALO917529:ALP917529 AVK917529:AVL917529 BFG917529:BFH917529 BPC917529:BPD917529 BYY917529:BYZ917529 CIU917529:CIV917529 CSQ917529:CSR917529 DCM917529:DCN917529 DMI917529:DMJ917529 DWE917529:DWF917529 EGA917529:EGB917529 EPW917529:EPX917529 EZS917529:EZT917529 FJO917529:FJP917529 FTK917529:FTL917529 GDG917529:GDH917529 GNC917529:GND917529 GWY917529:GWZ917529 HGU917529:HGV917529 HQQ917529:HQR917529 IAM917529:IAN917529 IKI917529:IKJ917529 IUE917529:IUF917529 JEA917529:JEB917529 JNW917529:JNX917529 JXS917529:JXT917529 KHO917529:KHP917529 KRK917529:KRL917529 LBG917529:LBH917529 LLC917529:LLD917529 LUY917529:LUZ917529 MEU917529:MEV917529 MOQ917529:MOR917529 MYM917529:MYN917529 NII917529:NIJ917529 NSE917529:NSF917529 OCA917529:OCB917529 OLW917529:OLX917529 OVS917529:OVT917529 PFO917529:PFP917529 PPK917529:PPL917529 PZG917529:PZH917529 QJC917529:QJD917529 QSY917529:QSZ917529 RCU917529:RCV917529 RMQ917529:RMR917529 RWM917529:RWN917529 SGI917529:SGJ917529 SQE917529:SQF917529 TAA917529:TAB917529 TJW917529:TJX917529 TTS917529:TTT917529 UDO917529:UDP917529 UNK917529:UNL917529 UXG917529:UXH917529 VHC917529:VHD917529 VQY917529:VQZ917529 WAU917529:WAV917529 WKQ917529:WKR917529 WUM917529:WUN917529 IA983065:IB983065 RW983065:RX983065 ABS983065:ABT983065 ALO983065:ALP983065 AVK983065:AVL983065 BFG983065:BFH983065 BPC983065:BPD983065 BYY983065:BYZ983065 CIU983065:CIV983065 CSQ983065:CSR983065 DCM983065:DCN983065 DMI983065:DMJ983065 DWE983065:DWF983065 EGA983065:EGB983065 EPW983065:EPX983065 EZS983065:EZT983065 FJO983065:FJP983065 FTK983065:FTL983065 GDG983065:GDH983065 GNC983065:GND983065 GWY983065:GWZ983065 HGU983065:HGV983065 HQQ983065:HQR983065 IAM983065:IAN983065 IKI983065:IKJ983065 IUE983065:IUF983065 JEA983065:JEB983065 JNW983065:JNX983065 JXS983065:JXT983065 KHO983065:KHP983065 KRK983065:KRL983065 LBG983065:LBH983065 LLC983065:LLD983065 LUY983065:LUZ983065 MEU983065:MEV983065 MOQ983065:MOR983065 MYM983065:MYN983065 NII983065:NIJ983065 NSE983065:NSF983065 OCA983065:OCB983065 OLW983065:OLX983065 OVS983065:OVT983065 PFO983065:PFP983065 PPK983065:PPL983065 PZG983065:PZH983065 QJC983065:QJD983065 QSY983065:QSZ983065 RCU983065:RCV983065 RMQ983065:RMR983065 RWM983065:RWN983065 SGI983065:SGJ983065 SQE983065:SQF983065 TAA983065:TAB983065 TJW983065:TJX983065 TTS983065:TTT983065 UDO983065:UDP983065 UNK983065:UNL983065 UXG983065:UXH983065 VHC983065:VHD983065 VQY983065:VQZ983065 WAU983065:WAV983065 WKQ983065:WKR983065 WUM983065:WUN983065 IG65561:IH65561 SC65561:SD65561 ABY65561:ABZ65561 ALU65561:ALV65561 AVQ65561:AVR65561 BFM65561:BFN65561 BPI65561:BPJ65561 BZE65561:BZF65561 CJA65561:CJB65561 CSW65561:CSX65561 DCS65561:DCT65561 DMO65561:DMP65561 DWK65561:DWL65561 EGG65561:EGH65561 EQC65561:EQD65561 EZY65561:EZZ65561 FJU65561:FJV65561 FTQ65561:FTR65561 GDM65561:GDN65561 GNI65561:GNJ65561 GXE65561:GXF65561 HHA65561:HHB65561 HQW65561:HQX65561 IAS65561:IAT65561 IKO65561:IKP65561 IUK65561:IUL65561 JEG65561:JEH65561 JOC65561:JOD65561 JXY65561:JXZ65561 KHU65561:KHV65561 KRQ65561:KRR65561 LBM65561:LBN65561 LLI65561:LLJ65561 LVE65561:LVF65561 MFA65561:MFB65561 MOW65561:MOX65561 MYS65561:MYT65561 NIO65561:NIP65561 NSK65561:NSL65561 OCG65561:OCH65561 OMC65561:OMD65561 OVY65561:OVZ65561 PFU65561:PFV65561 PPQ65561:PPR65561 PZM65561:PZN65561 QJI65561:QJJ65561 QTE65561:QTF65561 RDA65561:RDB65561 RMW65561:RMX65561 RWS65561:RWT65561 SGO65561:SGP65561 SQK65561:SQL65561 TAG65561:TAH65561 TKC65561:TKD65561 TTY65561:TTZ65561 UDU65561:UDV65561 UNQ65561:UNR65561 UXM65561:UXN65561 VHI65561:VHJ65561 VRE65561:VRF65561 WBA65561:WBB65561 WKW65561:WKX65561 WUS65561:WUT65561 IG131097:IH131097 SC131097:SD131097 ABY131097:ABZ131097 ALU131097:ALV131097 AVQ131097:AVR131097 BFM131097:BFN131097 BPI131097:BPJ131097 BZE131097:BZF131097 CJA131097:CJB131097 CSW131097:CSX131097 DCS131097:DCT131097 DMO131097:DMP131097 DWK131097:DWL131097 EGG131097:EGH131097 EQC131097:EQD131097 EZY131097:EZZ131097 FJU131097:FJV131097 FTQ131097:FTR131097 GDM131097:GDN131097 GNI131097:GNJ131097 GXE131097:GXF131097 HHA131097:HHB131097 HQW131097:HQX131097 IAS131097:IAT131097 IKO131097:IKP131097 IUK131097:IUL131097 JEG131097:JEH131097 JOC131097:JOD131097 JXY131097:JXZ131097 KHU131097:KHV131097 KRQ131097:KRR131097 LBM131097:LBN131097 LLI131097:LLJ131097 LVE131097:LVF131097 MFA131097:MFB131097 MOW131097:MOX131097 MYS131097:MYT131097 NIO131097:NIP131097 NSK131097:NSL131097 OCG131097:OCH131097 OMC131097:OMD131097 OVY131097:OVZ131097 PFU131097:PFV131097 PPQ131097:PPR131097 PZM131097:PZN131097 QJI131097:QJJ131097 QTE131097:QTF131097 RDA131097:RDB131097 RMW131097:RMX131097 RWS131097:RWT131097 SGO131097:SGP131097 SQK131097:SQL131097 TAG131097:TAH131097 TKC131097:TKD131097 TTY131097:TTZ131097 UDU131097:UDV131097 UNQ131097:UNR131097 UXM131097:UXN131097 VHI131097:VHJ131097 VRE131097:VRF131097 WBA131097:WBB131097 WKW131097:WKX131097 WUS131097:WUT131097 IG196633:IH196633 SC196633:SD196633 ABY196633:ABZ196633 ALU196633:ALV196633 AVQ196633:AVR196633 BFM196633:BFN196633 BPI196633:BPJ196633 BZE196633:BZF196633 CJA196633:CJB196633 CSW196633:CSX196633 DCS196633:DCT196633 DMO196633:DMP196633 DWK196633:DWL196633 EGG196633:EGH196633 EQC196633:EQD196633 EZY196633:EZZ196633 FJU196633:FJV196633 FTQ196633:FTR196633 GDM196633:GDN196633 GNI196633:GNJ196633 GXE196633:GXF196633 HHA196633:HHB196633 HQW196633:HQX196633 IAS196633:IAT196633 IKO196633:IKP196633 IUK196633:IUL196633 JEG196633:JEH196633 JOC196633:JOD196633 JXY196633:JXZ196633 KHU196633:KHV196633 KRQ196633:KRR196633 LBM196633:LBN196633 LLI196633:LLJ196633 LVE196633:LVF196633 MFA196633:MFB196633 MOW196633:MOX196633 MYS196633:MYT196633 NIO196633:NIP196633 NSK196633:NSL196633 OCG196633:OCH196633 OMC196633:OMD196633 OVY196633:OVZ196633 PFU196633:PFV196633 PPQ196633:PPR196633 PZM196633:PZN196633 QJI196633:QJJ196633 QTE196633:QTF196633 RDA196633:RDB196633 RMW196633:RMX196633 RWS196633:RWT196633 SGO196633:SGP196633 SQK196633:SQL196633 TAG196633:TAH196633 TKC196633:TKD196633 TTY196633:TTZ196633 UDU196633:UDV196633 UNQ196633:UNR196633 UXM196633:UXN196633 VHI196633:VHJ196633 VRE196633:VRF196633 WBA196633:WBB196633 WKW196633:WKX196633 WUS196633:WUT196633 IG262169:IH262169 SC262169:SD262169 ABY262169:ABZ262169 ALU262169:ALV262169 AVQ262169:AVR262169 BFM262169:BFN262169 BPI262169:BPJ262169 BZE262169:BZF262169 CJA262169:CJB262169 CSW262169:CSX262169 DCS262169:DCT262169 DMO262169:DMP262169 DWK262169:DWL262169 EGG262169:EGH262169 EQC262169:EQD262169 EZY262169:EZZ262169 FJU262169:FJV262169 FTQ262169:FTR262169 GDM262169:GDN262169 GNI262169:GNJ262169 GXE262169:GXF262169 HHA262169:HHB262169 HQW262169:HQX262169 IAS262169:IAT262169 IKO262169:IKP262169 IUK262169:IUL262169 JEG262169:JEH262169 JOC262169:JOD262169 JXY262169:JXZ262169 KHU262169:KHV262169 KRQ262169:KRR262169 LBM262169:LBN262169 LLI262169:LLJ262169 LVE262169:LVF262169 MFA262169:MFB262169 MOW262169:MOX262169 MYS262169:MYT262169 NIO262169:NIP262169 NSK262169:NSL262169 OCG262169:OCH262169 OMC262169:OMD262169 OVY262169:OVZ262169 PFU262169:PFV262169 PPQ262169:PPR262169 PZM262169:PZN262169 QJI262169:QJJ262169 QTE262169:QTF262169 RDA262169:RDB262169 RMW262169:RMX262169 RWS262169:RWT262169 SGO262169:SGP262169 SQK262169:SQL262169 TAG262169:TAH262169 TKC262169:TKD262169 TTY262169:TTZ262169 UDU262169:UDV262169 UNQ262169:UNR262169 UXM262169:UXN262169 VHI262169:VHJ262169 VRE262169:VRF262169 WBA262169:WBB262169 WKW262169:WKX262169 WUS262169:WUT262169 IG327705:IH327705 SC327705:SD327705 ABY327705:ABZ327705 ALU327705:ALV327705 AVQ327705:AVR327705 BFM327705:BFN327705 BPI327705:BPJ327705 BZE327705:BZF327705 CJA327705:CJB327705 CSW327705:CSX327705 DCS327705:DCT327705 DMO327705:DMP327705 DWK327705:DWL327705 EGG327705:EGH327705 EQC327705:EQD327705 EZY327705:EZZ327705 FJU327705:FJV327705 FTQ327705:FTR327705 GDM327705:GDN327705 GNI327705:GNJ327705 GXE327705:GXF327705 HHA327705:HHB327705 HQW327705:HQX327705 IAS327705:IAT327705 IKO327705:IKP327705 IUK327705:IUL327705 JEG327705:JEH327705 JOC327705:JOD327705 JXY327705:JXZ327705 KHU327705:KHV327705 KRQ327705:KRR327705 LBM327705:LBN327705 LLI327705:LLJ327705 LVE327705:LVF327705 MFA327705:MFB327705 MOW327705:MOX327705 MYS327705:MYT327705 NIO327705:NIP327705 NSK327705:NSL327705 OCG327705:OCH327705 OMC327705:OMD327705 OVY327705:OVZ327705 PFU327705:PFV327705 PPQ327705:PPR327705 PZM327705:PZN327705 QJI327705:QJJ327705 QTE327705:QTF327705 RDA327705:RDB327705 RMW327705:RMX327705 RWS327705:RWT327705 SGO327705:SGP327705 SQK327705:SQL327705 TAG327705:TAH327705 TKC327705:TKD327705 TTY327705:TTZ327705 UDU327705:UDV327705 UNQ327705:UNR327705 UXM327705:UXN327705 VHI327705:VHJ327705 VRE327705:VRF327705 WBA327705:WBB327705 WKW327705:WKX327705 WUS327705:WUT327705 IG393241:IH393241 SC393241:SD393241 ABY393241:ABZ393241 ALU393241:ALV393241 AVQ393241:AVR393241 BFM393241:BFN393241 BPI393241:BPJ393241 BZE393241:BZF393241 CJA393241:CJB393241 CSW393241:CSX393241 DCS393241:DCT393241 DMO393241:DMP393241 DWK393241:DWL393241 EGG393241:EGH393241 EQC393241:EQD393241 EZY393241:EZZ393241 FJU393241:FJV393241 FTQ393241:FTR393241 GDM393241:GDN393241 GNI393241:GNJ393241 GXE393241:GXF393241 HHA393241:HHB393241 HQW393241:HQX393241 IAS393241:IAT393241 IKO393241:IKP393241 IUK393241:IUL393241 JEG393241:JEH393241 JOC393241:JOD393241 JXY393241:JXZ393241 KHU393241:KHV393241 KRQ393241:KRR393241 LBM393241:LBN393241 LLI393241:LLJ393241 LVE393241:LVF393241 MFA393241:MFB393241 MOW393241:MOX393241 MYS393241:MYT393241 NIO393241:NIP393241 NSK393241:NSL393241 OCG393241:OCH393241 OMC393241:OMD393241 OVY393241:OVZ393241 PFU393241:PFV393241 PPQ393241:PPR393241 PZM393241:PZN393241 QJI393241:QJJ393241 QTE393241:QTF393241 RDA393241:RDB393241 RMW393241:RMX393241 RWS393241:RWT393241 SGO393241:SGP393241 SQK393241:SQL393241 TAG393241:TAH393241 TKC393241:TKD393241 TTY393241:TTZ393241 UDU393241:UDV393241 UNQ393241:UNR393241 UXM393241:UXN393241 VHI393241:VHJ393241 VRE393241:VRF393241 WBA393241:WBB393241 WKW393241:WKX393241 WUS393241:WUT393241 IG458777:IH458777 SC458777:SD458777 ABY458777:ABZ458777 ALU458777:ALV458777 AVQ458777:AVR458777 BFM458777:BFN458777 BPI458777:BPJ458777 BZE458777:BZF458777 CJA458777:CJB458777 CSW458777:CSX458777 DCS458777:DCT458777 DMO458777:DMP458777 DWK458777:DWL458777 EGG458777:EGH458777 EQC458777:EQD458777 EZY458777:EZZ458777 FJU458777:FJV458777 FTQ458777:FTR458777 GDM458777:GDN458777 GNI458777:GNJ458777 GXE458777:GXF458777 HHA458777:HHB458777 HQW458777:HQX458777 IAS458777:IAT458777 IKO458777:IKP458777 IUK458777:IUL458777 JEG458777:JEH458777 JOC458777:JOD458777 JXY458777:JXZ458777 KHU458777:KHV458777 KRQ458777:KRR458777 LBM458777:LBN458777 LLI458777:LLJ458777 LVE458777:LVF458777 MFA458777:MFB458777 MOW458777:MOX458777 MYS458777:MYT458777 NIO458777:NIP458777 NSK458777:NSL458777 OCG458777:OCH458777 OMC458777:OMD458777 OVY458777:OVZ458777 PFU458777:PFV458777 PPQ458777:PPR458777 PZM458777:PZN458777 QJI458777:QJJ458777 QTE458777:QTF458777 RDA458777:RDB458777 RMW458777:RMX458777 RWS458777:RWT458777 SGO458777:SGP458777 SQK458777:SQL458777 TAG458777:TAH458777 TKC458777:TKD458777 TTY458777:TTZ458777 UDU458777:UDV458777 UNQ458777:UNR458777 UXM458777:UXN458777 VHI458777:VHJ458777 VRE458777:VRF458777 WBA458777:WBB458777 WKW458777:WKX458777 WUS458777:WUT458777 IG524313:IH524313 SC524313:SD524313 ABY524313:ABZ524313 ALU524313:ALV524313 AVQ524313:AVR524313 BFM524313:BFN524313 BPI524313:BPJ524313 BZE524313:BZF524313 CJA524313:CJB524313 CSW524313:CSX524313 DCS524313:DCT524313 DMO524313:DMP524313 DWK524313:DWL524313 EGG524313:EGH524313 EQC524313:EQD524313 EZY524313:EZZ524313 FJU524313:FJV524313 FTQ524313:FTR524313 GDM524313:GDN524313 GNI524313:GNJ524313 GXE524313:GXF524313 HHA524313:HHB524313 HQW524313:HQX524313 IAS524313:IAT524313 IKO524313:IKP524313 IUK524313:IUL524313 JEG524313:JEH524313 JOC524313:JOD524313 JXY524313:JXZ524313 KHU524313:KHV524313 KRQ524313:KRR524313 LBM524313:LBN524313 LLI524313:LLJ524313 LVE524313:LVF524313 MFA524313:MFB524313 MOW524313:MOX524313 MYS524313:MYT524313 NIO524313:NIP524313 NSK524313:NSL524313 OCG524313:OCH524313 OMC524313:OMD524313 OVY524313:OVZ524313 PFU524313:PFV524313 PPQ524313:PPR524313 PZM524313:PZN524313 QJI524313:QJJ524313 QTE524313:QTF524313 RDA524313:RDB524313 RMW524313:RMX524313 RWS524313:RWT524313 SGO524313:SGP524313 SQK524313:SQL524313 TAG524313:TAH524313 TKC524313:TKD524313 TTY524313:TTZ524313 UDU524313:UDV524313 UNQ524313:UNR524313 UXM524313:UXN524313 VHI524313:VHJ524313 VRE524313:VRF524313 WBA524313:WBB524313 WKW524313:WKX524313 WUS524313:WUT524313 IG589849:IH589849 SC589849:SD589849 ABY589849:ABZ589849 ALU589849:ALV589849 AVQ589849:AVR589849 BFM589849:BFN589849 BPI589849:BPJ589849 BZE589849:BZF589849 CJA589849:CJB589849 CSW589849:CSX589849 DCS589849:DCT589849 DMO589849:DMP589849 DWK589849:DWL589849 EGG589849:EGH589849 EQC589849:EQD589849 EZY589849:EZZ589849 FJU589849:FJV589849 FTQ589849:FTR589849 GDM589849:GDN589849 GNI589849:GNJ589849 GXE589849:GXF589849 HHA589849:HHB589849 HQW589849:HQX589849 IAS589849:IAT589849 IKO589849:IKP589849 IUK589849:IUL589849 JEG589849:JEH589849 JOC589849:JOD589849 JXY589849:JXZ589849 KHU589849:KHV589849 KRQ589849:KRR589849 LBM589849:LBN589849 LLI589849:LLJ589849 LVE589849:LVF589849 MFA589849:MFB589849 MOW589849:MOX589849 MYS589849:MYT589849 NIO589849:NIP589849 NSK589849:NSL589849 OCG589849:OCH589849 OMC589849:OMD589849 OVY589849:OVZ589849 PFU589849:PFV589849 PPQ589849:PPR589849 PZM589849:PZN589849 QJI589849:QJJ589849 QTE589849:QTF589849 RDA589849:RDB589849 RMW589849:RMX589849 RWS589849:RWT589849 SGO589849:SGP589849 SQK589849:SQL589849 TAG589849:TAH589849 TKC589849:TKD589849 TTY589849:TTZ589849 UDU589849:UDV589849 UNQ589849:UNR589849 UXM589849:UXN589849 VHI589849:VHJ589849 VRE589849:VRF589849 WBA589849:WBB589849 WKW589849:WKX589849 WUS589849:WUT589849 IG655385:IH655385 SC655385:SD655385 ABY655385:ABZ655385 ALU655385:ALV655385 AVQ655385:AVR655385 BFM655385:BFN655385 BPI655385:BPJ655385 BZE655385:BZF655385 CJA655385:CJB655385 CSW655385:CSX655385 DCS655385:DCT655385 DMO655385:DMP655385 DWK655385:DWL655385 EGG655385:EGH655385 EQC655385:EQD655385 EZY655385:EZZ655385 FJU655385:FJV655385 FTQ655385:FTR655385 GDM655385:GDN655385 GNI655385:GNJ655385 GXE655385:GXF655385 HHA655385:HHB655385 HQW655385:HQX655385 IAS655385:IAT655385 IKO655385:IKP655385 IUK655385:IUL655385 JEG655385:JEH655385 JOC655385:JOD655385 JXY655385:JXZ655385 KHU655385:KHV655385 KRQ655385:KRR655385 LBM655385:LBN655385 LLI655385:LLJ655385 LVE655385:LVF655385 MFA655385:MFB655385 MOW655385:MOX655385 MYS655385:MYT655385 NIO655385:NIP655385 NSK655385:NSL655385 OCG655385:OCH655385 OMC655385:OMD655385 OVY655385:OVZ655385 PFU655385:PFV655385 PPQ655385:PPR655385 PZM655385:PZN655385 QJI655385:QJJ655385 QTE655385:QTF655385 RDA655385:RDB655385 RMW655385:RMX655385 RWS655385:RWT655385 SGO655385:SGP655385 SQK655385:SQL655385 TAG655385:TAH655385 TKC655385:TKD655385 TTY655385:TTZ655385 UDU655385:UDV655385 UNQ655385:UNR655385 UXM655385:UXN655385 VHI655385:VHJ655385 VRE655385:VRF655385 WBA655385:WBB655385 WKW655385:WKX655385 WUS655385:WUT655385 IG720921:IH720921 SC720921:SD720921 ABY720921:ABZ720921 ALU720921:ALV720921 AVQ720921:AVR720921 BFM720921:BFN720921 BPI720921:BPJ720921 BZE720921:BZF720921 CJA720921:CJB720921 CSW720921:CSX720921 DCS720921:DCT720921 DMO720921:DMP720921 DWK720921:DWL720921 EGG720921:EGH720921 EQC720921:EQD720921 EZY720921:EZZ720921 FJU720921:FJV720921 FTQ720921:FTR720921 GDM720921:GDN720921 GNI720921:GNJ720921 GXE720921:GXF720921 HHA720921:HHB720921 HQW720921:HQX720921 IAS720921:IAT720921 IKO720921:IKP720921 IUK720921:IUL720921 JEG720921:JEH720921 JOC720921:JOD720921 JXY720921:JXZ720921 KHU720921:KHV720921 KRQ720921:KRR720921 LBM720921:LBN720921 LLI720921:LLJ720921 LVE720921:LVF720921 MFA720921:MFB720921 MOW720921:MOX720921 MYS720921:MYT720921 NIO720921:NIP720921 NSK720921:NSL720921 OCG720921:OCH720921 OMC720921:OMD720921 OVY720921:OVZ720921 PFU720921:PFV720921 PPQ720921:PPR720921 PZM720921:PZN720921 QJI720921:QJJ720921 QTE720921:QTF720921 RDA720921:RDB720921 RMW720921:RMX720921 RWS720921:RWT720921 SGO720921:SGP720921 SQK720921:SQL720921 TAG720921:TAH720921 TKC720921:TKD720921 TTY720921:TTZ720921 UDU720921:UDV720921 UNQ720921:UNR720921 UXM720921:UXN720921 VHI720921:VHJ720921 VRE720921:VRF720921 WBA720921:WBB720921 WKW720921:WKX720921 WUS720921:WUT720921 IG786457:IH786457 SC786457:SD786457 ABY786457:ABZ786457 ALU786457:ALV786457 AVQ786457:AVR786457 BFM786457:BFN786457 BPI786457:BPJ786457 BZE786457:BZF786457 CJA786457:CJB786457 CSW786457:CSX786457 DCS786457:DCT786457 DMO786457:DMP786457 DWK786457:DWL786457 EGG786457:EGH786457 EQC786457:EQD786457 EZY786457:EZZ786457 FJU786457:FJV786457 FTQ786457:FTR786457 GDM786457:GDN786457 GNI786457:GNJ786457 GXE786457:GXF786457 HHA786457:HHB786457 HQW786457:HQX786457 IAS786457:IAT786457 IKO786457:IKP786457 IUK786457:IUL786457 JEG786457:JEH786457 JOC786457:JOD786457 JXY786457:JXZ786457 KHU786457:KHV786457 KRQ786457:KRR786457 LBM786457:LBN786457 LLI786457:LLJ786457 LVE786457:LVF786457 MFA786457:MFB786457 MOW786457:MOX786457 MYS786457:MYT786457 NIO786457:NIP786457 NSK786457:NSL786457 OCG786457:OCH786457 OMC786457:OMD786457 OVY786457:OVZ786457 PFU786457:PFV786457 PPQ786457:PPR786457 PZM786457:PZN786457 QJI786457:QJJ786457 QTE786457:QTF786457 RDA786457:RDB786457 RMW786457:RMX786457 RWS786457:RWT786457 SGO786457:SGP786457 SQK786457:SQL786457 TAG786457:TAH786457 TKC786457:TKD786457 TTY786457:TTZ786457 UDU786457:UDV786457 UNQ786457:UNR786457 UXM786457:UXN786457 VHI786457:VHJ786457 VRE786457:VRF786457 WBA786457:WBB786457 WKW786457:WKX786457 WUS786457:WUT786457 IG851993:IH851993 SC851993:SD851993 ABY851993:ABZ851993 ALU851993:ALV851993 AVQ851993:AVR851993 BFM851993:BFN851993 BPI851993:BPJ851993 BZE851993:BZF851993 CJA851993:CJB851993 CSW851993:CSX851993 DCS851993:DCT851993 DMO851993:DMP851993 DWK851993:DWL851993 EGG851993:EGH851993 EQC851993:EQD851993 EZY851993:EZZ851993 FJU851993:FJV851993 FTQ851993:FTR851993 GDM851993:GDN851993 GNI851993:GNJ851993 GXE851993:GXF851993 HHA851993:HHB851993 HQW851993:HQX851993 IAS851993:IAT851993 IKO851993:IKP851993 IUK851993:IUL851993 JEG851993:JEH851993 JOC851993:JOD851993 JXY851993:JXZ851993 KHU851993:KHV851993 KRQ851993:KRR851993 LBM851993:LBN851993 LLI851993:LLJ851993 LVE851993:LVF851993 MFA851993:MFB851993 MOW851993:MOX851993 MYS851993:MYT851993 NIO851993:NIP851993 NSK851993:NSL851993 OCG851993:OCH851993 OMC851993:OMD851993 OVY851993:OVZ851993 PFU851993:PFV851993 PPQ851993:PPR851993 PZM851993:PZN851993 QJI851993:QJJ851993 QTE851993:QTF851993 RDA851993:RDB851993 RMW851993:RMX851993 RWS851993:RWT851993 SGO851993:SGP851993 SQK851993:SQL851993 TAG851993:TAH851993 TKC851993:TKD851993 TTY851993:TTZ851993 UDU851993:UDV851993 UNQ851993:UNR851993 UXM851993:UXN851993 VHI851993:VHJ851993 VRE851993:VRF851993 WBA851993:WBB851993 WKW851993:WKX851993 WUS851993:WUT851993 IG917529:IH917529 SC917529:SD917529 ABY917529:ABZ917529 ALU917529:ALV917529 AVQ917529:AVR917529 BFM917529:BFN917529 BPI917529:BPJ917529 BZE917529:BZF917529 CJA917529:CJB917529 CSW917529:CSX917529 DCS917529:DCT917529 DMO917529:DMP917529 DWK917529:DWL917529 EGG917529:EGH917529 EQC917529:EQD917529 EZY917529:EZZ917529 FJU917529:FJV917529 FTQ917529:FTR917529 GDM917529:GDN917529 GNI917529:GNJ917529 GXE917529:GXF917529 HHA917529:HHB917529 HQW917529:HQX917529 IAS917529:IAT917529 IKO917529:IKP917529 IUK917529:IUL917529 JEG917529:JEH917529 JOC917529:JOD917529 JXY917529:JXZ917529 KHU917529:KHV917529 KRQ917529:KRR917529 LBM917529:LBN917529 LLI917529:LLJ917529 LVE917529:LVF917529 MFA917529:MFB917529 MOW917529:MOX917529 MYS917529:MYT917529 NIO917529:NIP917529 NSK917529:NSL917529 OCG917529:OCH917529 OMC917529:OMD917529 OVY917529:OVZ917529 PFU917529:PFV917529 PPQ917529:PPR917529 PZM917529:PZN917529 QJI917529:QJJ917529 QTE917529:QTF917529 RDA917529:RDB917529 RMW917529:RMX917529 RWS917529:RWT917529 SGO917529:SGP917529 SQK917529:SQL917529 TAG917529:TAH917529 TKC917529:TKD917529 TTY917529:TTZ917529 UDU917529:UDV917529 UNQ917529:UNR917529 UXM917529:UXN917529 VHI917529:VHJ917529 VRE917529:VRF917529 WBA917529:WBB917529 WKW917529:WKX917529 WUS917529:WUT917529 IG983065:IH983065 SC983065:SD983065 ABY983065:ABZ983065 ALU983065:ALV983065 AVQ983065:AVR983065 BFM983065:BFN983065 BPI983065:BPJ983065 BZE983065:BZF983065 CJA983065:CJB983065 CSW983065:CSX983065 DCS983065:DCT983065 DMO983065:DMP983065 DWK983065:DWL983065 EGG983065:EGH983065 EQC983065:EQD983065 EZY983065:EZZ983065 FJU983065:FJV983065 FTQ983065:FTR983065 GDM983065:GDN983065 GNI983065:GNJ983065 GXE983065:GXF983065 HHA983065:HHB983065 HQW983065:HQX983065 IAS983065:IAT983065 IKO983065:IKP983065 IUK983065:IUL983065 JEG983065:JEH983065 JOC983065:JOD983065 JXY983065:JXZ983065 KHU983065:KHV983065 KRQ983065:KRR983065 LBM983065:LBN983065 LLI983065:LLJ983065 LVE983065:LVF983065 MFA983065:MFB983065 MOW983065:MOX983065 MYS983065:MYT983065 NIO983065:NIP983065 NSK983065:NSL983065 OCG983065:OCH983065 OMC983065:OMD983065 OVY983065:OVZ983065 PFU983065:PFV983065 PPQ983065:PPR983065 PZM983065:PZN983065 QJI983065:QJJ983065 QTE983065:QTF983065 RDA983065:RDB983065 RMW983065:RMX983065 RWS983065:RWT983065 SGO983065:SGP983065 SQK983065:SQL983065 TAG983065:TAH983065 TKC983065:TKD983065 TTY983065:TTZ983065 UDU983065:UDV983065 UNQ983065:UNR983065 UXM983065:UXN983065 VHI983065:VHJ983065 VRE983065:VRF983065 WBA983065:WBB983065 WKW983065:WKX983065 WUS983065:WUT983065 IJ65561:IK65561 SF65561:SG65561 ACB65561:ACC65561 ALX65561:ALY65561 AVT65561:AVU65561 BFP65561:BFQ65561 BPL65561:BPM65561 BZH65561:BZI65561 CJD65561:CJE65561 CSZ65561:CTA65561 DCV65561:DCW65561 DMR65561:DMS65561 DWN65561:DWO65561 EGJ65561:EGK65561 EQF65561:EQG65561 FAB65561:FAC65561 FJX65561:FJY65561 FTT65561:FTU65561 GDP65561:GDQ65561 GNL65561:GNM65561 GXH65561:GXI65561 HHD65561:HHE65561 HQZ65561:HRA65561 IAV65561:IAW65561 IKR65561:IKS65561 IUN65561:IUO65561 JEJ65561:JEK65561 JOF65561:JOG65561 JYB65561:JYC65561 KHX65561:KHY65561 KRT65561:KRU65561 LBP65561:LBQ65561 LLL65561:LLM65561 LVH65561:LVI65561 MFD65561:MFE65561 MOZ65561:MPA65561 MYV65561:MYW65561 NIR65561:NIS65561 NSN65561:NSO65561 OCJ65561:OCK65561 OMF65561:OMG65561 OWB65561:OWC65561 PFX65561:PFY65561 PPT65561:PPU65561 PZP65561:PZQ65561 QJL65561:QJM65561 QTH65561:QTI65561 RDD65561:RDE65561 RMZ65561:RNA65561 RWV65561:RWW65561 SGR65561:SGS65561 SQN65561:SQO65561 TAJ65561:TAK65561 TKF65561:TKG65561 TUB65561:TUC65561 UDX65561:UDY65561 UNT65561:UNU65561 UXP65561:UXQ65561 VHL65561:VHM65561 VRH65561:VRI65561 WBD65561:WBE65561 WKZ65561:WLA65561 WUV65561:WUW65561 IJ131097:IK131097 SF131097:SG131097 ACB131097:ACC131097 ALX131097:ALY131097 AVT131097:AVU131097 BFP131097:BFQ131097 BPL131097:BPM131097 BZH131097:BZI131097 CJD131097:CJE131097 CSZ131097:CTA131097 DCV131097:DCW131097 DMR131097:DMS131097 DWN131097:DWO131097 EGJ131097:EGK131097 EQF131097:EQG131097 FAB131097:FAC131097 FJX131097:FJY131097 FTT131097:FTU131097 GDP131097:GDQ131097 GNL131097:GNM131097 GXH131097:GXI131097 HHD131097:HHE131097 HQZ131097:HRA131097 IAV131097:IAW131097 IKR131097:IKS131097 IUN131097:IUO131097 JEJ131097:JEK131097 JOF131097:JOG131097 JYB131097:JYC131097 KHX131097:KHY131097 KRT131097:KRU131097 LBP131097:LBQ131097 LLL131097:LLM131097 LVH131097:LVI131097 MFD131097:MFE131097 MOZ131097:MPA131097 MYV131097:MYW131097 NIR131097:NIS131097 NSN131097:NSO131097 OCJ131097:OCK131097 OMF131097:OMG131097 OWB131097:OWC131097 PFX131097:PFY131097 PPT131097:PPU131097 PZP131097:PZQ131097 QJL131097:QJM131097 QTH131097:QTI131097 RDD131097:RDE131097 RMZ131097:RNA131097 RWV131097:RWW131097 SGR131097:SGS131097 SQN131097:SQO131097 TAJ131097:TAK131097 TKF131097:TKG131097 TUB131097:TUC131097 UDX131097:UDY131097 UNT131097:UNU131097 UXP131097:UXQ131097 VHL131097:VHM131097 VRH131097:VRI131097 WBD131097:WBE131097 WKZ131097:WLA131097 WUV131097:WUW131097 IJ196633:IK196633 SF196633:SG196633 ACB196633:ACC196633 ALX196633:ALY196633 AVT196633:AVU196633 BFP196633:BFQ196633 BPL196633:BPM196633 BZH196633:BZI196633 CJD196633:CJE196633 CSZ196633:CTA196633 DCV196633:DCW196633 DMR196633:DMS196633 DWN196633:DWO196633 EGJ196633:EGK196633 EQF196633:EQG196633 FAB196633:FAC196633 FJX196633:FJY196633 FTT196633:FTU196633 GDP196633:GDQ196633 GNL196633:GNM196633 GXH196633:GXI196633 HHD196633:HHE196633 HQZ196633:HRA196633 IAV196633:IAW196633 IKR196633:IKS196633 IUN196633:IUO196633 JEJ196633:JEK196633 JOF196633:JOG196633 JYB196633:JYC196633 KHX196633:KHY196633 KRT196633:KRU196633 LBP196633:LBQ196633 LLL196633:LLM196633 LVH196633:LVI196633 MFD196633:MFE196633 MOZ196633:MPA196633 MYV196633:MYW196633 NIR196633:NIS196633 NSN196633:NSO196633 OCJ196633:OCK196633 OMF196633:OMG196633 OWB196633:OWC196633 PFX196633:PFY196633 PPT196633:PPU196633 PZP196633:PZQ196633 QJL196633:QJM196633 QTH196633:QTI196633 RDD196633:RDE196633 RMZ196633:RNA196633 RWV196633:RWW196633 SGR196633:SGS196633 SQN196633:SQO196633 TAJ196633:TAK196633 TKF196633:TKG196633 TUB196633:TUC196633 UDX196633:UDY196633 UNT196633:UNU196633 UXP196633:UXQ196633 VHL196633:VHM196633 VRH196633:VRI196633 WBD196633:WBE196633 WKZ196633:WLA196633 WUV196633:WUW196633 IJ262169:IK262169 SF262169:SG262169 ACB262169:ACC262169 ALX262169:ALY262169 AVT262169:AVU262169 BFP262169:BFQ262169 BPL262169:BPM262169 BZH262169:BZI262169 CJD262169:CJE262169 CSZ262169:CTA262169 DCV262169:DCW262169 DMR262169:DMS262169 DWN262169:DWO262169 EGJ262169:EGK262169 EQF262169:EQG262169 FAB262169:FAC262169 FJX262169:FJY262169 FTT262169:FTU262169 GDP262169:GDQ262169 GNL262169:GNM262169 GXH262169:GXI262169 HHD262169:HHE262169 HQZ262169:HRA262169 IAV262169:IAW262169 IKR262169:IKS262169 IUN262169:IUO262169 JEJ262169:JEK262169 JOF262169:JOG262169 JYB262169:JYC262169 KHX262169:KHY262169 KRT262169:KRU262169 LBP262169:LBQ262169 LLL262169:LLM262169 LVH262169:LVI262169 MFD262169:MFE262169 MOZ262169:MPA262169 MYV262169:MYW262169 NIR262169:NIS262169 NSN262169:NSO262169 OCJ262169:OCK262169 OMF262169:OMG262169 OWB262169:OWC262169 PFX262169:PFY262169 PPT262169:PPU262169 PZP262169:PZQ262169 QJL262169:QJM262169 QTH262169:QTI262169 RDD262169:RDE262169 RMZ262169:RNA262169 RWV262169:RWW262169 SGR262169:SGS262169 SQN262169:SQO262169 TAJ262169:TAK262169 TKF262169:TKG262169 TUB262169:TUC262169 UDX262169:UDY262169 UNT262169:UNU262169 UXP262169:UXQ262169 VHL262169:VHM262169 VRH262169:VRI262169 WBD262169:WBE262169 WKZ262169:WLA262169 WUV262169:WUW262169 IJ327705:IK327705 SF327705:SG327705 ACB327705:ACC327705 ALX327705:ALY327705 AVT327705:AVU327705 BFP327705:BFQ327705 BPL327705:BPM327705 BZH327705:BZI327705 CJD327705:CJE327705 CSZ327705:CTA327705 DCV327705:DCW327705 DMR327705:DMS327705 DWN327705:DWO327705 EGJ327705:EGK327705 EQF327705:EQG327705 FAB327705:FAC327705 FJX327705:FJY327705 FTT327705:FTU327705 GDP327705:GDQ327705 GNL327705:GNM327705 GXH327705:GXI327705 HHD327705:HHE327705 HQZ327705:HRA327705 IAV327705:IAW327705 IKR327705:IKS327705 IUN327705:IUO327705 JEJ327705:JEK327705 JOF327705:JOG327705 JYB327705:JYC327705 KHX327705:KHY327705 KRT327705:KRU327705 LBP327705:LBQ327705 LLL327705:LLM327705 LVH327705:LVI327705 MFD327705:MFE327705 MOZ327705:MPA327705 MYV327705:MYW327705 NIR327705:NIS327705 NSN327705:NSO327705 OCJ327705:OCK327705 OMF327705:OMG327705 OWB327705:OWC327705 PFX327705:PFY327705 PPT327705:PPU327705 PZP327705:PZQ327705 QJL327705:QJM327705 QTH327705:QTI327705 RDD327705:RDE327705 RMZ327705:RNA327705 RWV327705:RWW327705 SGR327705:SGS327705 SQN327705:SQO327705 TAJ327705:TAK327705 TKF327705:TKG327705 TUB327705:TUC327705 UDX327705:UDY327705 UNT327705:UNU327705 UXP327705:UXQ327705 VHL327705:VHM327705 VRH327705:VRI327705 WBD327705:WBE327705 WKZ327705:WLA327705 WUV327705:WUW327705 IJ393241:IK393241 SF393241:SG393241 ACB393241:ACC393241 ALX393241:ALY393241 AVT393241:AVU393241 BFP393241:BFQ393241 BPL393241:BPM393241 BZH393241:BZI393241 CJD393241:CJE393241 CSZ393241:CTA393241 DCV393241:DCW393241 DMR393241:DMS393241 DWN393241:DWO393241 EGJ393241:EGK393241 EQF393241:EQG393241 FAB393241:FAC393241 FJX393241:FJY393241 FTT393241:FTU393241 GDP393241:GDQ393241 GNL393241:GNM393241 GXH393241:GXI393241 HHD393241:HHE393241 HQZ393241:HRA393241 IAV393241:IAW393241 IKR393241:IKS393241 IUN393241:IUO393241 JEJ393241:JEK393241 JOF393241:JOG393241 JYB393241:JYC393241 KHX393241:KHY393241 KRT393241:KRU393241 LBP393241:LBQ393241 LLL393241:LLM393241 LVH393241:LVI393241 MFD393241:MFE393241 MOZ393241:MPA393241 MYV393241:MYW393241 NIR393241:NIS393241 NSN393241:NSO393241 OCJ393241:OCK393241 OMF393241:OMG393241 OWB393241:OWC393241 PFX393241:PFY393241 PPT393241:PPU393241 PZP393241:PZQ393241 QJL393241:QJM393241 QTH393241:QTI393241 RDD393241:RDE393241 RMZ393241:RNA393241 RWV393241:RWW393241 SGR393241:SGS393241 SQN393241:SQO393241 TAJ393241:TAK393241 TKF393241:TKG393241 TUB393241:TUC393241 UDX393241:UDY393241 UNT393241:UNU393241 UXP393241:UXQ393241 VHL393241:VHM393241 VRH393241:VRI393241 WBD393241:WBE393241 WKZ393241:WLA393241 WUV393241:WUW393241 IJ458777:IK458777 SF458777:SG458777 ACB458777:ACC458777 ALX458777:ALY458777 AVT458777:AVU458777 BFP458777:BFQ458777 BPL458777:BPM458777 BZH458777:BZI458777 CJD458777:CJE458777 CSZ458777:CTA458777 DCV458777:DCW458777 DMR458777:DMS458777 DWN458777:DWO458777 EGJ458777:EGK458777 EQF458777:EQG458777 FAB458777:FAC458777 FJX458777:FJY458777 FTT458777:FTU458777 GDP458777:GDQ458777 GNL458777:GNM458777 GXH458777:GXI458777 HHD458777:HHE458777 HQZ458777:HRA458777 IAV458777:IAW458777 IKR458777:IKS458777 IUN458777:IUO458777 JEJ458777:JEK458777 JOF458777:JOG458777 JYB458777:JYC458777 KHX458777:KHY458777 KRT458777:KRU458777 LBP458777:LBQ458777 LLL458777:LLM458777 LVH458777:LVI458777 MFD458777:MFE458777 MOZ458777:MPA458777 MYV458777:MYW458777 NIR458777:NIS458777 NSN458777:NSO458777 OCJ458777:OCK458777 OMF458777:OMG458777 OWB458777:OWC458777 PFX458777:PFY458777 PPT458777:PPU458777 PZP458777:PZQ458777 QJL458777:QJM458777 QTH458777:QTI458777 RDD458777:RDE458777 RMZ458777:RNA458777 RWV458777:RWW458777 SGR458777:SGS458777 SQN458777:SQO458777 TAJ458777:TAK458777 TKF458777:TKG458777 TUB458777:TUC458777 UDX458777:UDY458777 UNT458777:UNU458777 UXP458777:UXQ458777 VHL458777:VHM458777 VRH458777:VRI458777 WBD458777:WBE458777 WKZ458777:WLA458777 WUV458777:WUW458777 IJ524313:IK524313 SF524313:SG524313 ACB524313:ACC524313 ALX524313:ALY524313 AVT524313:AVU524313 BFP524313:BFQ524313 BPL524313:BPM524313 BZH524313:BZI524313 CJD524313:CJE524313 CSZ524313:CTA524313 DCV524313:DCW524313 DMR524313:DMS524313 DWN524313:DWO524313 EGJ524313:EGK524313 EQF524313:EQG524313 FAB524313:FAC524313 FJX524313:FJY524313 FTT524313:FTU524313 GDP524313:GDQ524313 GNL524313:GNM524313 GXH524313:GXI524313 HHD524313:HHE524313 HQZ524313:HRA524313 IAV524313:IAW524313 IKR524313:IKS524313 IUN524313:IUO524313 JEJ524313:JEK524313 JOF524313:JOG524313 JYB524313:JYC524313 KHX524313:KHY524313 KRT524313:KRU524313 LBP524313:LBQ524313 LLL524313:LLM524313 LVH524313:LVI524313 MFD524313:MFE524313 MOZ524313:MPA524313 MYV524313:MYW524313 NIR524313:NIS524313 NSN524313:NSO524313 OCJ524313:OCK524313 OMF524313:OMG524313 OWB524313:OWC524313 PFX524313:PFY524313 PPT524313:PPU524313 PZP524313:PZQ524313 QJL524313:QJM524313 QTH524313:QTI524313 RDD524313:RDE524313 RMZ524313:RNA524313 RWV524313:RWW524313 SGR524313:SGS524313 SQN524313:SQO524313 TAJ524313:TAK524313 TKF524313:TKG524313 TUB524313:TUC524313 UDX524313:UDY524313 UNT524313:UNU524313 UXP524313:UXQ524313 VHL524313:VHM524313 VRH524313:VRI524313 WBD524313:WBE524313 WKZ524313:WLA524313 WUV524313:WUW524313 IJ589849:IK589849 SF589849:SG589849 ACB589849:ACC589849 ALX589849:ALY589849 AVT589849:AVU589849 BFP589849:BFQ589849 BPL589849:BPM589849 BZH589849:BZI589849 CJD589849:CJE589849 CSZ589849:CTA589849 DCV589849:DCW589849 DMR589849:DMS589849 DWN589849:DWO589849 EGJ589849:EGK589849 EQF589849:EQG589849 FAB589849:FAC589849 FJX589849:FJY589849 FTT589849:FTU589849 GDP589849:GDQ589849 GNL589849:GNM589849 GXH589849:GXI589849 HHD589849:HHE589849 HQZ589849:HRA589849 IAV589849:IAW589849 IKR589849:IKS589849 IUN589849:IUO589849 JEJ589849:JEK589849 JOF589849:JOG589849 JYB589849:JYC589849 KHX589849:KHY589849 KRT589849:KRU589849 LBP589849:LBQ589849 LLL589849:LLM589849 LVH589849:LVI589849 MFD589849:MFE589849 MOZ589849:MPA589849 MYV589849:MYW589849 NIR589849:NIS589849 NSN589849:NSO589849 OCJ589849:OCK589849 OMF589849:OMG589849 OWB589849:OWC589849 PFX589849:PFY589849 PPT589849:PPU589849 PZP589849:PZQ589849 QJL589849:QJM589849 QTH589849:QTI589849 RDD589849:RDE589849 RMZ589849:RNA589849 RWV589849:RWW589849 SGR589849:SGS589849 SQN589849:SQO589849 TAJ589849:TAK589849 TKF589849:TKG589849 TUB589849:TUC589849 UDX589849:UDY589849 UNT589849:UNU589849 UXP589849:UXQ589849 VHL589849:VHM589849 VRH589849:VRI589849 WBD589849:WBE589849 WKZ589849:WLA589849 WUV589849:WUW589849 IJ655385:IK655385 SF655385:SG655385 ACB655385:ACC655385 ALX655385:ALY655385 AVT655385:AVU655385 BFP655385:BFQ655385 BPL655385:BPM655385 BZH655385:BZI655385 CJD655385:CJE655385 CSZ655385:CTA655385 DCV655385:DCW655385 DMR655385:DMS655385 DWN655385:DWO655385 EGJ655385:EGK655385 EQF655385:EQG655385 FAB655385:FAC655385 FJX655385:FJY655385 FTT655385:FTU655385 GDP655385:GDQ655385 GNL655385:GNM655385 GXH655385:GXI655385 HHD655385:HHE655385 HQZ655385:HRA655385 IAV655385:IAW655385 IKR655385:IKS655385 IUN655385:IUO655385 JEJ655385:JEK655385 JOF655385:JOG655385 JYB655385:JYC655385 KHX655385:KHY655385 KRT655385:KRU655385 LBP655385:LBQ655385 LLL655385:LLM655385 LVH655385:LVI655385 MFD655385:MFE655385 MOZ655385:MPA655385 MYV655385:MYW655385 NIR655385:NIS655385 NSN655385:NSO655385 OCJ655385:OCK655385 OMF655385:OMG655385 OWB655385:OWC655385 PFX655385:PFY655385 PPT655385:PPU655385 PZP655385:PZQ655385 QJL655385:QJM655385 QTH655385:QTI655385 RDD655385:RDE655385 RMZ655385:RNA655385 RWV655385:RWW655385 SGR655385:SGS655385 SQN655385:SQO655385 TAJ655385:TAK655385 TKF655385:TKG655385 TUB655385:TUC655385 UDX655385:UDY655385 UNT655385:UNU655385 UXP655385:UXQ655385 VHL655385:VHM655385 VRH655385:VRI655385 WBD655385:WBE655385 WKZ655385:WLA655385 WUV655385:WUW655385 IJ720921:IK720921 SF720921:SG720921 ACB720921:ACC720921 ALX720921:ALY720921 AVT720921:AVU720921 BFP720921:BFQ720921 BPL720921:BPM720921 BZH720921:BZI720921 CJD720921:CJE720921 CSZ720921:CTA720921 DCV720921:DCW720921 DMR720921:DMS720921 DWN720921:DWO720921 EGJ720921:EGK720921 EQF720921:EQG720921 FAB720921:FAC720921 FJX720921:FJY720921 FTT720921:FTU720921 GDP720921:GDQ720921 GNL720921:GNM720921 GXH720921:GXI720921 HHD720921:HHE720921 HQZ720921:HRA720921 IAV720921:IAW720921 IKR720921:IKS720921 IUN720921:IUO720921 JEJ720921:JEK720921 JOF720921:JOG720921 JYB720921:JYC720921 KHX720921:KHY720921 KRT720921:KRU720921 LBP720921:LBQ720921 LLL720921:LLM720921 LVH720921:LVI720921 MFD720921:MFE720921 MOZ720921:MPA720921 MYV720921:MYW720921 NIR720921:NIS720921 NSN720921:NSO720921 OCJ720921:OCK720921 OMF720921:OMG720921 OWB720921:OWC720921 PFX720921:PFY720921 PPT720921:PPU720921 PZP720921:PZQ720921 QJL720921:QJM720921 QTH720921:QTI720921 RDD720921:RDE720921 RMZ720921:RNA720921 RWV720921:RWW720921 SGR720921:SGS720921 SQN720921:SQO720921 TAJ720921:TAK720921 TKF720921:TKG720921 TUB720921:TUC720921 UDX720921:UDY720921 UNT720921:UNU720921 UXP720921:UXQ720921 VHL720921:VHM720921 VRH720921:VRI720921 WBD720921:WBE720921 WKZ720921:WLA720921 WUV720921:WUW720921 IJ786457:IK786457 SF786457:SG786457 ACB786457:ACC786457 ALX786457:ALY786457 AVT786457:AVU786457 BFP786457:BFQ786457 BPL786457:BPM786457 BZH786457:BZI786457 CJD786457:CJE786457 CSZ786457:CTA786457 DCV786457:DCW786457 DMR786457:DMS786457 DWN786457:DWO786457 EGJ786457:EGK786457 EQF786457:EQG786457 FAB786457:FAC786457 FJX786457:FJY786457 FTT786457:FTU786457 GDP786457:GDQ786457 GNL786457:GNM786457 GXH786457:GXI786457 HHD786457:HHE786457 HQZ786457:HRA786457 IAV786457:IAW786457 IKR786457:IKS786457 IUN786457:IUO786457 JEJ786457:JEK786457 JOF786457:JOG786457 JYB786457:JYC786457 KHX786457:KHY786457 KRT786457:KRU786457 LBP786457:LBQ786457 LLL786457:LLM786457 LVH786457:LVI786457 MFD786457:MFE786457 MOZ786457:MPA786457 MYV786457:MYW786457 NIR786457:NIS786457 NSN786457:NSO786457 OCJ786457:OCK786457 OMF786457:OMG786457 OWB786457:OWC786457 PFX786457:PFY786457 PPT786457:PPU786457 PZP786457:PZQ786457 QJL786457:QJM786457 QTH786457:QTI786457 RDD786457:RDE786457 RMZ786457:RNA786457 RWV786457:RWW786457 SGR786457:SGS786457 SQN786457:SQO786457 TAJ786457:TAK786457 TKF786457:TKG786457 TUB786457:TUC786457 UDX786457:UDY786457 UNT786457:UNU786457 UXP786457:UXQ786457 VHL786457:VHM786457 VRH786457:VRI786457 WBD786457:WBE786457 WKZ786457:WLA786457 WUV786457:WUW786457 IJ851993:IK851993 SF851993:SG851993 ACB851993:ACC851993 ALX851993:ALY851993 AVT851993:AVU851993 BFP851993:BFQ851993 BPL851993:BPM851993 BZH851993:BZI851993 CJD851993:CJE851993 CSZ851993:CTA851993 DCV851993:DCW851993 DMR851993:DMS851993 DWN851993:DWO851993 EGJ851993:EGK851993 EQF851993:EQG851993 FAB851993:FAC851993 FJX851993:FJY851993 FTT851993:FTU851993 GDP851993:GDQ851993 GNL851993:GNM851993 GXH851993:GXI851993 HHD851993:HHE851993 HQZ851993:HRA851993 IAV851993:IAW851993 IKR851993:IKS851993 IUN851993:IUO851993 JEJ851993:JEK851993 JOF851993:JOG851993 JYB851993:JYC851993 KHX851993:KHY851993 KRT851993:KRU851993 LBP851993:LBQ851993 LLL851993:LLM851993 LVH851993:LVI851993 MFD851993:MFE851993 MOZ851993:MPA851993 MYV851993:MYW851993 NIR851993:NIS851993 NSN851993:NSO851993 OCJ851993:OCK851993 OMF851993:OMG851993 OWB851993:OWC851993 PFX851993:PFY851993 PPT851993:PPU851993 PZP851993:PZQ851993 QJL851993:QJM851993 QTH851993:QTI851993 RDD851993:RDE851993 RMZ851993:RNA851993 RWV851993:RWW851993 SGR851993:SGS851993 SQN851993:SQO851993 TAJ851993:TAK851993 TKF851993:TKG851993 TUB851993:TUC851993 UDX851993:UDY851993 UNT851993:UNU851993 UXP851993:UXQ851993 VHL851993:VHM851993 VRH851993:VRI851993 WBD851993:WBE851993 WKZ851993:WLA851993 WUV851993:WUW851993 IJ917529:IK917529 SF917529:SG917529 ACB917529:ACC917529 ALX917529:ALY917529 AVT917529:AVU917529 BFP917529:BFQ917529 BPL917529:BPM917529 BZH917529:BZI917529 CJD917529:CJE917529 CSZ917529:CTA917529 DCV917529:DCW917529 DMR917529:DMS917529 DWN917529:DWO917529 EGJ917529:EGK917529 EQF917529:EQG917529 FAB917529:FAC917529 FJX917529:FJY917529 FTT917529:FTU917529 GDP917529:GDQ917529 GNL917529:GNM917529 GXH917529:GXI917529 HHD917529:HHE917529 HQZ917529:HRA917529 IAV917529:IAW917529 IKR917529:IKS917529 IUN917529:IUO917529 JEJ917529:JEK917529 JOF917529:JOG917529 JYB917529:JYC917529 KHX917529:KHY917529 KRT917529:KRU917529 LBP917529:LBQ917529 LLL917529:LLM917529 LVH917529:LVI917529 MFD917529:MFE917529 MOZ917529:MPA917529 MYV917529:MYW917529 NIR917529:NIS917529 NSN917529:NSO917529 OCJ917529:OCK917529 OMF917529:OMG917529 OWB917529:OWC917529 PFX917529:PFY917529 PPT917529:PPU917529 PZP917529:PZQ917529 QJL917529:QJM917529 QTH917529:QTI917529 RDD917529:RDE917529 RMZ917529:RNA917529 RWV917529:RWW917529 SGR917529:SGS917529 SQN917529:SQO917529 TAJ917529:TAK917529 TKF917529:TKG917529 TUB917529:TUC917529 UDX917529:UDY917529 UNT917529:UNU917529 UXP917529:UXQ917529 VHL917529:VHM917529 VRH917529:VRI917529 WBD917529:WBE917529 WKZ917529:WLA917529 WUV917529:WUW917529 IJ983065:IK983065 SF983065:SG983065 ACB983065:ACC983065 ALX983065:ALY983065 AVT983065:AVU983065 BFP983065:BFQ983065 BPL983065:BPM983065 BZH983065:BZI983065 CJD983065:CJE983065 CSZ983065:CTA983065 DCV983065:DCW983065 DMR983065:DMS983065 DWN983065:DWO983065 EGJ983065:EGK983065 EQF983065:EQG983065 FAB983065:FAC983065 FJX983065:FJY983065 FTT983065:FTU983065 GDP983065:GDQ983065 GNL983065:GNM983065 GXH983065:GXI983065 HHD983065:HHE983065 HQZ983065:HRA983065 IAV983065:IAW983065 IKR983065:IKS983065 IUN983065:IUO983065 JEJ983065:JEK983065 JOF983065:JOG983065 JYB983065:JYC983065 KHX983065:KHY983065 KRT983065:KRU983065 LBP983065:LBQ983065 LLL983065:LLM983065 LVH983065:LVI983065 MFD983065:MFE983065 MOZ983065:MPA983065 MYV983065:MYW983065 NIR983065:NIS983065 NSN983065:NSO983065 OCJ983065:OCK983065 OMF983065:OMG983065 OWB983065:OWC983065 PFX983065:PFY983065 PPT983065:PPU983065 PZP983065:PZQ983065 QJL983065:QJM983065 QTH983065:QTI983065 RDD983065:RDE983065 RMZ983065:RNA983065 RWV983065:RWW983065 SGR983065:SGS983065 SQN983065:SQO983065 TAJ983065:TAK983065 TKF983065:TKG983065 TUB983065:TUC983065 UDX983065:UDY983065 UNT983065:UNU983065 UXP983065:UXQ983065 VHL983065:VHM983065 VRH983065:VRI983065 WBD983065:WBE983065 WKZ983065:WLA983065 WUV983065:WUW983065 IM65561:IN65561 SI65561:SJ65561 ACE65561:ACF65561 AMA65561:AMB65561 AVW65561:AVX65561 BFS65561:BFT65561 BPO65561:BPP65561 BZK65561:BZL65561 CJG65561:CJH65561 CTC65561:CTD65561 DCY65561:DCZ65561 DMU65561:DMV65561 DWQ65561:DWR65561 EGM65561:EGN65561 EQI65561:EQJ65561 FAE65561:FAF65561 FKA65561:FKB65561 FTW65561:FTX65561 GDS65561:GDT65561 GNO65561:GNP65561 GXK65561:GXL65561 HHG65561:HHH65561 HRC65561:HRD65561 IAY65561:IAZ65561 IKU65561:IKV65561 IUQ65561:IUR65561 JEM65561:JEN65561 JOI65561:JOJ65561 JYE65561:JYF65561 KIA65561:KIB65561 KRW65561:KRX65561 LBS65561:LBT65561 LLO65561:LLP65561 LVK65561:LVL65561 MFG65561:MFH65561 MPC65561:MPD65561 MYY65561:MYZ65561 NIU65561:NIV65561 NSQ65561:NSR65561 OCM65561:OCN65561 OMI65561:OMJ65561 OWE65561:OWF65561 PGA65561:PGB65561 PPW65561:PPX65561 PZS65561:PZT65561 QJO65561:QJP65561 QTK65561:QTL65561 RDG65561:RDH65561 RNC65561:RND65561 RWY65561:RWZ65561 SGU65561:SGV65561 SQQ65561:SQR65561 TAM65561:TAN65561 TKI65561:TKJ65561 TUE65561:TUF65561 UEA65561:UEB65561 UNW65561:UNX65561 UXS65561:UXT65561 VHO65561:VHP65561 VRK65561:VRL65561 WBG65561:WBH65561 WLC65561:WLD65561 WUY65561:WUZ65561 IM131097:IN131097 SI131097:SJ131097 ACE131097:ACF131097 AMA131097:AMB131097 AVW131097:AVX131097 BFS131097:BFT131097 BPO131097:BPP131097 BZK131097:BZL131097 CJG131097:CJH131097 CTC131097:CTD131097 DCY131097:DCZ131097 DMU131097:DMV131097 DWQ131097:DWR131097 EGM131097:EGN131097 EQI131097:EQJ131097 FAE131097:FAF131097 FKA131097:FKB131097 FTW131097:FTX131097 GDS131097:GDT131097 GNO131097:GNP131097 GXK131097:GXL131097 HHG131097:HHH131097 HRC131097:HRD131097 IAY131097:IAZ131097 IKU131097:IKV131097 IUQ131097:IUR131097 JEM131097:JEN131097 JOI131097:JOJ131097 JYE131097:JYF131097 KIA131097:KIB131097 KRW131097:KRX131097 LBS131097:LBT131097 LLO131097:LLP131097 LVK131097:LVL131097 MFG131097:MFH131097 MPC131097:MPD131097 MYY131097:MYZ131097 NIU131097:NIV131097 NSQ131097:NSR131097 OCM131097:OCN131097 OMI131097:OMJ131097 OWE131097:OWF131097 PGA131097:PGB131097 PPW131097:PPX131097 PZS131097:PZT131097 QJO131097:QJP131097 QTK131097:QTL131097 RDG131097:RDH131097 RNC131097:RND131097 RWY131097:RWZ131097 SGU131097:SGV131097 SQQ131097:SQR131097 TAM131097:TAN131097 TKI131097:TKJ131097 TUE131097:TUF131097 UEA131097:UEB131097 UNW131097:UNX131097 UXS131097:UXT131097 VHO131097:VHP131097 VRK131097:VRL131097 WBG131097:WBH131097 WLC131097:WLD131097 WUY131097:WUZ131097 IM196633:IN196633 SI196633:SJ196633 ACE196633:ACF196633 AMA196633:AMB196633 AVW196633:AVX196633 BFS196633:BFT196633 BPO196633:BPP196633 BZK196633:BZL196633 CJG196633:CJH196633 CTC196633:CTD196633 DCY196633:DCZ196633 DMU196633:DMV196633 DWQ196633:DWR196633 EGM196633:EGN196633 EQI196633:EQJ196633 FAE196633:FAF196633 FKA196633:FKB196633 FTW196633:FTX196633 GDS196633:GDT196633 GNO196633:GNP196633 GXK196633:GXL196633 HHG196633:HHH196633 HRC196633:HRD196633 IAY196633:IAZ196633 IKU196633:IKV196633 IUQ196633:IUR196633 JEM196633:JEN196633 JOI196633:JOJ196633 JYE196633:JYF196633 KIA196633:KIB196633 KRW196633:KRX196633 LBS196633:LBT196633 LLO196633:LLP196633 LVK196633:LVL196633 MFG196633:MFH196633 MPC196633:MPD196633 MYY196633:MYZ196633 NIU196633:NIV196633 NSQ196633:NSR196633 OCM196633:OCN196633 OMI196633:OMJ196633 OWE196633:OWF196633 PGA196633:PGB196633 PPW196633:PPX196633 PZS196633:PZT196633 QJO196633:QJP196633 QTK196633:QTL196633 RDG196633:RDH196633 RNC196633:RND196633 RWY196633:RWZ196633 SGU196633:SGV196633 SQQ196633:SQR196633 TAM196633:TAN196633 TKI196633:TKJ196633 TUE196633:TUF196633 UEA196633:UEB196633 UNW196633:UNX196633 UXS196633:UXT196633 VHO196633:VHP196633 VRK196633:VRL196633 WBG196633:WBH196633 WLC196633:WLD196633 WUY196633:WUZ196633 IM262169:IN262169 SI262169:SJ262169 ACE262169:ACF262169 AMA262169:AMB262169 AVW262169:AVX262169 BFS262169:BFT262169 BPO262169:BPP262169 BZK262169:BZL262169 CJG262169:CJH262169 CTC262169:CTD262169 DCY262169:DCZ262169 DMU262169:DMV262169 DWQ262169:DWR262169 EGM262169:EGN262169 EQI262169:EQJ262169 FAE262169:FAF262169 FKA262169:FKB262169 FTW262169:FTX262169 GDS262169:GDT262169 GNO262169:GNP262169 GXK262169:GXL262169 HHG262169:HHH262169 HRC262169:HRD262169 IAY262169:IAZ262169 IKU262169:IKV262169 IUQ262169:IUR262169 JEM262169:JEN262169 JOI262169:JOJ262169 JYE262169:JYF262169 KIA262169:KIB262169 KRW262169:KRX262169 LBS262169:LBT262169 LLO262169:LLP262169 LVK262169:LVL262169 MFG262169:MFH262169 MPC262169:MPD262169 MYY262169:MYZ262169 NIU262169:NIV262169 NSQ262169:NSR262169 OCM262169:OCN262169 OMI262169:OMJ262169 OWE262169:OWF262169 PGA262169:PGB262169 PPW262169:PPX262169 PZS262169:PZT262169 QJO262169:QJP262169 QTK262169:QTL262169 RDG262169:RDH262169 RNC262169:RND262169 RWY262169:RWZ262169 SGU262169:SGV262169 SQQ262169:SQR262169 TAM262169:TAN262169 TKI262169:TKJ262169 TUE262169:TUF262169 UEA262169:UEB262169 UNW262169:UNX262169 UXS262169:UXT262169 VHO262169:VHP262169 VRK262169:VRL262169 WBG262169:WBH262169 WLC262169:WLD262169 WUY262169:WUZ262169 IM327705:IN327705 SI327705:SJ327705 ACE327705:ACF327705 AMA327705:AMB327705 AVW327705:AVX327705 BFS327705:BFT327705 BPO327705:BPP327705 BZK327705:BZL327705 CJG327705:CJH327705 CTC327705:CTD327705 DCY327705:DCZ327705 DMU327705:DMV327705 DWQ327705:DWR327705 EGM327705:EGN327705 EQI327705:EQJ327705 FAE327705:FAF327705 FKA327705:FKB327705 FTW327705:FTX327705 GDS327705:GDT327705 GNO327705:GNP327705 GXK327705:GXL327705 HHG327705:HHH327705 HRC327705:HRD327705 IAY327705:IAZ327705 IKU327705:IKV327705 IUQ327705:IUR327705 JEM327705:JEN327705 JOI327705:JOJ327705 JYE327705:JYF327705 KIA327705:KIB327705 KRW327705:KRX327705 LBS327705:LBT327705 LLO327705:LLP327705 LVK327705:LVL327705 MFG327705:MFH327705 MPC327705:MPD327705 MYY327705:MYZ327705 NIU327705:NIV327705 NSQ327705:NSR327705 OCM327705:OCN327705 OMI327705:OMJ327705 OWE327705:OWF327705 PGA327705:PGB327705 PPW327705:PPX327705 PZS327705:PZT327705 QJO327705:QJP327705 QTK327705:QTL327705 RDG327705:RDH327705 RNC327705:RND327705 RWY327705:RWZ327705 SGU327705:SGV327705 SQQ327705:SQR327705 TAM327705:TAN327705 TKI327705:TKJ327705 TUE327705:TUF327705 UEA327705:UEB327705 UNW327705:UNX327705 UXS327705:UXT327705 VHO327705:VHP327705 VRK327705:VRL327705 WBG327705:WBH327705 WLC327705:WLD327705 WUY327705:WUZ327705 IM393241:IN393241 SI393241:SJ393241 ACE393241:ACF393241 AMA393241:AMB393241 AVW393241:AVX393241 BFS393241:BFT393241 BPO393241:BPP393241 BZK393241:BZL393241 CJG393241:CJH393241 CTC393241:CTD393241 DCY393241:DCZ393241 DMU393241:DMV393241 DWQ393241:DWR393241 EGM393241:EGN393241 EQI393241:EQJ393241 FAE393241:FAF393241 FKA393241:FKB393241 FTW393241:FTX393241 GDS393241:GDT393241 GNO393241:GNP393241 GXK393241:GXL393241 HHG393241:HHH393241 HRC393241:HRD393241 IAY393241:IAZ393241 IKU393241:IKV393241 IUQ393241:IUR393241 JEM393241:JEN393241 JOI393241:JOJ393241 JYE393241:JYF393241 KIA393241:KIB393241 KRW393241:KRX393241 LBS393241:LBT393241 LLO393241:LLP393241 LVK393241:LVL393241 MFG393241:MFH393241 MPC393241:MPD393241 MYY393241:MYZ393241 NIU393241:NIV393241 NSQ393241:NSR393241 OCM393241:OCN393241 OMI393241:OMJ393241 OWE393241:OWF393241 PGA393241:PGB393241 PPW393241:PPX393241 PZS393241:PZT393241 QJO393241:QJP393241 QTK393241:QTL393241 RDG393241:RDH393241 RNC393241:RND393241 RWY393241:RWZ393241 SGU393241:SGV393241 SQQ393241:SQR393241 TAM393241:TAN393241 TKI393241:TKJ393241 TUE393241:TUF393241 UEA393241:UEB393241 UNW393241:UNX393241 UXS393241:UXT393241 VHO393241:VHP393241 VRK393241:VRL393241 WBG393241:WBH393241 WLC393241:WLD393241 WUY393241:WUZ393241 IM458777:IN458777 SI458777:SJ458777 ACE458777:ACF458777 AMA458777:AMB458777 AVW458777:AVX458777 BFS458777:BFT458777 BPO458777:BPP458777 BZK458777:BZL458777 CJG458777:CJH458777 CTC458777:CTD458777 DCY458777:DCZ458777 DMU458777:DMV458777 DWQ458777:DWR458777 EGM458777:EGN458777 EQI458777:EQJ458777 FAE458777:FAF458777 FKA458777:FKB458777 FTW458777:FTX458777 GDS458777:GDT458777 GNO458777:GNP458777 GXK458777:GXL458777 HHG458777:HHH458777 HRC458777:HRD458777 IAY458777:IAZ458777 IKU458777:IKV458777 IUQ458777:IUR458777 JEM458777:JEN458777 JOI458777:JOJ458777 JYE458777:JYF458777 KIA458777:KIB458777 KRW458777:KRX458777 LBS458777:LBT458777 LLO458777:LLP458777 LVK458777:LVL458777 MFG458777:MFH458777 MPC458777:MPD458777 MYY458777:MYZ458777 NIU458777:NIV458777 NSQ458777:NSR458777 OCM458777:OCN458777 OMI458777:OMJ458777 OWE458777:OWF458777 PGA458777:PGB458777 PPW458777:PPX458777 PZS458777:PZT458777 QJO458777:QJP458777 QTK458777:QTL458777 RDG458777:RDH458777 RNC458777:RND458777 RWY458777:RWZ458777 SGU458777:SGV458777 SQQ458777:SQR458777 TAM458777:TAN458777 TKI458777:TKJ458777 TUE458777:TUF458777 UEA458777:UEB458777 UNW458777:UNX458777 UXS458777:UXT458777 VHO458777:VHP458777 VRK458777:VRL458777 WBG458777:WBH458777 WLC458777:WLD458777 WUY458777:WUZ458777 IM524313:IN524313 SI524313:SJ524313 ACE524313:ACF524313 AMA524313:AMB524313 AVW524313:AVX524313 BFS524313:BFT524313 BPO524313:BPP524313 BZK524313:BZL524313 CJG524313:CJH524313 CTC524313:CTD524313 DCY524313:DCZ524313 DMU524313:DMV524313 DWQ524313:DWR524313 EGM524313:EGN524313 EQI524313:EQJ524313 FAE524313:FAF524313 FKA524313:FKB524313 FTW524313:FTX524313 GDS524313:GDT524313 GNO524313:GNP524313 GXK524313:GXL524313 HHG524313:HHH524313 HRC524313:HRD524313 IAY524313:IAZ524313 IKU524313:IKV524313 IUQ524313:IUR524313 JEM524313:JEN524313 JOI524313:JOJ524313 JYE524313:JYF524313 KIA524313:KIB524313 KRW524313:KRX524313 LBS524313:LBT524313 LLO524313:LLP524313 LVK524313:LVL524313 MFG524313:MFH524313 MPC524313:MPD524313 MYY524313:MYZ524313 NIU524313:NIV524313 NSQ524313:NSR524313 OCM524313:OCN524313 OMI524313:OMJ524313 OWE524313:OWF524313 PGA524313:PGB524313 PPW524313:PPX524313 PZS524313:PZT524313 QJO524313:QJP524313 QTK524313:QTL524313 RDG524313:RDH524313 RNC524313:RND524313 RWY524313:RWZ524313 SGU524313:SGV524313 SQQ524313:SQR524313 TAM524313:TAN524313 TKI524313:TKJ524313 TUE524313:TUF524313 UEA524313:UEB524313 UNW524313:UNX524313 UXS524313:UXT524313 VHO524313:VHP524313 VRK524313:VRL524313 WBG524313:WBH524313 WLC524313:WLD524313 WUY524313:WUZ524313 IM589849:IN589849 SI589849:SJ589849 ACE589849:ACF589849 AMA589849:AMB589849 AVW589849:AVX589849 BFS589849:BFT589849 BPO589849:BPP589849 BZK589849:BZL589849 CJG589849:CJH589849 CTC589849:CTD589849 DCY589849:DCZ589849 DMU589849:DMV589849 DWQ589849:DWR589849 EGM589849:EGN589849 EQI589849:EQJ589849 FAE589849:FAF589849 FKA589849:FKB589849 FTW589849:FTX589849 GDS589849:GDT589849 GNO589849:GNP589849 GXK589849:GXL589849 HHG589849:HHH589849 HRC589849:HRD589849 IAY589849:IAZ589849 IKU589849:IKV589849 IUQ589849:IUR589849 JEM589849:JEN589849 JOI589849:JOJ589849 JYE589849:JYF589849 KIA589849:KIB589849 KRW589849:KRX589849 LBS589849:LBT589849 LLO589849:LLP589849 LVK589849:LVL589849 MFG589849:MFH589849 MPC589849:MPD589849 MYY589849:MYZ589849 NIU589849:NIV589849 NSQ589849:NSR589849 OCM589849:OCN589849 OMI589849:OMJ589849 OWE589849:OWF589849 PGA589849:PGB589849 PPW589849:PPX589849 PZS589849:PZT589849 QJO589849:QJP589849 QTK589849:QTL589849 RDG589849:RDH589849 RNC589849:RND589849 RWY589849:RWZ589849 SGU589849:SGV589849 SQQ589849:SQR589849 TAM589849:TAN589849 TKI589849:TKJ589849 TUE589849:TUF589849 UEA589849:UEB589849 UNW589849:UNX589849 UXS589849:UXT589849 VHO589849:VHP589849 VRK589849:VRL589849 WBG589849:WBH589849 WLC589849:WLD589849 WUY589849:WUZ589849 IM655385:IN655385 SI655385:SJ655385 ACE655385:ACF655385 AMA655385:AMB655385 AVW655385:AVX655385 BFS655385:BFT655385 BPO655385:BPP655385 BZK655385:BZL655385 CJG655385:CJH655385 CTC655385:CTD655385 DCY655385:DCZ655385 DMU655385:DMV655385 DWQ655385:DWR655385 EGM655385:EGN655385 EQI655385:EQJ655385 FAE655385:FAF655385 FKA655385:FKB655385 FTW655385:FTX655385 GDS655385:GDT655385 GNO655385:GNP655385 GXK655385:GXL655385 HHG655385:HHH655385 HRC655385:HRD655385 IAY655385:IAZ655385 IKU655385:IKV655385 IUQ655385:IUR655385 JEM655385:JEN655385 JOI655385:JOJ655385 JYE655385:JYF655385 KIA655385:KIB655385 KRW655385:KRX655385 LBS655385:LBT655385 LLO655385:LLP655385 LVK655385:LVL655385 MFG655385:MFH655385 MPC655385:MPD655385 MYY655385:MYZ655385 NIU655385:NIV655385 NSQ655385:NSR655385 OCM655385:OCN655385 OMI655385:OMJ655385 OWE655385:OWF655385 PGA655385:PGB655385 PPW655385:PPX655385 PZS655385:PZT655385 QJO655385:QJP655385 QTK655385:QTL655385 RDG655385:RDH655385 RNC655385:RND655385 RWY655385:RWZ655385 SGU655385:SGV655385 SQQ655385:SQR655385 TAM655385:TAN655385 TKI655385:TKJ655385 TUE655385:TUF655385 UEA655385:UEB655385 UNW655385:UNX655385 UXS655385:UXT655385 VHO655385:VHP655385 VRK655385:VRL655385 WBG655385:WBH655385 WLC655385:WLD655385 WUY655385:WUZ655385 IM720921:IN720921 SI720921:SJ720921 ACE720921:ACF720921 AMA720921:AMB720921 AVW720921:AVX720921 BFS720921:BFT720921 BPO720921:BPP720921 BZK720921:BZL720921 CJG720921:CJH720921 CTC720921:CTD720921 DCY720921:DCZ720921 DMU720921:DMV720921 DWQ720921:DWR720921 EGM720921:EGN720921 EQI720921:EQJ720921 FAE720921:FAF720921 FKA720921:FKB720921 FTW720921:FTX720921 GDS720921:GDT720921 GNO720921:GNP720921 GXK720921:GXL720921 HHG720921:HHH720921 HRC720921:HRD720921 IAY720921:IAZ720921 IKU720921:IKV720921 IUQ720921:IUR720921 JEM720921:JEN720921 JOI720921:JOJ720921 JYE720921:JYF720921 KIA720921:KIB720921 KRW720921:KRX720921 LBS720921:LBT720921 LLO720921:LLP720921 LVK720921:LVL720921 MFG720921:MFH720921 MPC720921:MPD720921 MYY720921:MYZ720921 NIU720921:NIV720921 NSQ720921:NSR720921 OCM720921:OCN720921 OMI720921:OMJ720921 OWE720921:OWF720921 PGA720921:PGB720921 PPW720921:PPX720921 PZS720921:PZT720921 QJO720921:QJP720921 QTK720921:QTL720921 RDG720921:RDH720921 RNC720921:RND720921 RWY720921:RWZ720921 SGU720921:SGV720921 SQQ720921:SQR720921 TAM720921:TAN720921 TKI720921:TKJ720921 TUE720921:TUF720921 UEA720921:UEB720921 UNW720921:UNX720921 UXS720921:UXT720921 VHO720921:VHP720921 VRK720921:VRL720921 WBG720921:WBH720921 WLC720921:WLD720921 WUY720921:WUZ720921 IM786457:IN786457 SI786457:SJ786457 ACE786457:ACF786457 AMA786457:AMB786457 AVW786457:AVX786457 BFS786457:BFT786457 BPO786457:BPP786457 BZK786457:BZL786457 CJG786457:CJH786457 CTC786457:CTD786457 DCY786457:DCZ786457 DMU786457:DMV786457 DWQ786457:DWR786457 EGM786457:EGN786457 EQI786457:EQJ786457 FAE786457:FAF786457 FKA786457:FKB786457 FTW786457:FTX786457 GDS786457:GDT786457 GNO786457:GNP786457 GXK786457:GXL786457 HHG786457:HHH786457 HRC786457:HRD786457 IAY786457:IAZ786457 IKU786457:IKV786457 IUQ786457:IUR786457 JEM786457:JEN786457 JOI786457:JOJ786457 JYE786457:JYF786457 KIA786457:KIB786457 KRW786457:KRX786457 LBS786457:LBT786457 LLO786457:LLP786457 LVK786457:LVL786457 MFG786457:MFH786457 MPC786457:MPD786457 MYY786457:MYZ786457 NIU786457:NIV786457 NSQ786457:NSR786457 OCM786457:OCN786457 OMI786457:OMJ786457 OWE786457:OWF786457 PGA786457:PGB786457 PPW786457:PPX786457 PZS786457:PZT786457 QJO786457:QJP786457 QTK786457:QTL786457 RDG786457:RDH786457 RNC786457:RND786457 RWY786457:RWZ786457 SGU786457:SGV786457 SQQ786457:SQR786457 TAM786457:TAN786457 TKI786457:TKJ786457 TUE786457:TUF786457 UEA786457:UEB786457 UNW786457:UNX786457 UXS786457:UXT786457 VHO786457:VHP786457 VRK786457:VRL786457 WBG786457:WBH786457 WLC786457:WLD786457 WUY786457:WUZ786457 IM851993:IN851993 SI851993:SJ851993 ACE851993:ACF851993 AMA851993:AMB851993 AVW851993:AVX851993 BFS851993:BFT851993 BPO851993:BPP851993 BZK851993:BZL851993 CJG851993:CJH851993 CTC851993:CTD851993 DCY851993:DCZ851993 DMU851993:DMV851993 DWQ851993:DWR851993 EGM851993:EGN851993 EQI851993:EQJ851993 FAE851993:FAF851993 FKA851993:FKB851993 FTW851993:FTX851993 GDS851993:GDT851993 GNO851993:GNP851993 GXK851993:GXL851993 HHG851993:HHH851993 HRC851993:HRD851993 IAY851993:IAZ851993 IKU851993:IKV851993 IUQ851993:IUR851993 JEM851993:JEN851993 JOI851993:JOJ851993 JYE851993:JYF851993 KIA851993:KIB851993 KRW851993:KRX851993 LBS851993:LBT851993 LLO851993:LLP851993 LVK851993:LVL851993 MFG851993:MFH851993 MPC851993:MPD851993 MYY851993:MYZ851993 NIU851993:NIV851993 NSQ851993:NSR851993 OCM851993:OCN851993 OMI851993:OMJ851993 OWE851993:OWF851993 PGA851993:PGB851993 PPW851993:PPX851993 PZS851993:PZT851993 QJO851993:QJP851993 QTK851993:QTL851993 RDG851993:RDH851993 RNC851993:RND851993 RWY851993:RWZ851993 SGU851993:SGV851993 SQQ851993:SQR851993 TAM851993:TAN851993 TKI851993:TKJ851993 TUE851993:TUF851993 UEA851993:UEB851993 UNW851993:UNX851993 UXS851993:UXT851993 VHO851993:VHP851993 VRK851993:VRL851993 WBG851993:WBH851993 WLC851993:WLD851993 WUY851993:WUZ851993 IM917529:IN917529 SI917529:SJ917529 ACE917529:ACF917529 AMA917529:AMB917529 AVW917529:AVX917529 BFS917529:BFT917529 BPO917529:BPP917529 BZK917529:BZL917529 CJG917529:CJH917529 CTC917529:CTD917529 DCY917529:DCZ917529 DMU917529:DMV917529 DWQ917529:DWR917529 EGM917529:EGN917529 EQI917529:EQJ917529 FAE917529:FAF917529 FKA917529:FKB917529 FTW917529:FTX917529 GDS917529:GDT917529 GNO917529:GNP917529 GXK917529:GXL917529 HHG917529:HHH917529 HRC917529:HRD917529 IAY917529:IAZ917529 IKU917529:IKV917529 IUQ917529:IUR917529 JEM917529:JEN917529 JOI917529:JOJ917529 JYE917529:JYF917529 KIA917529:KIB917529 KRW917529:KRX917529 LBS917529:LBT917529 LLO917529:LLP917529 LVK917529:LVL917529 MFG917529:MFH917529 MPC917529:MPD917529 MYY917529:MYZ917529 NIU917529:NIV917529 NSQ917529:NSR917529 OCM917529:OCN917529 OMI917529:OMJ917529 OWE917529:OWF917529 PGA917529:PGB917529 PPW917529:PPX917529 PZS917529:PZT917529 QJO917529:QJP917529 QTK917529:QTL917529 RDG917529:RDH917529 RNC917529:RND917529 RWY917529:RWZ917529 SGU917529:SGV917529 SQQ917529:SQR917529 TAM917529:TAN917529 TKI917529:TKJ917529 TUE917529:TUF917529 UEA917529:UEB917529 UNW917529:UNX917529 UXS917529:UXT917529 VHO917529:VHP917529 VRK917529:VRL917529 WBG917529:WBH917529 WLC917529:WLD917529 WUY917529:WUZ917529 IM983065:IN983065 SI983065:SJ983065 ACE983065:ACF983065 AMA983065:AMB983065 AVW983065:AVX983065 BFS983065:BFT983065 BPO983065:BPP983065 BZK983065:BZL983065 CJG983065:CJH983065 CTC983065:CTD983065 DCY983065:DCZ983065 DMU983065:DMV983065 DWQ983065:DWR983065 EGM983065:EGN983065 EQI983065:EQJ983065 FAE983065:FAF983065 FKA983065:FKB983065 FTW983065:FTX983065 GDS983065:GDT983065 GNO983065:GNP983065 GXK983065:GXL983065 HHG983065:HHH983065 HRC983065:HRD983065 IAY983065:IAZ983065 IKU983065:IKV983065 IUQ983065:IUR983065 JEM983065:JEN983065 JOI983065:JOJ983065 JYE983065:JYF983065 KIA983065:KIB983065 KRW983065:KRX983065 LBS983065:LBT983065 LLO983065:LLP983065 LVK983065:LVL983065 MFG983065:MFH983065 MPC983065:MPD983065 MYY983065:MYZ983065 NIU983065:NIV983065 NSQ983065:NSR983065 OCM983065:OCN983065 OMI983065:OMJ983065 OWE983065:OWF983065 PGA983065:PGB983065 PPW983065:PPX983065 PZS983065:PZT983065 QJO983065:QJP983065 QTK983065:QTL983065 RDG983065:RDH983065 RNC983065:RND983065 RWY983065:RWZ983065 SGU983065:SGV983065 SQQ983065:SQR983065 TAM983065:TAN983065 TKI983065:TKJ983065 TUE983065:TUF983065 UEA983065:UEB983065 UNW983065:UNX983065 UXS983065:UXT983065 VHO983065:VHP983065 VRK983065:VRL983065 WBG983065:WBH983065 WLC983065:WLD983065 WUY983065:WUZ983065 HO28:HP28 RK28:RL28 WUY28:WUZ28 WLC28:WLD28 WBG28:WBH28 VRK28:VRL28 VHO28:VHP28 UXS28:UXT28 UNW28:UNX28 UEA28:UEB28 TUE28:TUF28 TKI28:TKJ28 TAM28:TAN28 SQQ28:SQR28 SGU28:SGV28 RWY28:RWZ28 RNC28:RND28 RDG28:RDH28 QTK28:QTL28 QJO28:QJP28 PZS28:PZT28 PPW28:PPX28 PGA28:PGB28 OWE28:OWF28 OMI28:OMJ28 OCM28:OCN28 NSQ28:NSR28 NIU28:NIV28 MYY28:MYZ28 MPC28:MPD28 MFG28:MFH28 LVK28:LVL28 LLO28:LLP28 LBS28:LBT28 KRW28:KRX28 KIA28:KIB28 JYE28:JYF28 JOI28:JOJ28 JEM28:JEN28 IUQ28:IUR28 IKU28:IKV28 IAY28:IAZ28 HRC28:HRD28 HHG28:HHH28 GXK28:GXL28 GNO28:GNP28 GDS28:GDT28 FTW28:FTX28 FKA28:FKB28 FAE28:FAF28 EQI28:EQJ28 EGM28:EGN28 DWQ28:DWR28 DMU28:DMV28 DCY28:DCZ28 CTC28:CTD28 CJG28:CJH28 BZK28:BZL28 BPO28:BPP28 BFS28:BFT28 AVW28:AVX28 AMA28:AMB28 ACE28:ACF28 SI28:SJ28 IM28:IN28 WUV28:WUW28 WKZ28:WLA28 WBD28:WBE28 VRH28:VRI28 VHL28:VHM28 UXP28:UXQ28 UNT28:UNU28 UDX28:UDY28 TUB28:TUC28 TKF28:TKG28 TAJ28:TAK28 SQN28:SQO28 SGR28:SGS28 RWV28:RWW28 RMZ28:RNA28 RDD28:RDE28 QTH28:QTI28 QJL28:QJM28 PZP28:PZQ28 PPT28:PPU28 PFX28:PFY28 OWB28:OWC28 OMF28:OMG28 OCJ28:OCK28 NSN28:NSO28 NIR28:NIS28 MYV28:MYW28 MOZ28:MPA28 MFD28:MFE28 LVH28:LVI28 LLL28:LLM28 LBP28:LBQ28 KRT28:KRU28 KHX28:KHY28 JYB28:JYC28 JOF28:JOG28 JEJ28:JEK28 IUN28:IUO28 IKR28:IKS28 IAV28:IAW28 HQZ28:HRA28 HHD28:HHE28 GXH28:GXI28 GNL28:GNM28 GDP28:GDQ28 FTT28:FTU28 FJX28:FJY28 FAB28:FAC28 EQF28:EQG28 EGJ28:EGK28 DWN28:DWO28 DMR28:DMS28 DCV28:DCW28 CSZ28:CTA28 CJD28:CJE28 BZH28:BZI28 BPL28:BPM28 BFP28:BFQ28 AVT28:AVU28 ALX28:ALY28 ACB28:ACC28 SF28:SG28 IJ28:IK28 WUS28:WUT28 WKW28:WKX28 WBA28:WBB28 VRE28:VRF28 VHI28:VHJ28 UXM28:UXN28 UNQ28:UNR28 UDU28:UDV28 TTY28:TTZ28 TKC28:TKD28 TAG28:TAH28 SQK28:SQL28 SGO28:SGP28 RWS28:RWT28 RMW28:RMX28 RDA28:RDB28 QTE28:QTF28 QJI28:QJJ28 PZM28:PZN28 PPQ28:PPR28 PFU28:PFV28 OVY28:OVZ28 OMC28:OMD28 OCG28:OCH28 NSK28:NSL28 NIO28:NIP28 MYS28:MYT28 MOW28:MOX28 MFA28:MFB28 LVE28:LVF28 LLI28:LLJ28 LBM28:LBN28 KRQ28:KRR28 KHU28:KHV28 JXY28:JXZ28 JOC28:JOD28 JEG28:JEH28 IUK28:IUL28 IKO28:IKP28 IAS28:IAT28 HQW28:HQX28 HHA28:HHB28 GXE28:GXF28 GNI28:GNJ28 GDM28:GDN28 FTQ28:FTR28 FJU28:FJV28 EZY28:EZZ28 EQC28:EQD28 EGG28:EGH28 DWK28:DWL28 DMO28:DMP28 DCS28:DCT28 CSW28:CSX28 CJA28:CJB28 BZE28:BZF28 BPI28:BPJ28 BFM28:BFN28 AVQ28:AVR28 ALU28:ALV28 ABY28:ABZ28 SC28:SD28 IG28:IH28 WUM28:WUN28 WKQ28:WKR28 WAU28:WAV28 VQY28:VQZ28 VHC28:VHD28 UXG28:UXH28 UNK28:UNL28 UDO28:UDP28 TTS28:TTT28 TJW28:TJX28 TAA28:TAB28 SQE28:SQF28 SGI28:SGJ28 RWM28:RWN28 RMQ28:RMR28 RCU28:RCV28 QSY28:QSZ28 QJC28:QJD28 PZG28:PZH28 PPK28:PPL28 PFO28:PFP28 OVS28:OVT28 OLW28:OLX28 OCA28:OCB28 NSE28:NSF28 NII28:NIJ28 MYM28:MYN28 MOQ28:MOR28 MEU28:MEV28 LUY28:LUZ28 LLC28:LLD28 LBG28:LBH28 KRK28:KRL28 KHO28:KHP28 JXS28:JXT28 JNW28:JNX28 JEA28:JEB28 IUE28:IUF28 IKI28:IKJ28 IAM28:IAN28 HQQ28:HQR28 HGU28:HGV28 GWY28:GWZ28 GNC28:GND28 GDG28:GDH28 FTK28:FTL28 FJO28:FJP28 EZS28:EZT28 EPW28:EPX28 EGA28:EGB28 DWE28:DWF28 DMI28:DMJ28 DCM28:DCN28 CSQ28:CSR28 CIU28:CIV28 BYY28:BYZ28 BPC28:BPD28 BFG28:BFH28 AVK28:AVL28 ALO28:ALP28 ABS28:ABT28 RW28:RX28 IA28:IB28 WUJ28:WUK28 WKN28:WKO28 WAR28:WAS28 VQV28:VQW28 VGZ28:VHA28 UXD28:UXE28 UNH28:UNI28 UDL28:UDM28 TTP28:TTQ28 TJT28:TJU28 SZX28:SZY28 SQB28:SQC28 SGF28:SGG28 RWJ28:RWK28 RMN28:RMO28 RCR28:RCS28 QSV28:QSW28 QIZ28:QJA28 PZD28:PZE28 PPH28:PPI28 PFL28:PFM28 OVP28:OVQ28 OLT28:OLU28 OBX28:OBY28 NSB28:NSC28 NIF28:NIG28 MYJ28:MYK28 MON28:MOO28 MER28:MES28 LUV28:LUW28 LKZ28:LLA28 LBD28:LBE28 KRH28:KRI28 KHL28:KHM28 JXP28:JXQ28 JNT28:JNU28 JDX28:JDY28 IUB28:IUC28 IKF28:IKG28 IAJ28:IAK28 HQN28:HQO28 HGR28:HGS28 GWV28:GWW28 GMZ28:GNA28 GDD28:GDE28 FTH28:FTI28 FJL28:FJM28 EZP28:EZQ28 EPT28:EPU28 EFX28:EFY28 DWB28:DWC28 DMF28:DMG28 DCJ28:DCK28 CSN28:CSO28 CIR28:CIS28 BYV28:BYW28 BOZ28:BPA28 BFD28:BFE28 AVH28:AVI28 ALL28:ALM28 ABP28:ABQ28 RT28:RU28 HX28:HY28 WUG28:WUH28 WKK28:WKL28 WAO28:WAP28 VQS28:VQT28 VGW28:VGX28 UXA28:UXB28 UNE28:UNF28 UDI28:UDJ28 TTM28:TTN28 TJQ28:TJR28 SZU28:SZV28 SPY28:SPZ28 SGC28:SGD28 RWG28:RWH28 RMK28:RML28 RCO28:RCP28 QSS28:QST28 QIW28:QIX28 PZA28:PZB28 PPE28:PPF28 PFI28:PFJ28 OVM28:OVN28 OLQ28:OLR28 OBU28:OBV28 NRY28:NRZ28 NIC28:NID28 MYG28:MYH28 MOK28:MOL28 MEO28:MEP28 LUS28:LUT28 LKW28:LKX28 LBA28:LBB28 KRE28:KRF28 KHI28:KHJ28 JXM28:JXN28 JNQ28:JNR28 JDU28:JDV28 ITY28:ITZ28 IKC28:IKD28 IAG28:IAH28 HQK28:HQL28 HGO28:HGP28 GWS28:GWT28 GMW28:GMX28 GDA28:GDB28 FTE28:FTF28 FJI28:FJJ28 EZM28:EZN28 EPQ28:EPR28 EFU28:EFV28 DVY28:DVZ28 DMC28:DMD28 DCG28:DCH28 CSK28:CSL28 CIO28:CIP28 BYS28:BYT28 BOW28:BOX28 BFA28:BFB28 AVE28:AVF28 ALI28:ALJ28 ABM28:ABN28 RQ28:RR28 HU28:HV28 WUD28:WUE28 WKH28:WKI28 WAL28:WAM28 VQP28:VQQ28 VGT28:VGU28 UWX28:UWY28 UNB28:UNC28 UDF28:UDG28 TTJ28:TTK28 TJN28:TJO28 SZR28:SZS28 SPV28:SPW28 SFZ28:SGA28 RWD28:RWE28 RMH28:RMI28 RCL28:RCM28 QSP28:QSQ28 QIT28:QIU28 PYX28:PYY28 PPB28:PPC28 PFF28:PFG28 OVJ28:OVK28 OLN28:OLO28 OBR28:OBS28 NRV28:NRW28 NHZ28:NIA28 MYD28:MYE28 MOH28:MOI28 MEL28:MEM28 LUP28:LUQ28 LKT28:LKU28 LAX28:LAY28 KRB28:KRC28 KHF28:KHG28 JXJ28:JXK28 JNN28:JNO28 JDR28:JDS28 ITV28:ITW28 IJZ28:IKA28 IAD28:IAE28 HQH28:HQI28 HGL28:HGM28 GWP28:GWQ28 GMT28:GMU28 GCX28:GCY28 FTB28:FTC28 FJF28:FJG28 EZJ28:EZK28 EPN28:EPO28 EFR28:EFS28 DVV28:DVW28 DLZ28:DMA28 DCD28:DCE28 CSH28:CSI28 CIL28:CIM28 BYP28:BYQ28 BOT28:BOU28 BEX28:BEY28 AVB28:AVC28 ALF28:ALG28 ABJ28:ABK28 RN28:RO28 HR28:HS28 WUA28:WUB28 WKE28:WKF28 WAI28:WAJ28 VQM28:VQN28 VGQ28:VGR28 UWU28:UWV28 UMY28:UMZ28 UDC28:UDD28 TTG28:TTH28 TJK28:TJL28 SZO28:SZP28 SPS28:SPT28 SFW28:SFX28 RWA28:RWB28 RME28:RMF28 RCI28:RCJ28 QSM28:QSN28 QIQ28:QIR28 PYU28:PYV28 POY28:POZ28 PFC28:PFD28 OVG28:OVH28 OLK28:OLL28 OBO28:OBP28 NRS28:NRT28 NHW28:NHX28 MYA28:MYB28 MOE28:MOF28 MEI28:MEJ28 LUM28:LUN28 LKQ28:LKR28 LAU28:LAV28 KQY28:KQZ28 KHC28:KHD28 JXG28:JXH28 JNK28:JNL28 JDO28:JDP28 ITS28:ITT28 IJW28:IJX28 IAA28:IAB28 HQE28:HQF28 HGI28:HGJ28 GWM28:GWN28 GMQ28:GMR28 GCU28:GCV28 FSY28:FSZ28 FJC28:FJD28 EZG28:EZH28 EPK28:EPL28 EFO28:EFP28 DVS28:DVT28 DLW28:DLX28 DCA28:DCB28 CSE28:CSF28 CII28:CIJ28 BYM28:BYN28 BOQ28:BOR28 BEU28:BEV28 AUY28:AUZ28 ALC28:ALD28 ABG28:ABH28">
      <formula1>HO3</formula1>
    </dataValidation>
    <dataValidation type="whole" operator="lessThanOrEqual" allowBlank="1" showInputMessage="1" showErrorMessage="1" sqref="HO65560:HP65560 RK65560:RL65560 ABG65560:ABH65560 ALC65560:ALD65560 AUY65560:AUZ65560 BEU65560:BEV65560 BOQ65560:BOR65560 BYM65560:BYN65560 CII65560:CIJ65560 CSE65560:CSF65560 DCA65560:DCB65560 DLW65560:DLX65560 DVS65560:DVT65560 EFO65560:EFP65560 EPK65560:EPL65560 EZG65560:EZH65560 FJC65560:FJD65560 FSY65560:FSZ65560 GCU65560:GCV65560 GMQ65560:GMR65560 GWM65560:GWN65560 HGI65560:HGJ65560 HQE65560:HQF65560 IAA65560:IAB65560 IJW65560:IJX65560 ITS65560:ITT65560 JDO65560:JDP65560 JNK65560:JNL65560 JXG65560:JXH65560 KHC65560:KHD65560 KQY65560:KQZ65560 LAU65560:LAV65560 LKQ65560:LKR65560 LUM65560:LUN65560 MEI65560:MEJ65560 MOE65560:MOF65560 MYA65560:MYB65560 NHW65560:NHX65560 NRS65560:NRT65560 OBO65560:OBP65560 OLK65560:OLL65560 OVG65560:OVH65560 PFC65560:PFD65560 POY65560:POZ65560 PYU65560:PYV65560 QIQ65560:QIR65560 QSM65560:QSN65560 RCI65560:RCJ65560 RME65560:RMF65560 RWA65560:RWB65560 SFW65560:SFX65560 SPS65560:SPT65560 SZO65560:SZP65560 TJK65560:TJL65560 TTG65560:TTH65560 UDC65560:UDD65560 UMY65560:UMZ65560 UWU65560:UWV65560 VGQ65560:VGR65560 VQM65560:VQN65560 WAI65560:WAJ65560 WKE65560:WKF65560 WUA65560:WUB65560 HO131096:HP131096 RK131096:RL131096 ABG131096:ABH131096 ALC131096:ALD131096 AUY131096:AUZ131096 BEU131096:BEV131096 BOQ131096:BOR131096 BYM131096:BYN131096 CII131096:CIJ131096 CSE131096:CSF131096 DCA131096:DCB131096 DLW131096:DLX131096 DVS131096:DVT131096 EFO131096:EFP131096 EPK131096:EPL131096 EZG131096:EZH131096 FJC131096:FJD131096 FSY131096:FSZ131096 GCU131096:GCV131096 GMQ131096:GMR131096 GWM131096:GWN131096 HGI131096:HGJ131096 HQE131096:HQF131096 IAA131096:IAB131096 IJW131096:IJX131096 ITS131096:ITT131096 JDO131096:JDP131096 JNK131096:JNL131096 JXG131096:JXH131096 KHC131096:KHD131096 KQY131096:KQZ131096 LAU131096:LAV131096 LKQ131096:LKR131096 LUM131096:LUN131096 MEI131096:MEJ131096 MOE131096:MOF131096 MYA131096:MYB131096 NHW131096:NHX131096 NRS131096:NRT131096 OBO131096:OBP131096 OLK131096:OLL131096 OVG131096:OVH131096 PFC131096:PFD131096 POY131096:POZ131096 PYU131096:PYV131096 QIQ131096:QIR131096 QSM131096:QSN131096 RCI131096:RCJ131096 RME131096:RMF131096 RWA131096:RWB131096 SFW131096:SFX131096 SPS131096:SPT131096 SZO131096:SZP131096 TJK131096:TJL131096 TTG131096:TTH131096 UDC131096:UDD131096 UMY131096:UMZ131096 UWU131096:UWV131096 VGQ131096:VGR131096 VQM131096:VQN131096 WAI131096:WAJ131096 WKE131096:WKF131096 WUA131096:WUB131096 HO196632:HP196632 RK196632:RL196632 ABG196632:ABH196632 ALC196632:ALD196632 AUY196632:AUZ196632 BEU196632:BEV196632 BOQ196632:BOR196632 BYM196632:BYN196632 CII196632:CIJ196632 CSE196632:CSF196632 DCA196632:DCB196632 DLW196632:DLX196632 DVS196632:DVT196632 EFO196632:EFP196632 EPK196632:EPL196632 EZG196632:EZH196632 FJC196632:FJD196632 FSY196632:FSZ196632 GCU196632:GCV196632 GMQ196632:GMR196632 GWM196632:GWN196632 HGI196632:HGJ196632 HQE196632:HQF196632 IAA196632:IAB196632 IJW196632:IJX196632 ITS196632:ITT196632 JDO196632:JDP196632 JNK196632:JNL196632 JXG196632:JXH196632 KHC196632:KHD196632 KQY196632:KQZ196632 LAU196632:LAV196632 LKQ196632:LKR196632 LUM196632:LUN196632 MEI196632:MEJ196632 MOE196632:MOF196632 MYA196632:MYB196632 NHW196632:NHX196632 NRS196632:NRT196632 OBO196632:OBP196632 OLK196632:OLL196632 OVG196632:OVH196632 PFC196632:PFD196632 POY196632:POZ196632 PYU196632:PYV196632 QIQ196632:QIR196632 QSM196632:QSN196632 RCI196632:RCJ196632 RME196632:RMF196632 RWA196632:RWB196632 SFW196632:SFX196632 SPS196632:SPT196632 SZO196632:SZP196632 TJK196632:TJL196632 TTG196632:TTH196632 UDC196632:UDD196632 UMY196632:UMZ196632 UWU196632:UWV196632 VGQ196632:VGR196632 VQM196632:VQN196632 WAI196632:WAJ196632 WKE196632:WKF196632 WUA196632:WUB196632 HO262168:HP262168 RK262168:RL262168 ABG262168:ABH262168 ALC262168:ALD262168 AUY262168:AUZ262168 BEU262168:BEV262168 BOQ262168:BOR262168 BYM262168:BYN262168 CII262168:CIJ262168 CSE262168:CSF262168 DCA262168:DCB262168 DLW262168:DLX262168 DVS262168:DVT262168 EFO262168:EFP262168 EPK262168:EPL262168 EZG262168:EZH262168 FJC262168:FJD262168 FSY262168:FSZ262168 GCU262168:GCV262168 GMQ262168:GMR262168 GWM262168:GWN262168 HGI262168:HGJ262168 HQE262168:HQF262168 IAA262168:IAB262168 IJW262168:IJX262168 ITS262168:ITT262168 JDO262168:JDP262168 JNK262168:JNL262168 JXG262168:JXH262168 KHC262168:KHD262168 KQY262168:KQZ262168 LAU262168:LAV262168 LKQ262168:LKR262168 LUM262168:LUN262168 MEI262168:MEJ262168 MOE262168:MOF262168 MYA262168:MYB262168 NHW262168:NHX262168 NRS262168:NRT262168 OBO262168:OBP262168 OLK262168:OLL262168 OVG262168:OVH262168 PFC262168:PFD262168 POY262168:POZ262168 PYU262168:PYV262168 QIQ262168:QIR262168 QSM262168:QSN262168 RCI262168:RCJ262168 RME262168:RMF262168 RWA262168:RWB262168 SFW262168:SFX262168 SPS262168:SPT262168 SZO262168:SZP262168 TJK262168:TJL262168 TTG262168:TTH262168 UDC262168:UDD262168 UMY262168:UMZ262168 UWU262168:UWV262168 VGQ262168:VGR262168 VQM262168:VQN262168 WAI262168:WAJ262168 WKE262168:WKF262168 WUA262168:WUB262168 HO327704:HP327704 RK327704:RL327704 ABG327704:ABH327704 ALC327704:ALD327704 AUY327704:AUZ327704 BEU327704:BEV327704 BOQ327704:BOR327704 BYM327704:BYN327704 CII327704:CIJ327704 CSE327704:CSF327704 DCA327704:DCB327704 DLW327704:DLX327704 DVS327704:DVT327704 EFO327704:EFP327704 EPK327704:EPL327704 EZG327704:EZH327704 FJC327704:FJD327704 FSY327704:FSZ327704 GCU327704:GCV327704 GMQ327704:GMR327704 GWM327704:GWN327704 HGI327704:HGJ327704 HQE327704:HQF327704 IAA327704:IAB327704 IJW327704:IJX327704 ITS327704:ITT327704 JDO327704:JDP327704 JNK327704:JNL327704 JXG327704:JXH327704 KHC327704:KHD327704 KQY327704:KQZ327704 LAU327704:LAV327704 LKQ327704:LKR327704 LUM327704:LUN327704 MEI327704:MEJ327704 MOE327704:MOF327704 MYA327704:MYB327704 NHW327704:NHX327704 NRS327704:NRT327704 OBO327704:OBP327704 OLK327704:OLL327704 OVG327704:OVH327704 PFC327704:PFD327704 POY327704:POZ327704 PYU327704:PYV327704 QIQ327704:QIR327704 QSM327704:QSN327704 RCI327704:RCJ327704 RME327704:RMF327704 RWA327704:RWB327704 SFW327704:SFX327704 SPS327704:SPT327704 SZO327704:SZP327704 TJK327704:TJL327704 TTG327704:TTH327704 UDC327704:UDD327704 UMY327704:UMZ327704 UWU327704:UWV327704 VGQ327704:VGR327704 VQM327704:VQN327704 WAI327704:WAJ327704 WKE327704:WKF327704 WUA327704:WUB327704 HO393240:HP393240 RK393240:RL393240 ABG393240:ABH393240 ALC393240:ALD393240 AUY393240:AUZ393240 BEU393240:BEV393240 BOQ393240:BOR393240 BYM393240:BYN393240 CII393240:CIJ393240 CSE393240:CSF393240 DCA393240:DCB393240 DLW393240:DLX393240 DVS393240:DVT393240 EFO393240:EFP393240 EPK393240:EPL393240 EZG393240:EZH393240 FJC393240:FJD393240 FSY393240:FSZ393240 GCU393240:GCV393240 GMQ393240:GMR393240 GWM393240:GWN393240 HGI393240:HGJ393240 HQE393240:HQF393240 IAA393240:IAB393240 IJW393240:IJX393240 ITS393240:ITT393240 JDO393240:JDP393240 JNK393240:JNL393240 JXG393240:JXH393240 KHC393240:KHD393240 KQY393240:KQZ393240 LAU393240:LAV393240 LKQ393240:LKR393240 LUM393240:LUN393240 MEI393240:MEJ393240 MOE393240:MOF393240 MYA393240:MYB393240 NHW393240:NHX393240 NRS393240:NRT393240 OBO393240:OBP393240 OLK393240:OLL393240 OVG393240:OVH393240 PFC393240:PFD393240 POY393240:POZ393240 PYU393240:PYV393240 QIQ393240:QIR393240 QSM393240:QSN393240 RCI393240:RCJ393240 RME393240:RMF393240 RWA393240:RWB393240 SFW393240:SFX393240 SPS393240:SPT393240 SZO393240:SZP393240 TJK393240:TJL393240 TTG393240:TTH393240 UDC393240:UDD393240 UMY393240:UMZ393240 UWU393240:UWV393240 VGQ393240:VGR393240 VQM393240:VQN393240 WAI393240:WAJ393240 WKE393240:WKF393240 WUA393240:WUB393240 HO458776:HP458776 RK458776:RL458776 ABG458776:ABH458776 ALC458776:ALD458776 AUY458776:AUZ458776 BEU458776:BEV458776 BOQ458776:BOR458776 BYM458776:BYN458776 CII458776:CIJ458776 CSE458776:CSF458776 DCA458776:DCB458776 DLW458776:DLX458776 DVS458776:DVT458776 EFO458776:EFP458776 EPK458776:EPL458776 EZG458776:EZH458776 FJC458776:FJD458776 FSY458776:FSZ458776 GCU458776:GCV458776 GMQ458776:GMR458776 GWM458776:GWN458776 HGI458776:HGJ458776 HQE458776:HQF458776 IAA458776:IAB458776 IJW458776:IJX458776 ITS458776:ITT458776 JDO458776:JDP458776 JNK458776:JNL458776 JXG458776:JXH458776 KHC458776:KHD458776 KQY458776:KQZ458776 LAU458776:LAV458776 LKQ458776:LKR458776 LUM458776:LUN458776 MEI458776:MEJ458776 MOE458776:MOF458776 MYA458776:MYB458776 NHW458776:NHX458776 NRS458776:NRT458776 OBO458776:OBP458776 OLK458776:OLL458776 OVG458776:OVH458776 PFC458776:PFD458776 POY458776:POZ458776 PYU458776:PYV458776 QIQ458776:QIR458776 QSM458776:QSN458776 RCI458776:RCJ458776 RME458776:RMF458776 RWA458776:RWB458776 SFW458776:SFX458776 SPS458776:SPT458776 SZO458776:SZP458776 TJK458776:TJL458776 TTG458776:TTH458776 UDC458776:UDD458776 UMY458776:UMZ458776 UWU458776:UWV458776 VGQ458776:VGR458776 VQM458776:VQN458776 WAI458776:WAJ458776 WKE458776:WKF458776 WUA458776:WUB458776 HO524312:HP524312 RK524312:RL524312 ABG524312:ABH524312 ALC524312:ALD524312 AUY524312:AUZ524312 BEU524312:BEV524312 BOQ524312:BOR524312 BYM524312:BYN524312 CII524312:CIJ524312 CSE524312:CSF524312 DCA524312:DCB524312 DLW524312:DLX524312 DVS524312:DVT524312 EFO524312:EFP524312 EPK524312:EPL524312 EZG524312:EZH524312 FJC524312:FJD524312 FSY524312:FSZ524312 GCU524312:GCV524312 GMQ524312:GMR524312 GWM524312:GWN524312 HGI524312:HGJ524312 HQE524312:HQF524312 IAA524312:IAB524312 IJW524312:IJX524312 ITS524312:ITT524312 JDO524312:JDP524312 JNK524312:JNL524312 JXG524312:JXH524312 KHC524312:KHD524312 KQY524312:KQZ524312 LAU524312:LAV524312 LKQ524312:LKR524312 LUM524312:LUN524312 MEI524312:MEJ524312 MOE524312:MOF524312 MYA524312:MYB524312 NHW524312:NHX524312 NRS524312:NRT524312 OBO524312:OBP524312 OLK524312:OLL524312 OVG524312:OVH524312 PFC524312:PFD524312 POY524312:POZ524312 PYU524312:PYV524312 QIQ524312:QIR524312 QSM524312:QSN524312 RCI524312:RCJ524312 RME524312:RMF524312 RWA524312:RWB524312 SFW524312:SFX524312 SPS524312:SPT524312 SZO524312:SZP524312 TJK524312:TJL524312 TTG524312:TTH524312 UDC524312:UDD524312 UMY524312:UMZ524312 UWU524312:UWV524312 VGQ524312:VGR524312 VQM524312:VQN524312 WAI524312:WAJ524312 WKE524312:WKF524312 WUA524312:WUB524312 HO589848:HP589848 RK589848:RL589848 ABG589848:ABH589848 ALC589848:ALD589848 AUY589848:AUZ589848 BEU589848:BEV589848 BOQ589848:BOR589848 BYM589848:BYN589848 CII589848:CIJ589848 CSE589848:CSF589848 DCA589848:DCB589848 DLW589848:DLX589848 DVS589848:DVT589848 EFO589848:EFP589848 EPK589848:EPL589848 EZG589848:EZH589848 FJC589848:FJD589848 FSY589848:FSZ589848 GCU589848:GCV589848 GMQ589848:GMR589848 GWM589848:GWN589848 HGI589848:HGJ589848 HQE589848:HQF589848 IAA589848:IAB589848 IJW589848:IJX589848 ITS589848:ITT589848 JDO589848:JDP589848 JNK589848:JNL589848 JXG589848:JXH589848 KHC589848:KHD589848 KQY589848:KQZ589848 LAU589848:LAV589848 LKQ589848:LKR589848 LUM589848:LUN589848 MEI589848:MEJ589848 MOE589848:MOF589848 MYA589848:MYB589848 NHW589848:NHX589848 NRS589848:NRT589848 OBO589848:OBP589848 OLK589848:OLL589848 OVG589848:OVH589848 PFC589848:PFD589848 POY589848:POZ589848 PYU589848:PYV589848 QIQ589848:QIR589848 QSM589848:QSN589848 RCI589848:RCJ589848 RME589848:RMF589848 RWA589848:RWB589848 SFW589848:SFX589848 SPS589848:SPT589848 SZO589848:SZP589848 TJK589848:TJL589848 TTG589848:TTH589848 UDC589848:UDD589848 UMY589848:UMZ589848 UWU589848:UWV589848 VGQ589848:VGR589848 VQM589848:VQN589848 WAI589848:WAJ589848 WKE589848:WKF589848 WUA589848:WUB589848 HO655384:HP655384 RK655384:RL655384 ABG655384:ABH655384 ALC655384:ALD655384 AUY655384:AUZ655384 BEU655384:BEV655384 BOQ655384:BOR655384 BYM655384:BYN655384 CII655384:CIJ655384 CSE655384:CSF655384 DCA655384:DCB655384 DLW655384:DLX655384 DVS655384:DVT655384 EFO655384:EFP655384 EPK655384:EPL655384 EZG655384:EZH655384 FJC655384:FJD655384 FSY655384:FSZ655384 GCU655384:GCV655384 GMQ655384:GMR655384 GWM655384:GWN655384 HGI655384:HGJ655384 HQE655384:HQF655384 IAA655384:IAB655384 IJW655384:IJX655384 ITS655384:ITT655384 JDO655384:JDP655384 JNK655384:JNL655384 JXG655384:JXH655384 KHC655384:KHD655384 KQY655384:KQZ655384 LAU655384:LAV655384 LKQ655384:LKR655384 LUM655384:LUN655384 MEI655384:MEJ655384 MOE655384:MOF655384 MYA655384:MYB655384 NHW655384:NHX655384 NRS655384:NRT655384 OBO655384:OBP655384 OLK655384:OLL655384 OVG655384:OVH655384 PFC655384:PFD655384 POY655384:POZ655384 PYU655384:PYV655384 QIQ655384:QIR655384 QSM655384:QSN655384 RCI655384:RCJ655384 RME655384:RMF655384 RWA655384:RWB655384 SFW655384:SFX655384 SPS655384:SPT655384 SZO655384:SZP655384 TJK655384:TJL655384 TTG655384:TTH655384 UDC655384:UDD655384 UMY655384:UMZ655384 UWU655384:UWV655384 VGQ655384:VGR655384 VQM655384:VQN655384 WAI655384:WAJ655384 WKE655384:WKF655384 WUA655384:WUB655384 HO720920:HP720920 RK720920:RL720920 ABG720920:ABH720920 ALC720920:ALD720920 AUY720920:AUZ720920 BEU720920:BEV720920 BOQ720920:BOR720920 BYM720920:BYN720920 CII720920:CIJ720920 CSE720920:CSF720920 DCA720920:DCB720920 DLW720920:DLX720920 DVS720920:DVT720920 EFO720920:EFP720920 EPK720920:EPL720920 EZG720920:EZH720920 FJC720920:FJD720920 FSY720920:FSZ720920 GCU720920:GCV720920 GMQ720920:GMR720920 GWM720920:GWN720920 HGI720920:HGJ720920 HQE720920:HQF720920 IAA720920:IAB720920 IJW720920:IJX720920 ITS720920:ITT720920 JDO720920:JDP720920 JNK720920:JNL720920 JXG720920:JXH720920 KHC720920:KHD720920 KQY720920:KQZ720920 LAU720920:LAV720920 LKQ720920:LKR720920 LUM720920:LUN720920 MEI720920:MEJ720920 MOE720920:MOF720920 MYA720920:MYB720920 NHW720920:NHX720920 NRS720920:NRT720920 OBO720920:OBP720920 OLK720920:OLL720920 OVG720920:OVH720920 PFC720920:PFD720920 POY720920:POZ720920 PYU720920:PYV720920 QIQ720920:QIR720920 QSM720920:QSN720920 RCI720920:RCJ720920 RME720920:RMF720920 RWA720920:RWB720920 SFW720920:SFX720920 SPS720920:SPT720920 SZO720920:SZP720920 TJK720920:TJL720920 TTG720920:TTH720920 UDC720920:UDD720920 UMY720920:UMZ720920 UWU720920:UWV720920 VGQ720920:VGR720920 VQM720920:VQN720920 WAI720920:WAJ720920 WKE720920:WKF720920 WUA720920:WUB720920 HO786456:HP786456 RK786456:RL786456 ABG786456:ABH786456 ALC786456:ALD786456 AUY786456:AUZ786456 BEU786456:BEV786456 BOQ786456:BOR786456 BYM786456:BYN786456 CII786456:CIJ786456 CSE786456:CSF786456 DCA786456:DCB786456 DLW786456:DLX786456 DVS786456:DVT786456 EFO786456:EFP786456 EPK786456:EPL786456 EZG786456:EZH786456 FJC786456:FJD786456 FSY786456:FSZ786456 GCU786456:GCV786456 GMQ786456:GMR786456 GWM786456:GWN786456 HGI786456:HGJ786456 HQE786456:HQF786456 IAA786456:IAB786456 IJW786456:IJX786456 ITS786456:ITT786456 JDO786456:JDP786456 JNK786456:JNL786456 JXG786456:JXH786456 KHC786456:KHD786456 KQY786456:KQZ786456 LAU786456:LAV786456 LKQ786456:LKR786456 LUM786456:LUN786456 MEI786456:MEJ786456 MOE786456:MOF786456 MYA786456:MYB786456 NHW786456:NHX786456 NRS786456:NRT786456 OBO786456:OBP786456 OLK786456:OLL786456 OVG786456:OVH786456 PFC786456:PFD786456 POY786456:POZ786456 PYU786456:PYV786456 QIQ786456:QIR786456 QSM786456:QSN786456 RCI786456:RCJ786456 RME786456:RMF786456 RWA786456:RWB786456 SFW786456:SFX786456 SPS786456:SPT786456 SZO786456:SZP786456 TJK786456:TJL786456 TTG786456:TTH786456 UDC786456:UDD786456 UMY786456:UMZ786456 UWU786456:UWV786456 VGQ786456:VGR786456 VQM786456:VQN786456 WAI786456:WAJ786456 WKE786456:WKF786456 WUA786456:WUB786456 HO851992:HP851992 RK851992:RL851992 ABG851992:ABH851992 ALC851992:ALD851992 AUY851992:AUZ851992 BEU851992:BEV851992 BOQ851992:BOR851992 BYM851992:BYN851992 CII851992:CIJ851992 CSE851992:CSF851992 DCA851992:DCB851992 DLW851992:DLX851992 DVS851992:DVT851992 EFO851992:EFP851992 EPK851992:EPL851992 EZG851992:EZH851992 FJC851992:FJD851992 FSY851992:FSZ851992 GCU851992:GCV851992 GMQ851992:GMR851992 GWM851992:GWN851992 HGI851992:HGJ851992 HQE851992:HQF851992 IAA851992:IAB851992 IJW851992:IJX851992 ITS851992:ITT851992 JDO851992:JDP851992 JNK851992:JNL851992 JXG851992:JXH851992 KHC851992:KHD851992 KQY851992:KQZ851992 LAU851992:LAV851992 LKQ851992:LKR851992 LUM851992:LUN851992 MEI851992:MEJ851992 MOE851992:MOF851992 MYA851992:MYB851992 NHW851992:NHX851992 NRS851992:NRT851992 OBO851992:OBP851992 OLK851992:OLL851992 OVG851992:OVH851992 PFC851992:PFD851992 POY851992:POZ851992 PYU851992:PYV851992 QIQ851992:QIR851992 QSM851992:QSN851992 RCI851992:RCJ851992 RME851992:RMF851992 RWA851992:RWB851992 SFW851992:SFX851992 SPS851992:SPT851992 SZO851992:SZP851992 TJK851992:TJL851992 TTG851992:TTH851992 UDC851992:UDD851992 UMY851992:UMZ851992 UWU851992:UWV851992 VGQ851992:VGR851992 VQM851992:VQN851992 WAI851992:WAJ851992 WKE851992:WKF851992 WUA851992:WUB851992 HO917528:HP917528 RK917528:RL917528 ABG917528:ABH917528 ALC917528:ALD917528 AUY917528:AUZ917528 BEU917528:BEV917528 BOQ917528:BOR917528 BYM917528:BYN917528 CII917528:CIJ917528 CSE917528:CSF917528 DCA917528:DCB917528 DLW917528:DLX917528 DVS917528:DVT917528 EFO917528:EFP917528 EPK917528:EPL917528 EZG917528:EZH917528 FJC917528:FJD917528 FSY917528:FSZ917528 GCU917528:GCV917528 GMQ917528:GMR917528 GWM917528:GWN917528 HGI917528:HGJ917528 HQE917528:HQF917528 IAA917528:IAB917528 IJW917528:IJX917528 ITS917528:ITT917528 JDO917528:JDP917528 JNK917528:JNL917528 JXG917528:JXH917528 KHC917528:KHD917528 KQY917528:KQZ917528 LAU917528:LAV917528 LKQ917528:LKR917528 LUM917528:LUN917528 MEI917528:MEJ917528 MOE917528:MOF917528 MYA917528:MYB917528 NHW917528:NHX917528 NRS917528:NRT917528 OBO917528:OBP917528 OLK917528:OLL917528 OVG917528:OVH917528 PFC917528:PFD917528 POY917528:POZ917528 PYU917528:PYV917528 QIQ917528:QIR917528 QSM917528:QSN917528 RCI917528:RCJ917528 RME917528:RMF917528 RWA917528:RWB917528 SFW917528:SFX917528 SPS917528:SPT917528 SZO917528:SZP917528 TJK917528:TJL917528 TTG917528:TTH917528 UDC917528:UDD917528 UMY917528:UMZ917528 UWU917528:UWV917528 VGQ917528:VGR917528 VQM917528:VQN917528 WAI917528:WAJ917528 WKE917528:WKF917528 WUA917528:WUB917528 HO983064:HP983064 RK983064:RL983064 ABG983064:ABH983064 ALC983064:ALD983064 AUY983064:AUZ983064 BEU983064:BEV983064 BOQ983064:BOR983064 BYM983064:BYN983064 CII983064:CIJ983064 CSE983064:CSF983064 DCA983064:DCB983064 DLW983064:DLX983064 DVS983064:DVT983064 EFO983064:EFP983064 EPK983064:EPL983064 EZG983064:EZH983064 FJC983064:FJD983064 FSY983064:FSZ983064 GCU983064:GCV983064 GMQ983064:GMR983064 GWM983064:GWN983064 HGI983064:HGJ983064 HQE983064:HQF983064 IAA983064:IAB983064 IJW983064:IJX983064 ITS983064:ITT983064 JDO983064:JDP983064 JNK983064:JNL983064 JXG983064:JXH983064 KHC983064:KHD983064 KQY983064:KQZ983064 LAU983064:LAV983064 LKQ983064:LKR983064 LUM983064:LUN983064 MEI983064:MEJ983064 MOE983064:MOF983064 MYA983064:MYB983064 NHW983064:NHX983064 NRS983064:NRT983064 OBO983064:OBP983064 OLK983064:OLL983064 OVG983064:OVH983064 PFC983064:PFD983064 POY983064:POZ983064 PYU983064:PYV983064 QIQ983064:QIR983064 QSM983064:QSN983064 RCI983064:RCJ983064 RME983064:RMF983064 RWA983064:RWB983064 SFW983064:SFX983064 SPS983064:SPT983064 SZO983064:SZP983064 TJK983064:TJL983064 TTG983064:TTH983064 UDC983064:UDD983064 UMY983064:UMZ983064 UWU983064:UWV983064 VGQ983064:VGR983064 VQM983064:VQN983064 WAI983064:WAJ983064 WKE983064:WKF983064 WUA983064:WUB983064 HR65560:HS65560 RN65560:RO65560 ABJ65560:ABK65560 ALF65560:ALG65560 AVB65560:AVC65560 BEX65560:BEY65560 BOT65560:BOU65560 BYP65560:BYQ65560 CIL65560:CIM65560 CSH65560:CSI65560 DCD65560:DCE65560 DLZ65560:DMA65560 DVV65560:DVW65560 EFR65560:EFS65560 EPN65560:EPO65560 EZJ65560:EZK65560 FJF65560:FJG65560 FTB65560:FTC65560 GCX65560:GCY65560 GMT65560:GMU65560 GWP65560:GWQ65560 HGL65560:HGM65560 HQH65560:HQI65560 IAD65560:IAE65560 IJZ65560:IKA65560 ITV65560:ITW65560 JDR65560:JDS65560 JNN65560:JNO65560 JXJ65560:JXK65560 KHF65560:KHG65560 KRB65560:KRC65560 LAX65560:LAY65560 LKT65560:LKU65560 LUP65560:LUQ65560 MEL65560:MEM65560 MOH65560:MOI65560 MYD65560:MYE65560 NHZ65560:NIA65560 NRV65560:NRW65560 OBR65560:OBS65560 OLN65560:OLO65560 OVJ65560:OVK65560 PFF65560:PFG65560 PPB65560:PPC65560 PYX65560:PYY65560 QIT65560:QIU65560 QSP65560:QSQ65560 RCL65560:RCM65560 RMH65560:RMI65560 RWD65560:RWE65560 SFZ65560:SGA65560 SPV65560:SPW65560 SZR65560:SZS65560 TJN65560:TJO65560 TTJ65560:TTK65560 UDF65560:UDG65560 UNB65560:UNC65560 UWX65560:UWY65560 VGT65560:VGU65560 VQP65560:VQQ65560 WAL65560:WAM65560 WKH65560:WKI65560 WUD65560:WUE65560 HR131096:HS131096 RN131096:RO131096 ABJ131096:ABK131096 ALF131096:ALG131096 AVB131096:AVC131096 BEX131096:BEY131096 BOT131096:BOU131096 BYP131096:BYQ131096 CIL131096:CIM131096 CSH131096:CSI131096 DCD131096:DCE131096 DLZ131096:DMA131096 DVV131096:DVW131096 EFR131096:EFS131096 EPN131096:EPO131096 EZJ131096:EZK131096 FJF131096:FJG131096 FTB131096:FTC131096 GCX131096:GCY131096 GMT131096:GMU131096 GWP131096:GWQ131096 HGL131096:HGM131096 HQH131096:HQI131096 IAD131096:IAE131096 IJZ131096:IKA131096 ITV131096:ITW131096 JDR131096:JDS131096 JNN131096:JNO131096 JXJ131096:JXK131096 KHF131096:KHG131096 KRB131096:KRC131096 LAX131096:LAY131096 LKT131096:LKU131096 LUP131096:LUQ131096 MEL131096:MEM131096 MOH131096:MOI131096 MYD131096:MYE131096 NHZ131096:NIA131096 NRV131096:NRW131096 OBR131096:OBS131096 OLN131096:OLO131096 OVJ131096:OVK131096 PFF131096:PFG131096 PPB131096:PPC131096 PYX131096:PYY131096 QIT131096:QIU131096 QSP131096:QSQ131096 RCL131096:RCM131096 RMH131096:RMI131096 RWD131096:RWE131096 SFZ131096:SGA131096 SPV131096:SPW131096 SZR131096:SZS131096 TJN131096:TJO131096 TTJ131096:TTK131096 UDF131096:UDG131096 UNB131096:UNC131096 UWX131096:UWY131096 VGT131096:VGU131096 VQP131096:VQQ131096 WAL131096:WAM131096 WKH131096:WKI131096 WUD131096:WUE131096 HR196632:HS196632 RN196632:RO196632 ABJ196632:ABK196632 ALF196632:ALG196632 AVB196632:AVC196632 BEX196632:BEY196632 BOT196632:BOU196632 BYP196632:BYQ196632 CIL196632:CIM196632 CSH196632:CSI196632 DCD196632:DCE196632 DLZ196632:DMA196632 DVV196632:DVW196632 EFR196632:EFS196632 EPN196632:EPO196632 EZJ196632:EZK196632 FJF196632:FJG196632 FTB196632:FTC196632 GCX196632:GCY196632 GMT196632:GMU196632 GWP196632:GWQ196632 HGL196632:HGM196632 HQH196632:HQI196632 IAD196632:IAE196632 IJZ196632:IKA196632 ITV196632:ITW196632 JDR196632:JDS196632 JNN196632:JNO196632 JXJ196632:JXK196632 KHF196632:KHG196632 KRB196632:KRC196632 LAX196632:LAY196632 LKT196632:LKU196632 LUP196632:LUQ196632 MEL196632:MEM196632 MOH196632:MOI196632 MYD196632:MYE196632 NHZ196632:NIA196632 NRV196632:NRW196632 OBR196632:OBS196632 OLN196632:OLO196632 OVJ196632:OVK196632 PFF196632:PFG196632 PPB196632:PPC196632 PYX196632:PYY196632 QIT196632:QIU196632 QSP196632:QSQ196632 RCL196632:RCM196632 RMH196632:RMI196632 RWD196632:RWE196632 SFZ196632:SGA196632 SPV196632:SPW196632 SZR196632:SZS196632 TJN196632:TJO196632 TTJ196632:TTK196632 UDF196632:UDG196632 UNB196632:UNC196632 UWX196632:UWY196632 VGT196632:VGU196632 VQP196632:VQQ196632 WAL196632:WAM196632 WKH196632:WKI196632 WUD196632:WUE196632 HR262168:HS262168 RN262168:RO262168 ABJ262168:ABK262168 ALF262168:ALG262168 AVB262168:AVC262168 BEX262168:BEY262168 BOT262168:BOU262168 BYP262168:BYQ262168 CIL262168:CIM262168 CSH262168:CSI262168 DCD262168:DCE262168 DLZ262168:DMA262168 DVV262168:DVW262168 EFR262168:EFS262168 EPN262168:EPO262168 EZJ262168:EZK262168 FJF262168:FJG262168 FTB262168:FTC262168 GCX262168:GCY262168 GMT262168:GMU262168 GWP262168:GWQ262168 HGL262168:HGM262168 HQH262168:HQI262168 IAD262168:IAE262168 IJZ262168:IKA262168 ITV262168:ITW262168 JDR262168:JDS262168 JNN262168:JNO262168 JXJ262168:JXK262168 KHF262168:KHG262168 KRB262168:KRC262168 LAX262168:LAY262168 LKT262168:LKU262168 LUP262168:LUQ262168 MEL262168:MEM262168 MOH262168:MOI262168 MYD262168:MYE262168 NHZ262168:NIA262168 NRV262168:NRW262168 OBR262168:OBS262168 OLN262168:OLO262168 OVJ262168:OVK262168 PFF262168:PFG262168 PPB262168:PPC262168 PYX262168:PYY262168 QIT262168:QIU262168 QSP262168:QSQ262168 RCL262168:RCM262168 RMH262168:RMI262168 RWD262168:RWE262168 SFZ262168:SGA262168 SPV262168:SPW262168 SZR262168:SZS262168 TJN262168:TJO262168 TTJ262168:TTK262168 UDF262168:UDG262168 UNB262168:UNC262168 UWX262168:UWY262168 VGT262168:VGU262168 VQP262168:VQQ262168 WAL262168:WAM262168 WKH262168:WKI262168 WUD262168:WUE262168 HR327704:HS327704 RN327704:RO327704 ABJ327704:ABK327704 ALF327704:ALG327704 AVB327704:AVC327704 BEX327704:BEY327704 BOT327704:BOU327704 BYP327704:BYQ327704 CIL327704:CIM327704 CSH327704:CSI327704 DCD327704:DCE327704 DLZ327704:DMA327704 DVV327704:DVW327704 EFR327704:EFS327704 EPN327704:EPO327704 EZJ327704:EZK327704 FJF327704:FJG327704 FTB327704:FTC327704 GCX327704:GCY327704 GMT327704:GMU327704 GWP327704:GWQ327704 HGL327704:HGM327704 HQH327704:HQI327704 IAD327704:IAE327704 IJZ327704:IKA327704 ITV327704:ITW327704 JDR327704:JDS327704 JNN327704:JNO327704 JXJ327704:JXK327704 KHF327704:KHG327704 KRB327704:KRC327704 LAX327704:LAY327704 LKT327704:LKU327704 LUP327704:LUQ327704 MEL327704:MEM327704 MOH327704:MOI327704 MYD327704:MYE327704 NHZ327704:NIA327704 NRV327704:NRW327704 OBR327704:OBS327704 OLN327704:OLO327704 OVJ327704:OVK327704 PFF327704:PFG327704 PPB327704:PPC327704 PYX327704:PYY327704 QIT327704:QIU327704 QSP327704:QSQ327704 RCL327704:RCM327704 RMH327704:RMI327704 RWD327704:RWE327704 SFZ327704:SGA327704 SPV327704:SPW327704 SZR327704:SZS327704 TJN327704:TJO327704 TTJ327704:TTK327704 UDF327704:UDG327704 UNB327704:UNC327704 UWX327704:UWY327704 VGT327704:VGU327704 VQP327704:VQQ327704 WAL327704:WAM327704 WKH327704:WKI327704 WUD327704:WUE327704 HR393240:HS393240 RN393240:RO393240 ABJ393240:ABK393240 ALF393240:ALG393240 AVB393240:AVC393240 BEX393240:BEY393240 BOT393240:BOU393240 BYP393240:BYQ393240 CIL393240:CIM393240 CSH393240:CSI393240 DCD393240:DCE393240 DLZ393240:DMA393240 DVV393240:DVW393240 EFR393240:EFS393240 EPN393240:EPO393240 EZJ393240:EZK393240 FJF393240:FJG393240 FTB393240:FTC393240 GCX393240:GCY393240 GMT393240:GMU393240 GWP393240:GWQ393240 HGL393240:HGM393240 HQH393240:HQI393240 IAD393240:IAE393240 IJZ393240:IKA393240 ITV393240:ITW393240 JDR393240:JDS393240 JNN393240:JNO393240 JXJ393240:JXK393240 KHF393240:KHG393240 KRB393240:KRC393240 LAX393240:LAY393240 LKT393240:LKU393240 LUP393240:LUQ393240 MEL393240:MEM393240 MOH393240:MOI393240 MYD393240:MYE393240 NHZ393240:NIA393240 NRV393240:NRW393240 OBR393240:OBS393240 OLN393240:OLO393240 OVJ393240:OVK393240 PFF393240:PFG393240 PPB393240:PPC393240 PYX393240:PYY393240 QIT393240:QIU393240 QSP393240:QSQ393240 RCL393240:RCM393240 RMH393240:RMI393240 RWD393240:RWE393240 SFZ393240:SGA393240 SPV393240:SPW393240 SZR393240:SZS393240 TJN393240:TJO393240 TTJ393240:TTK393240 UDF393240:UDG393240 UNB393240:UNC393240 UWX393240:UWY393240 VGT393240:VGU393240 VQP393240:VQQ393240 WAL393240:WAM393240 WKH393240:WKI393240 WUD393240:WUE393240 HR458776:HS458776 RN458776:RO458776 ABJ458776:ABK458776 ALF458776:ALG458776 AVB458776:AVC458776 BEX458776:BEY458776 BOT458776:BOU458776 BYP458776:BYQ458776 CIL458776:CIM458776 CSH458776:CSI458776 DCD458776:DCE458776 DLZ458776:DMA458776 DVV458776:DVW458776 EFR458776:EFS458776 EPN458776:EPO458776 EZJ458776:EZK458776 FJF458776:FJG458776 FTB458776:FTC458776 GCX458776:GCY458776 GMT458776:GMU458776 GWP458776:GWQ458776 HGL458776:HGM458776 HQH458776:HQI458776 IAD458776:IAE458776 IJZ458776:IKA458776 ITV458776:ITW458776 JDR458776:JDS458776 JNN458776:JNO458776 JXJ458776:JXK458776 KHF458776:KHG458776 KRB458776:KRC458776 LAX458776:LAY458776 LKT458776:LKU458776 LUP458776:LUQ458776 MEL458776:MEM458776 MOH458776:MOI458776 MYD458776:MYE458776 NHZ458776:NIA458776 NRV458776:NRW458776 OBR458776:OBS458776 OLN458776:OLO458776 OVJ458776:OVK458776 PFF458776:PFG458776 PPB458776:PPC458776 PYX458776:PYY458776 QIT458776:QIU458776 QSP458776:QSQ458776 RCL458776:RCM458776 RMH458776:RMI458776 RWD458776:RWE458776 SFZ458776:SGA458776 SPV458776:SPW458776 SZR458776:SZS458776 TJN458776:TJO458776 TTJ458776:TTK458776 UDF458776:UDG458776 UNB458776:UNC458776 UWX458776:UWY458776 VGT458776:VGU458776 VQP458776:VQQ458776 WAL458776:WAM458776 WKH458776:WKI458776 WUD458776:WUE458776 HR524312:HS524312 RN524312:RO524312 ABJ524312:ABK524312 ALF524312:ALG524312 AVB524312:AVC524312 BEX524312:BEY524312 BOT524312:BOU524312 BYP524312:BYQ524312 CIL524312:CIM524312 CSH524312:CSI524312 DCD524312:DCE524312 DLZ524312:DMA524312 DVV524312:DVW524312 EFR524312:EFS524312 EPN524312:EPO524312 EZJ524312:EZK524312 FJF524312:FJG524312 FTB524312:FTC524312 GCX524312:GCY524312 GMT524312:GMU524312 GWP524312:GWQ524312 HGL524312:HGM524312 HQH524312:HQI524312 IAD524312:IAE524312 IJZ524312:IKA524312 ITV524312:ITW524312 JDR524312:JDS524312 JNN524312:JNO524312 JXJ524312:JXK524312 KHF524312:KHG524312 KRB524312:KRC524312 LAX524312:LAY524312 LKT524312:LKU524312 LUP524312:LUQ524312 MEL524312:MEM524312 MOH524312:MOI524312 MYD524312:MYE524312 NHZ524312:NIA524312 NRV524312:NRW524312 OBR524312:OBS524312 OLN524312:OLO524312 OVJ524312:OVK524312 PFF524312:PFG524312 PPB524312:PPC524312 PYX524312:PYY524312 QIT524312:QIU524312 QSP524312:QSQ524312 RCL524312:RCM524312 RMH524312:RMI524312 RWD524312:RWE524312 SFZ524312:SGA524312 SPV524312:SPW524312 SZR524312:SZS524312 TJN524312:TJO524312 TTJ524312:TTK524312 UDF524312:UDG524312 UNB524312:UNC524312 UWX524312:UWY524312 VGT524312:VGU524312 VQP524312:VQQ524312 WAL524312:WAM524312 WKH524312:WKI524312 WUD524312:WUE524312 HR589848:HS589848 RN589848:RO589848 ABJ589848:ABK589848 ALF589848:ALG589848 AVB589848:AVC589848 BEX589848:BEY589848 BOT589848:BOU589848 BYP589848:BYQ589848 CIL589848:CIM589848 CSH589848:CSI589848 DCD589848:DCE589848 DLZ589848:DMA589848 DVV589848:DVW589848 EFR589848:EFS589848 EPN589848:EPO589848 EZJ589848:EZK589848 FJF589848:FJG589848 FTB589848:FTC589848 GCX589848:GCY589848 GMT589848:GMU589848 GWP589848:GWQ589848 HGL589848:HGM589848 HQH589848:HQI589848 IAD589848:IAE589848 IJZ589848:IKA589848 ITV589848:ITW589848 JDR589848:JDS589848 JNN589848:JNO589848 JXJ589848:JXK589848 KHF589848:KHG589848 KRB589848:KRC589848 LAX589848:LAY589848 LKT589848:LKU589848 LUP589848:LUQ589848 MEL589848:MEM589848 MOH589848:MOI589848 MYD589848:MYE589848 NHZ589848:NIA589848 NRV589848:NRW589848 OBR589848:OBS589848 OLN589848:OLO589848 OVJ589848:OVK589848 PFF589848:PFG589848 PPB589848:PPC589848 PYX589848:PYY589848 QIT589848:QIU589848 QSP589848:QSQ589848 RCL589848:RCM589848 RMH589848:RMI589848 RWD589848:RWE589848 SFZ589848:SGA589848 SPV589848:SPW589848 SZR589848:SZS589848 TJN589848:TJO589848 TTJ589848:TTK589848 UDF589848:UDG589848 UNB589848:UNC589848 UWX589848:UWY589848 VGT589848:VGU589848 VQP589848:VQQ589848 WAL589848:WAM589848 WKH589848:WKI589848 WUD589848:WUE589848 HR655384:HS655384 RN655384:RO655384 ABJ655384:ABK655384 ALF655384:ALG655384 AVB655384:AVC655384 BEX655384:BEY655384 BOT655384:BOU655384 BYP655384:BYQ655384 CIL655384:CIM655384 CSH655384:CSI655384 DCD655384:DCE655384 DLZ655384:DMA655384 DVV655384:DVW655384 EFR655384:EFS655384 EPN655384:EPO655384 EZJ655384:EZK655384 FJF655384:FJG655384 FTB655384:FTC655384 GCX655384:GCY655384 GMT655384:GMU655384 GWP655384:GWQ655384 HGL655384:HGM655384 HQH655384:HQI655384 IAD655384:IAE655384 IJZ655384:IKA655384 ITV655384:ITW655384 JDR655384:JDS655384 JNN655384:JNO655384 JXJ655384:JXK655384 KHF655384:KHG655384 KRB655384:KRC655384 LAX655384:LAY655384 LKT655384:LKU655384 LUP655384:LUQ655384 MEL655384:MEM655384 MOH655384:MOI655384 MYD655384:MYE655384 NHZ655384:NIA655384 NRV655384:NRW655384 OBR655384:OBS655384 OLN655384:OLO655384 OVJ655384:OVK655384 PFF655384:PFG655384 PPB655384:PPC655384 PYX655384:PYY655384 QIT655384:QIU655384 QSP655384:QSQ655384 RCL655384:RCM655384 RMH655384:RMI655384 RWD655384:RWE655384 SFZ655384:SGA655384 SPV655384:SPW655384 SZR655384:SZS655384 TJN655384:TJO655384 TTJ655384:TTK655384 UDF655384:UDG655384 UNB655384:UNC655384 UWX655384:UWY655384 VGT655384:VGU655384 VQP655384:VQQ655384 WAL655384:WAM655384 WKH655384:WKI655384 WUD655384:WUE655384 HR720920:HS720920 RN720920:RO720920 ABJ720920:ABK720920 ALF720920:ALG720920 AVB720920:AVC720920 BEX720920:BEY720920 BOT720920:BOU720920 BYP720920:BYQ720920 CIL720920:CIM720920 CSH720920:CSI720920 DCD720920:DCE720920 DLZ720920:DMA720920 DVV720920:DVW720920 EFR720920:EFS720920 EPN720920:EPO720920 EZJ720920:EZK720920 FJF720920:FJG720920 FTB720920:FTC720920 GCX720920:GCY720920 GMT720920:GMU720920 GWP720920:GWQ720920 HGL720920:HGM720920 HQH720920:HQI720920 IAD720920:IAE720920 IJZ720920:IKA720920 ITV720920:ITW720920 JDR720920:JDS720920 JNN720920:JNO720920 JXJ720920:JXK720920 KHF720920:KHG720920 KRB720920:KRC720920 LAX720920:LAY720920 LKT720920:LKU720920 LUP720920:LUQ720920 MEL720920:MEM720920 MOH720920:MOI720920 MYD720920:MYE720920 NHZ720920:NIA720920 NRV720920:NRW720920 OBR720920:OBS720920 OLN720920:OLO720920 OVJ720920:OVK720920 PFF720920:PFG720920 PPB720920:PPC720920 PYX720920:PYY720920 QIT720920:QIU720920 QSP720920:QSQ720920 RCL720920:RCM720920 RMH720920:RMI720920 RWD720920:RWE720920 SFZ720920:SGA720920 SPV720920:SPW720920 SZR720920:SZS720920 TJN720920:TJO720920 TTJ720920:TTK720920 UDF720920:UDG720920 UNB720920:UNC720920 UWX720920:UWY720920 VGT720920:VGU720920 VQP720920:VQQ720920 WAL720920:WAM720920 WKH720920:WKI720920 WUD720920:WUE720920 HR786456:HS786456 RN786456:RO786456 ABJ786456:ABK786456 ALF786456:ALG786456 AVB786456:AVC786456 BEX786456:BEY786456 BOT786456:BOU786456 BYP786456:BYQ786456 CIL786456:CIM786456 CSH786456:CSI786456 DCD786456:DCE786456 DLZ786456:DMA786456 DVV786456:DVW786456 EFR786456:EFS786456 EPN786456:EPO786456 EZJ786456:EZK786456 FJF786456:FJG786456 FTB786456:FTC786456 GCX786456:GCY786456 GMT786456:GMU786456 GWP786456:GWQ786456 HGL786456:HGM786456 HQH786456:HQI786456 IAD786456:IAE786456 IJZ786456:IKA786456 ITV786456:ITW786456 JDR786456:JDS786456 JNN786456:JNO786456 JXJ786456:JXK786456 KHF786456:KHG786456 KRB786456:KRC786456 LAX786456:LAY786456 LKT786456:LKU786456 LUP786456:LUQ786456 MEL786456:MEM786456 MOH786456:MOI786456 MYD786456:MYE786456 NHZ786456:NIA786456 NRV786456:NRW786456 OBR786456:OBS786456 OLN786456:OLO786456 OVJ786456:OVK786456 PFF786456:PFG786456 PPB786456:PPC786456 PYX786456:PYY786456 QIT786456:QIU786456 QSP786456:QSQ786456 RCL786456:RCM786456 RMH786456:RMI786456 RWD786456:RWE786456 SFZ786456:SGA786456 SPV786456:SPW786456 SZR786456:SZS786456 TJN786456:TJO786456 TTJ786456:TTK786456 UDF786456:UDG786456 UNB786456:UNC786456 UWX786456:UWY786456 VGT786456:VGU786456 VQP786456:VQQ786456 WAL786456:WAM786456 WKH786456:WKI786456 WUD786456:WUE786456 HR851992:HS851992 RN851992:RO851992 ABJ851992:ABK851992 ALF851992:ALG851992 AVB851992:AVC851992 BEX851992:BEY851992 BOT851992:BOU851992 BYP851992:BYQ851992 CIL851992:CIM851992 CSH851992:CSI851992 DCD851992:DCE851992 DLZ851992:DMA851992 DVV851992:DVW851992 EFR851992:EFS851992 EPN851992:EPO851992 EZJ851992:EZK851992 FJF851992:FJG851992 FTB851992:FTC851992 GCX851992:GCY851992 GMT851992:GMU851992 GWP851992:GWQ851992 HGL851992:HGM851992 HQH851992:HQI851992 IAD851992:IAE851992 IJZ851992:IKA851992 ITV851992:ITW851992 JDR851992:JDS851992 JNN851992:JNO851992 JXJ851992:JXK851992 KHF851992:KHG851992 KRB851992:KRC851992 LAX851992:LAY851992 LKT851992:LKU851992 LUP851992:LUQ851992 MEL851992:MEM851992 MOH851992:MOI851992 MYD851992:MYE851992 NHZ851992:NIA851992 NRV851992:NRW851992 OBR851992:OBS851992 OLN851992:OLO851992 OVJ851992:OVK851992 PFF851992:PFG851992 PPB851992:PPC851992 PYX851992:PYY851992 QIT851992:QIU851992 QSP851992:QSQ851992 RCL851992:RCM851992 RMH851992:RMI851992 RWD851992:RWE851992 SFZ851992:SGA851992 SPV851992:SPW851992 SZR851992:SZS851992 TJN851992:TJO851992 TTJ851992:TTK851992 UDF851992:UDG851992 UNB851992:UNC851992 UWX851992:UWY851992 VGT851992:VGU851992 VQP851992:VQQ851992 WAL851992:WAM851992 WKH851992:WKI851992 WUD851992:WUE851992 HR917528:HS917528 RN917528:RO917528 ABJ917528:ABK917528 ALF917528:ALG917528 AVB917528:AVC917528 BEX917528:BEY917528 BOT917528:BOU917528 BYP917528:BYQ917528 CIL917528:CIM917528 CSH917528:CSI917528 DCD917528:DCE917528 DLZ917528:DMA917528 DVV917528:DVW917528 EFR917528:EFS917528 EPN917528:EPO917528 EZJ917528:EZK917528 FJF917528:FJG917528 FTB917528:FTC917528 GCX917528:GCY917528 GMT917528:GMU917528 GWP917528:GWQ917528 HGL917528:HGM917528 HQH917528:HQI917528 IAD917528:IAE917528 IJZ917528:IKA917528 ITV917528:ITW917528 JDR917528:JDS917528 JNN917528:JNO917528 JXJ917528:JXK917528 KHF917528:KHG917528 KRB917528:KRC917528 LAX917528:LAY917528 LKT917528:LKU917528 LUP917528:LUQ917528 MEL917528:MEM917528 MOH917528:MOI917528 MYD917528:MYE917528 NHZ917528:NIA917528 NRV917528:NRW917528 OBR917528:OBS917528 OLN917528:OLO917528 OVJ917528:OVK917528 PFF917528:PFG917528 PPB917528:PPC917528 PYX917528:PYY917528 QIT917528:QIU917528 QSP917528:QSQ917528 RCL917528:RCM917528 RMH917528:RMI917528 RWD917528:RWE917528 SFZ917528:SGA917528 SPV917528:SPW917528 SZR917528:SZS917528 TJN917528:TJO917528 TTJ917528:TTK917528 UDF917528:UDG917528 UNB917528:UNC917528 UWX917528:UWY917528 VGT917528:VGU917528 VQP917528:VQQ917528 WAL917528:WAM917528 WKH917528:WKI917528 WUD917528:WUE917528 HR983064:HS983064 RN983064:RO983064 ABJ983064:ABK983064 ALF983064:ALG983064 AVB983064:AVC983064 BEX983064:BEY983064 BOT983064:BOU983064 BYP983064:BYQ983064 CIL983064:CIM983064 CSH983064:CSI983064 DCD983064:DCE983064 DLZ983064:DMA983064 DVV983064:DVW983064 EFR983064:EFS983064 EPN983064:EPO983064 EZJ983064:EZK983064 FJF983064:FJG983064 FTB983064:FTC983064 GCX983064:GCY983064 GMT983064:GMU983064 GWP983064:GWQ983064 HGL983064:HGM983064 HQH983064:HQI983064 IAD983064:IAE983064 IJZ983064:IKA983064 ITV983064:ITW983064 JDR983064:JDS983064 JNN983064:JNO983064 JXJ983064:JXK983064 KHF983064:KHG983064 KRB983064:KRC983064 LAX983064:LAY983064 LKT983064:LKU983064 LUP983064:LUQ983064 MEL983064:MEM983064 MOH983064:MOI983064 MYD983064:MYE983064 NHZ983064:NIA983064 NRV983064:NRW983064 OBR983064:OBS983064 OLN983064:OLO983064 OVJ983064:OVK983064 PFF983064:PFG983064 PPB983064:PPC983064 PYX983064:PYY983064 QIT983064:QIU983064 QSP983064:QSQ983064 RCL983064:RCM983064 RMH983064:RMI983064 RWD983064:RWE983064 SFZ983064:SGA983064 SPV983064:SPW983064 SZR983064:SZS983064 TJN983064:TJO983064 TTJ983064:TTK983064 UDF983064:UDG983064 UNB983064:UNC983064 UWX983064:UWY983064 VGT983064:VGU983064 VQP983064:VQQ983064 WAL983064:WAM983064 WKH983064:WKI983064 WUD983064:WUE983064 HU65560:HV65560 RQ65560:RR65560 ABM65560:ABN65560 ALI65560:ALJ65560 AVE65560:AVF65560 BFA65560:BFB65560 BOW65560:BOX65560 BYS65560:BYT65560 CIO65560:CIP65560 CSK65560:CSL65560 DCG65560:DCH65560 DMC65560:DMD65560 DVY65560:DVZ65560 EFU65560:EFV65560 EPQ65560:EPR65560 EZM65560:EZN65560 FJI65560:FJJ65560 FTE65560:FTF65560 GDA65560:GDB65560 GMW65560:GMX65560 GWS65560:GWT65560 HGO65560:HGP65560 HQK65560:HQL65560 IAG65560:IAH65560 IKC65560:IKD65560 ITY65560:ITZ65560 JDU65560:JDV65560 JNQ65560:JNR65560 JXM65560:JXN65560 KHI65560:KHJ65560 KRE65560:KRF65560 LBA65560:LBB65560 LKW65560:LKX65560 LUS65560:LUT65560 MEO65560:MEP65560 MOK65560:MOL65560 MYG65560:MYH65560 NIC65560:NID65560 NRY65560:NRZ65560 OBU65560:OBV65560 OLQ65560:OLR65560 OVM65560:OVN65560 PFI65560:PFJ65560 PPE65560:PPF65560 PZA65560:PZB65560 QIW65560:QIX65560 QSS65560:QST65560 RCO65560:RCP65560 RMK65560:RML65560 RWG65560:RWH65560 SGC65560:SGD65560 SPY65560:SPZ65560 SZU65560:SZV65560 TJQ65560:TJR65560 TTM65560:TTN65560 UDI65560:UDJ65560 UNE65560:UNF65560 UXA65560:UXB65560 VGW65560:VGX65560 VQS65560:VQT65560 WAO65560:WAP65560 WKK65560:WKL65560 WUG65560:WUH65560 HU131096:HV131096 RQ131096:RR131096 ABM131096:ABN131096 ALI131096:ALJ131096 AVE131096:AVF131096 BFA131096:BFB131096 BOW131096:BOX131096 BYS131096:BYT131096 CIO131096:CIP131096 CSK131096:CSL131096 DCG131096:DCH131096 DMC131096:DMD131096 DVY131096:DVZ131096 EFU131096:EFV131096 EPQ131096:EPR131096 EZM131096:EZN131096 FJI131096:FJJ131096 FTE131096:FTF131096 GDA131096:GDB131096 GMW131096:GMX131096 GWS131096:GWT131096 HGO131096:HGP131096 HQK131096:HQL131096 IAG131096:IAH131096 IKC131096:IKD131096 ITY131096:ITZ131096 JDU131096:JDV131096 JNQ131096:JNR131096 JXM131096:JXN131096 KHI131096:KHJ131096 KRE131096:KRF131096 LBA131096:LBB131096 LKW131096:LKX131096 LUS131096:LUT131096 MEO131096:MEP131096 MOK131096:MOL131096 MYG131096:MYH131096 NIC131096:NID131096 NRY131096:NRZ131096 OBU131096:OBV131096 OLQ131096:OLR131096 OVM131096:OVN131096 PFI131096:PFJ131096 PPE131096:PPF131096 PZA131096:PZB131096 QIW131096:QIX131096 QSS131096:QST131096 RCO131096:RCP131096 RMK131096:RML131096 RWG131096:RWH131096 SGC131096:SGD131096 SPY131096:SPZ131096 SZU131096:SZV131096 TJQ131096:TJR131096 TTM131096:TTN131096 UDI131096:UDJ131096 UNE131096:UNF131096 UXA131096:UXB131096 VGW131096:VGX131096 VQS131096:VQT131096 WAO131096:WAP131096 WKK131096:WKL131096 WUG131096:WUH131096 HU196632:HV196632 RQ196632:RR196632 ABM196632:ABN196632 ALI196632:ALJ196632 AVE196632:AVF196632 BFA196632:BFB196632 BOW196632:BOX196632 BYS196632:BYT196632 CIO196632:CIP196632 CSK196632:CSL196632 DCG196632:DCH196632 DMC196632:DMD196632 DVY196632:DVZ196632 EFU196632:EFV196632 EPQ196632:EPR196632 EZM196632:EZN196632 FJI196632:FJJ196632 FTE196632:FTF196632 GDA196632:GDB196632 GMW196632:GMX196632 GWS196632:GWT196632 HGO196632:HGP196632 HQK196632:HQL196632 IAG196632:IAH196632 IKC196632:IKD196632 ITY196632:ITZ196632 JDU196632:JDV196632 JNQ196632:JNR196632 JXM196632:JXN196632 KHI196632:KHJ196632 KRE196632:KRF196632 LBA196632:LBB196632 LKW196632:LKX196632 LUS196632:LUT196632 MEO196632:MEP196632 MOK196632:MOL196632 MYG196632:MYH196632 NIC196632:NID196632 NRY196632:NRZ196632 OBU196632:OBV196632 OLQ196632:OLR196632 OVM196632:OVN196632 PFI196632:PFJ196632 PPE196632:PPF196632 PZA196632:PZB196632 QIW196632:QIX196632 QSS196632:QST196632 RCO196632:RCP196632 RMK196632:RML196632 RWG196632:RWH196632 SGC196632:SGD196632 SPY196632:SPZ196632 SZU196632:SZV196632 TJQ196632:TJR196632 TTM196632:TTN196632 UDI196632:UDJ196632 UNE196632:UNF196632 UXA196632:UXB196632 VGW196632:VGX196632 VQS196632:VQT196632 WAO196632:WAP196632 WKK196632:WKL196632 WUG196632:WUH196632 HU262168:HV262168 RQ262168:RR262168 ABM262168:ABN262168 ALI262168:ALJ262168 AVE262168:AVF262168 BFA262168:BFB262168 BOW262168:BOX262168 BYS262168:BYT262168 CIO262168:CIP262168 CSK262168:CSL262168 DCG262168:DCH262168 DMC262168:DMD262168 DVY262168:DVZ262168 EFU262168:EFV262168 EPQ262168:EPR262168 EZM262168:EZN262168 FJI262168:FJJ262168 FTE262168:FTF262168 GDA262168:GDB262168 GMW262168:GMX262168 GWS262168:GWT262168 HGO262168:HGP262168 HQK262168:HQL262168 IAG262168:IAH262168 IKC262168:IKD262168 ITY262168:ITZ262168 JDU262168:JDV262168 JNQ262168:JNR262168 JXM262168:JXN262168 KHI262168:KHJ262168 KRE262168:KRF262168 LBA262168:LBB262168 LKW262168:LKX262168 LUS262168:LUT262168 MEO262168:MEP262168 MOK262168:MOL262168 MYG262168:MYH262168 NIC262168:NID262168 NRY262168:NRZ262168 OBU262168:OBV262168 OLQ262168:OLR262168 OVM262168:OVN262168 PFI262168:PFJ262168 PPE262168:PPF262168 PZA262168:PZB262168 QIW262168:QIX262168 QSS262168:QST262168 RCO262168:RCP262168 RMK262168:RML262168 RWG262168:RWH262168 SGC262168:SGD262168 SPY262168:SPZ262168 SZU262168:SZV262168 TJQ262168:TJR262168 TTM262168:TTN262168 UDI262168:UDJ262168 UNE262168:UNF262168 UXA262168:UXB262168 VGW262168:VGX262168 VQS262168:VQT262168 WAO262168:WAP262168 WKK262168:WKL262168 WUG262168:WUH262168 HU327704:HV327704 RQ327704:RR327704 ABM327704:ABN327704 ALI327704:ALJ327704 AVE327704:AVF327704 BFA327704:BFB327704 BOW327704:BOX327704 BYS327704:BYT327704 CIO327704:CIP327704 CSK327704:CSL327704 DCG327704:DCH327704 DMC327704:DMD327704 DVY327704:DVZ327704 EFU327704:EFV327704 EPQ327704:EPR327704 EZM327704:EZN327704 FJI327704:FJJ327704 FTE327704:FTF327704 GDA327704:GDB327704 GMW327704:GMX327704 GWS327704:GWT327704 HGO327704:HGP327704 HQK327704:HQL327704 IAG327704:IAH327704 IKC327704:IKD327704 ITY327704:ITZ327704 JDU327704:JDV327704 JNQ327704:JNR327704 JXM327704:JXN327704 KHI327704:KHJ327704 KRE327704:KRF327704 LBA327704:LBB327704 LKW327704:LKX327704 LUS327704:LUT327704 MEO327704:MEP327704 MOK327704:MOL327704 MYG327704:MYH327704 NIC327704:NID327704 NRY327704:NRZ327704 OBU327704:OBV327704 OLQ327704:OLR327704 OVM327704:OVN327704 PFI327704:PFJ327704 PPE327704:PPF327704 PZA327704:PZB327704 QIW327704:QIX327704 QSS327704:QST327704 RCO327704:RCP327704 RMK327704:RML327704 RWG327704:RWH327704 SGC327704:SGD327704 SPY327704:SPZ327704 SZU327704:SZV327704 TJQ327704:TJR327704 TTM327704:TTN327704 UDI327704:UDJ327704 UNE327704:UNF327704 UXA327704:UXB327704 VGW327704:VGX327704 VQS327704:VQT327704 WAO327704:WAP327704 WKK327704:WKL327704 WUG327704:WUH327704 HU393240:HV393240 RQ393240:RR393240 ABM393240:ABN393240 ALI393240:ALJ393240 AVE393240:AVF393240 BFA393240:BFB393240 BOW393240:BOX393240 BYS393240:BYT393240 CIO393240:CIP393240 CSK393240:CSL393240 DCG393240:DCH393240 DMC393240:DMD393240 DVY393240:DVZ393240 EFU393240:EFV393240 EPQ393240:EPR393240 EZM393240:EZN393240 FJI393240:FJJ393240 FTE393240:FTF393240 GDA393240:GDB393240 GMW393240:GMX393240 GWS393240:GWT393240 HGO393240:HGP393240 HQK393240:HQL393240 IAG393240:IAH393240 IKC393240:IKD393240 ITY393240:ITZ393240 JDU393240:JDV393240 JNQ393240:JNR393240 JXM393240:JXN393240 KHI393240:KHJ393240 KRE393240:KRF393240 LBA393240:LBB393240 LKW393240:LKX393240 LUS393240:LUT393240 MEO393240:MEP393240 MOK393240:MOL393240 MYG393240:MYH393240 NIC393240:NID393240 NRY393240:NRZ393240 OBU393240:OBV393240 OLQ393240:OLR393240 OVM393240:OVN393240 PFI393240:PFJ393240 PPE393240:PPF393240 PZA393240:PZB393240 QIW393240:QIX393240 QSS393240:QST393240 RCO393240:RCP393240 RMK393240:RML393240 RWG393240:RWH393240 SGC393240:SGD393240 SPY393240:SPZ393240 SZU393240:SZV393240 TJQ393240:TJR393240 TTM393240:TTN393240 UDI393240:UDJ393240 UNE393240:UNF393240 UXA393240:UXB393240 VGW393240:VGX393240 VQS393240:VQT393240 WAO393240:WAP393240 WKK393240:WKL393240 WUG393240:WUH393240 HU458776:HV458776 RQ458776:RR458776 ABM458776:ABN458776 ALI458776:ALJ458776 AVE458776:AVF458776 BFA458776:BFB458776 BOW458776:BOX458776 BYS458776:BYT458776 CIO458776:CIP458776 CSK458776:CSL458776 DCG458776:DCH458776 DMC458776:DMD458776 DVY458776:DVZ458776 EFU458776:EFV458776 EPQ458776:EPR458776 EZM458776:EZN458776 FJI458776:FJJ458776 FTE458776:FTF458776 GDA458776:GDB458776 GMW458776:GMX458776 GWS458776:GWT458776 HGO458776:HGP458776 HQK458776:HQL458776 IAG458776:IAH458776 IKC458776:IKD458776 ITY458776:ITZ458776 JDU458776:JDV458776 JNQ458776:JNR458776 JXM458776:JXN458776 KHI458776:KHJ458776 KRE458776:KRF458776 LBA458776:LBB458776 LKW458776:LKX458776 LUS458776:LUT458776 MEO458776:MEP458776 MOK458776:MOL458776 MYG458776:MYH458776 NIC458776:NID458776 NRY458776:NRZ458776 OBU458776:OBV458776 OLQ458776:OLR458776 OVM458776:OVN458776 PFI458776:PFJ458776 PPE458776:PPF458776 PZA458776:PZB458776 QIW458776:QIX458776 QSS458776:QST458776 RCO458776:RCP458776 RMK458776:RML458776 RWG458776:RWH458776 SGC458776:SGD458776 SPY458776:SPZ458776 SZU458776:SZV458776 TJQ458776:TJR458776 TTM458776:TTN458776 UDI458776:UDJ458776 UNE458776:UNF458776 UXA458776:UXB458776 VGW458776:VGX458776 VQS458776:VQT458776 WAO458776:WAP458776 WKK458776:WKL458776 WUG458776:WUH458776 HU524312:HV524312 RQ524312:RR524312 ABM524312:ABN524312 ALI524312:ALJ524312 AVE524312:AVF524312 BFA524312:BFB524312 BOW524312:BOX524312 BYS524312:BYT524312 CIO524312:CIP524312 CSK524312:CSL524312 DCG524312:DCH524312 DMC524312:DMD524312 DVY524312:DVZ524312 EFU524312:EFV524312 EPQ524312:EPR524312 EZM524312:EZN524312 FJI524312:FJJ524312 FTE524312:FTF524312 GDA524312:GDB524312 GMW524312:GMX524312 GWS524312:GWT524312 HGO524312:HGP524312 HQK524312:HQL524312 IAG524312:IAH524312 IKC524312:IKD524312 ITY524312:ITZ524312 JDU524312:JDV524312 JNQ524312:JNR524312 JXM524312:JXN524312 KHI524312:KHJ524312 KRE524312:KRF524312 LBA524312:LBB524312 LKW524312:LKX524312 LUS524312:LUT524312 MEO524312:MEP524312 MOK524312:MOL524312 MYG524312:MYH524312 NIC524312:NID524312 NRY524312:NRZ524312 OBU524312:OBV524312 OLQ524312:OLR524312 OVM524312:OVN524312 PFI524312:PFJ524312 PPE524312:PPF524312 PZA524312:PZB524312 QIW524312:QIX524312 QSS524312:QST524312 RCO524312:RCP524312 RMK524312:RML524312 RWG524312:RWH524312 SGC524312:SGD524312 SPY524312:SPZ524312 SZU524312:SZV524312 TJQ524312:TJR524312 TTM524312:TTN524312 UDI524312:UDJ524312 UNE524312:UNF524312 UXA524312:UXB524312 VGW524312:VGX524312 VQS524312:VQT524312 WAO524312:WAP524312 WKK524312:WKL524312 WUG524312:WUH524312 HU589848:HV589848 RQ589848:RR589848 ABM589848:ABN589848 ALI589848:ALJ589848 AVE589848:AVF589848 BFA589848:BFB589848 BOW589848:BOX589848 BYS589848:BYT589848 CIO589848:CIP589848 CSK589848:CSL589848 DCG589848:DCH589848 DMC589848:DMD589848 DVY589848:DVZ589848 EFU589848:EFV589848 EPQ589848:EPR589848 EZM589848:EZN589848 FJI589848:FJJ589848 FTE589848:FTF589848 GDA589848:GDB589848 GMW589848:GMX589848 GWS589848:GWT589848 HGO589848:HGP589848 HQK589848:HQL589848 IAG589848:IAH589848 IKC589848:IKD589848 ITY589848:ITZ589848 JDU589848:JDV589848 JNQ589848:JNR589848 JXM589848:JXN589848 KHI589848:KHJ589848 KRE589848:KRF589848 LBA589848:LBB589848 LKW589848:LKX589848 LUS589848:LUT589848 MEO589848:MEP589848 MOK589848:MOL589848 MYG589848:MYH589848 NIC589848:NID589848 NRY589848:NRZ589848 OBU589848:OBV589848 OLQ589848:OLR589848 OVM589848:OVN589848 PFI589848:PFJ589848 PPE589848:PPF589848 PZA589848:PZB589848 QIW589848:QIX589848 QSS589848:QST589848 RCO589848:RCP589848 RMK589848:RML589848 RWG589848:RWH589848 SGC589848:SGD589848 SPY589848:SPZ589848 SZU589848:SZV589848 TJQ589848:TJR589848 TTM589848:TTN589848 UDI589848:UDJ589848 UNE589848:UNF589848 UXA589848:UXB589848 VGW589848:VGX589848 VQS589848:VQT589848 WAO589848:WAP589848 WKK589848:WKL589848 WUG589848:WUH589848 HU655384:HV655384 RQ655384:RR655384 ABM655384:ABN655384 ALI655384:ALJ655384 AVE655384:AVF655384 BFA655384:BFB655384 BOW655384:BOX655384 BYS655384:BYT655384 CIO655384:CIP655384 CSK655384:CSL655384 DCG655384:DCH655384 DMC655384:DMD655384 DVY655384:DVZ655384 EFU655384:EFV655384 EPQ655384:EPR655384 EZM655384:EZN655384 FJI655384:FJJ655384 FTE655384:FTF655384 GDA655384:GDB655384 GMW655384:GMX655384 GWS655384:GWT655384 HGO655384:HGP655384 HQK655384:HQL655384 IAG655384:IAH655384 IKC655384:IKD655384 ITY655384:ITZ655384 JDU655384:JDV655384 JNQ655384:JNR655384 JXM655384:JXN655384 KHI655384:KHJ655384 KRE655384:KRF655384 LBA655384:LBB655384 LKW655384:LKX655384 LUS655384:LUT655384 MEO655384:MEP655384 MOK655384:MOL655384 MYG655384:MYH655384 NIC655384:NID655384 NRY655384:NRZ655384 OBU655384:OBV655384 OLQ655384:OLR655384 OVM655384:OVN655384 PFI655384:PFJ655384 PPE655384:PPF655384 PZA655384:PZB655384 QIW655384:QIX655384 QSS655384:QST655384 RCO655384:RCP655384 RMK655384:RML655384 RWG655384:RWH655384 SGC655384:SGD655384 SPY655384:SPZ655384 SZU655384:SZV655384 TJQ655384:TJR655384 TTM655384:TTN655384 UDI655384:UDJ655384 UNE655384:UNF655384 UXA655384:UXB655384 VGW655384:VGX655384 VQS655384:VQT655384 WAO655384:WAP655384 WKK655384:WKL655384 WUG655384:WUH655384 HU720920:HV720920 RQ720920:RR720920 ABM720920:ABN720920 ALI720920:ALJ720920 AVE720920:AVF720920 BFA720920:BFB720920 BOW720920:BOX720920 BYS720920:BYT720920 CIO720920:CIP720920 CSK720920:CSL720920 DCG720920:DCH720920 DMC720920:DMD720920 DVY720920:DVZ720920 EFU720920:EFV720920 EPQ720920:EPR720920 EZM720920:EZN720920 FJI720920:FJJ720920 FTE720920:FTF720920 GDA720920:GDB720920 GMW720920:GMX720920 GWS720920:GWT720920 HGO720920:HGP720920 HQK720920:HQL720920 IAG720920:IAH720920 IKC720920:IKD720920 ITY720920:ITZ720920 JDU720920:JDV720920 JNQ720920:JNR720920 JXM720920:JXN720920 KHI720920:KHJ720920 KRE720920:KRF720920 LBA720920:LBB720920 LKW720920:LKX720920 LUS720920:LUT720920 MEO720920:MEP720920 MOK720920:MOL720920 MYG720920:MYH720920 NIC720920:NID720920 NRY720920:NRZ720920 OBU720920:OBV720920 OLQ720920:OLR720920 OVM720920:OVN720920 PFI720920:PFJ720920 PPE720920:PPF720920 PZA720920:PZB720920 QIW720920:QIX720920 QSS720920:QST720920 RCO720920:RCP720920 RMK720920:RML720920 RWG720920:RWH720920 SGC720920:SGD720920 SPY720920:SPZ720920 SZU720920:SZV720920 TJQ720920:TJR720920 TTM720920:TTN720920 UDI720920:UDJ720920 UNE720920:UNF720920 UXA720920:UXB720920 VGW720920:VGX720920 VQS720920:VQT720920 WAO720920:WAP720920 WKK720920:WKL720920 WUG720920:WUH720920 HU786456:HV786456 RQ786456:RR786456 ABM786456:ABN786456 ALI786456:ALJ786456 AVE786456:AVF786456 BFA786456:BFB786456 BOW786456:BOX786456 BYS786456:BYT786456 CIO786456:CIP786456 CSK786456:CSL786456 DCG786456:DCH786456 DMC786456:DMD786456 DVY786456:DVZ786456 EFU786456:EFV786456 EPQ786456:EPR786456 EZM786456:EZN786456 FJI786456:FJJ786456 FTE786456:FTF786456 GDA786456:GDB786456 GMW786456:GMX786456 GWS786456:GWT786456 HGO786456:HGP786456 HQK786456:HQL786456 IAG786456:IAH786456 IKC786456:IKD786456 ITY786456:ITZ786456 JDU786456:JDV786456 JNQ786456:JNR786456 JXM786456:JXN786456 KHI786456:KHJ786456 KRE786456:KRF786456 LBA786456:LBB786456 LKW786456:LKX786456 LUS786456:LUT786456 MEO786456:MEP786456 MOK786456:MOL786456 MYG786456:MYH786456 NIC786456:NID786456 NRY786456:NRZ786456 OBU786456:OBV786456 OLQ786456:OLR786456 OVM786456:OVN786456 PFI786456:PFJ786456 PPE786456:PPF786456 PZA786456:PZB786456 QIW786456:QIX786456 QSS786456:QST786456 RCO786456:RCP786456 RMK786456:RML786456 RWG786456:RWH786456 SGC786456:SGD786456 SPY786456:SPZ786456 SZU786456:SZV786456 TJQ786456:TJR786456 TTM786456:TTN786456 UDI786456:UDJ786456 UNE786456:UNF786456 UXA786456:UXB786456 VGW786456:VGX786456 VQS786456:VQT786456 WAO786456:WAP786456 WKK786456:WKL786456 WUG786456:WUH786456 HU851992:HV851992 RQ851992:RR851992 ABM851992:ABN851992 ALI851992:ALJ851992 AVE851992:AVF851992 BFA851992:BFB851992 BOW851992:BOX851992 BYS851992:BYT851992 CIO851992:CIP851992 CSK851992:CSL851992 DCG851992:DCH851992 DMC851992:DMD851992 DVY851992:DVZ851992 EFU851992:EFV851992 EPQ851992:EPR851992 EZM851992:EZN851992 FJI851992:FJJ851992 FTE851992:FTF851992 GDA851992:GDB851992 GMW851992:GMX851992 GWS851992:GWT851992 HGO851992:HGP851992 HQK851992:HQL851992 IAG851992:IAH851992 IKC851992:IKD851992 ITY851992:ITZ851992 JDU851992:JDV851992 JNQ851992:JNR851992 JXM851992:JXN851992 KHI851992:KHJ851992 KRE851992:KRF851992 LBA851992:LBB851992 LKW851992:LKX851992 LUS851992:LUT851992 MEO851992:MEP851992 MOK851992:MOL851992 MYG851992:MYH851992 NIC851992:NID851992 NRY851992:NRZ851992 OBU851992:OBV851992 OLQ851992:OLR851992 OVM851992:OVN851992 PFI851992:PFJ851992 PPE851992:PPF851992 PZA851992:PZB851992 QIW851992:QIX851992 QSS851992:QST851992 RCO851992:RCP851992 RMK851992:RML851992 RWG851992:RWH851992 SGC851992:SGD851992 SPY851992:SPZ851992 SZU851992:SZV851992 TJQ851992:TJR851992 TTM851992:TTN851992 UDI851992:UDJ851992 UNE851992:UNF851992 UXA851992:UXB851992 VGW851992:VGX851992 VQS851992:VQT851992 WAO851992:WAP851992 WKK851992:WKL851992 WUG851992:WUH851992 HU917528:HV917528 RQ917528:RR917528 ABM917528:ABN917528 ALI917528:ALJ917528 AVE917528:AVF917528 BFA917528:BFB917528 BOW917528:BOX917528 BYS917528:BYT917528 CIO917528:CIP917528 CSK917528:CSL917528 DCG917528:DCH917528 DMC917528:DMD917528 DVY917528:DVZ917528 EFU917528:EFV917528 EPQ917528:EPR917528 EZM917528:EZN917528 FJI917528:FJJ917528 FTE917528:FTF917528 GDA917528:GDB917528 GMW917528:GMX917528 GWS917528:GWT917528 HGO917528:HGP917528 HQK917528:HQL917528 IAG917528:IAH917528 IKC917528:IKD917528 ITY917528:ITZ917528 JDU917528:JDV917528 JNQ917528:JNR917528 JXM917528:JXN917528 KHI917528:KHJ917528 KRE917528:KRF917528 LBA917528:LBB917528 LKW917528:LKX917528 LUS917528:LUT917528 MEO917528:MEP917528 MOK917528:MOL917528 MYG917528:MYH917528 NIC917528:NID917528 NRY917528:NRZ917528 OBU917528:OBV917528 OLQ917528:OLR917528 OVM917528:OVN917528 PFI917528:PFJ917528 PPE917528:PPF917528 PZA917528:PZB917528 QIW917528:QIX917528 QSS917528:QST917528 RCO917528:RCP917528 RMK917528:RML917528 RWG917528:RWH917528 SGC917528:SGD917528 SPY917528:SPZ917528 SZU917528:SZV917528 TJQ917528:TJR917528 TTM917528:TTN917528 UDI917528:UDJ917528 UNE917528:UNF917528 UXA917528:UXB917528 VGW917528:VGX917528 VQS917528:VQT917528 WAO917528:WAP917528 WKK917528:WKL917528 WUG917528:WUH917528 HU983064:HV983064 RQ983064:RR983064 ABM983064:ABN983064 ALI983064:ALJ983064 AVE983064:AVF983064 BFA983064:BFB983064 BOW983064:BOX983064 BYS983064:BYT983064 CIO983064:CIP983064 CSK983064:CSL983064 DCG983064:DCH983064 DMC983064:DMD983064 DVY983064:DVZ983064 EFU983064:EFV983064 EPQ983064:EPR983064 EZM983064:EZN983064 FJI983064:FJJ983064 FTE983064:FTF983064 GDA983064:GDB983064 GMW983064:GMX983064 GWS983064:GWT983064 HGO983064:HGP983064 HQK983064:HQL983064 IAG983064:IAH983064 IKC983064:IKD983064 ITY983064:ITZ983064 JDU983064:JDV983064 JNQ983064:JNR983064 JXM983064:JXN983064 KHI983064:KHJ983064 KRE983064:KRF983064 LBA983064:LBB983064 LKW983064:LKX983064 LUS983064:LUT983064 MEO983064:MEP983064 MOK983064:MOL983064 MYG983064:MYH983064 NIC983064:NID983064 NRY983064:NRZ983064 OBU983064:OBV983064 OLQ983064:OLR983064 OVM983064:OVN983064 PFI983064:PFJ983064 PPE983064:PPF983064 PZA983064:PZB983064 QIW983064:QIX983064 QSS983064:QST983064 RCO983064:RCP983064 RMK983064:RML983064 RWG983064:RWH983064 SGC983064:SGD983064 SPY983064:SPZ983064 SZU983064:SZV983064 TJQ983064:TJR983064 TTM983064:TTN983064 UDI983064:UDJ983064 UNE983064:UNF983064 UXA983064:UXB983064 VGW983064:VGX983064 VQS983064:VQT983064 WAO983064:WAP983064 WKK983064:WKL983064 WUG983064:WUH983064 HX65560:HY65560 RT65560:RU65560 ABP65560:ABQ65560 ALL65560:ALM65560 AVH65560:AVI65560 BFD65560:BFE65560 BOZ65560:BPA65560 BYV65560:BYW65560 CIR65560:CIS65560 CSN65560:CSO65560 DCJ65560:DCK65560 DMF65560:DMG65560 DWB65560:DWC65560 EFX65560:EFY65560 EPT65560:EPU65560 EZP65560:EZQ65560 FJL65560:FJM65560 FTH65560:FTI65560 GDD65560:GDE65560 GMZ65560:GNA65560 GWV65560:GWW65560 HGR65560:HGS65560 HQN65560:HQO65560 IAJ65560:IAK65560 IKF65560:IKG65560 IUB65560:IUC65560 JDX65560:JDY65560 JNT65560:JNU65560 JXP65560:JXQ65560 KHL65560:KHM65560 KRH65560:KRI65560 LBD65560:LBE65560 LKZ65560:LLA65560 LUV65560:LUW65560 MER65560:MES65560 MON65560:MOO65560 MYJ65560:MYK65560 NIF65560:NIG65560 NSB65560:NSC65560 OBX65560:OBY65560 OLT65560:OLU65560 OVP65560:OVQ65560 PFL65560:PFM65560 PPH65560:PPI65560 PZD65560:PZE65560 QIZ65560:QJA65560 QSV65560:QSW65560 RCR65560:RCS65560 RMN65560:RMO65560 RWJ65560:RWK65560 SGF65560:SGG65560 SQB65560:SQC65560 SZX65560:SZY65560 TJT65560:TJU65560 TTP65560:TTQ65560 UDL65560:UDM65560 UNH65560:UNI65560 UXD65560:UXE65560 VGZ65560:VHA65560 VQV65560:VQW65560 WAR65560:WAS65560 WKN65560:WKO65560 WUJ65560:WUK65560 HX131096:HY131096 RT131096:RU131096 ABP131096:ABQ131096 ALL131096:ALM131096 AVH131096:AVI131096 BFD131096:BFE131096 BOZ131096:BPA131096 BYV131096:BYW131096 CIR131096:CIS131096 CSN131096:CSO131096 DCJ131096:DCK131096 DMF131096:DMG131096 DWB131096:DWC131096 EFX131096:EFY131096 EPT131096:EPU131096 EZP131096:EZQ131096 FJL131096:FJM131096 FTH131096:FTI131096 GDD131096:GDE131096 GMZ131096:GNA131096 GWV131096:GWW131096 HGR131096:HGS131096 HQN131096:HQO131096 IAJ131096:IAK131096 IKF131096:IKG131096 IUB131096:IUC131096 JDX131096:JDY131096 JNT131096:JNU131096 JXP131096:JXQ131096 KHL131096:KHM131096 KRH131096:KRI131096 LBD131096:LBE131096 LKZ131096:LLA131096 LUV131096:LUW131096 MER131096:MES131096 MON131096:MOO131096 MYJ131096:MYK131096 NIF131096:NIG131096 NSB131096:NSC131096 OBX131096:OBY131096 OLT131096:OLU131096 OVP131096:OVQ131096 PFL131096:PFM131096 PPH131096:PPI131096 PZD131096:PZE131096 QIZ131096:QJA131096 QSV131096:QSW131096 RCR131096:RCS131096 RMN131096:RMO131096 RWJ131096:RWK131096 SGF131096:SGG131096 SQB131096:SQC131096 SZX131096:SZY131096 TJT131096:TJU131096 TTP131096:TTQ131096 UDL131096:UDM131096 UNH131096:UNI131096 UXD131096:UXE131096 VGZ131096:VHA131096 VQV131096:VQW131096 WAR131096:WAS131096 WKN131096:WKO131096 WUJ131096:WUK131096 HX196632:HY196632 RT196632:RU196632 ABP196632:ABQ196632 ALL196632:ALM196632 AVH196632:AVI196632 BFD196632:BFE196632 BOZ196632:BPA196632 BYV196632:BYW196632 CIR196632:CIS196632 CSN196632:CSO196632 DCJ196632:DCK196632 DMF196632:DMG196632 DWB196632:DWC196632 EFX196632:EFY196632 EPT196632:EPU196632 EZP196632:EZQ196632 FJL196632:FJM196632 FTH196632:FTI196632 GDD196632:GDE196632 GMZ196632:GNA196632 GWV196632:GWW196632 HGR196632:HGS196632 HQN196632:HQO196632 IAJ196632:IAK196632 IKF196632:IKG196632 IUB196632:IUC196632 JDX196632:JDY196632 JNT196632:JNU196632 JXP196632:JXQ196632 KHL196632:KHM196632 KRH196632:KRI196632 LBD196632:LBE196632 LKZ196632:LLA196632 LUV196632:LUW196632 MER196632:MES196632 MON196632:MOO196632 MYJ196632:MYK196632 NIF196632:NIG196632 NSB196632:NSC196632 OBX196632:OBY196632 OLT196632:OLU196632 OVP196632:OVQ196632 PFL196632:PFM196632 PPH196632:PPI196632 PZD196632:PZE196632 QIZ196632:QJA196632 QSV196632:QSW196632 RCR196632:RCS196632 RMN196632:RMO196632 RWJ196632:RWK196632 SGF196632:SGG196632 SQB196632:SQC196632 SZX196632:SZY196632 TJT196632:TJU196632 TTP196632:TTQ196632 UDL196632:UDM196632 UNH196632:UNI196632 UXD196632:UXE196632 VGZ196632:VHA196632 VQV196632:VQW196632 WAR196632:WAS196632 WKN196632:WKO196632 WUJ196632:WUK196632 HX262168:HY262168 RT262168:RU262168 ABP262168:ABQ262168 ALL262168:ALM262168 AVH262168:AVI262168 BFD262168:BFE262168 BOZ262168:BPA262168 BYV262168:BYW262168 CIR262168:CIS262168 CSN262168:CSO262168 DCJ262168:DCK262168 DMF262168:DMG262168 DWB262168:DWC262168 EFX262168:EFY262168 EPT262168:EPU262168 EZP262168:EZQ262168 FJL262168:FJM262168 FTH262168:FTI262168 GDD262168:GDE262168 GMZ262168:GNA262168 GWV262168:GWW262168 HGR262168:HGS262168 HQN262168:HQO262168 IAJ262168:IAK262168 IKF262168:IKG262168 IUB262168:IUC262168 JDX262168:JDY262168 JNT262168:JNU262168 JXP262168:JXQ262168 KHL262168:KHM262168 KRH262168:KRI262168 LBD262168:LBE262168 LKZ262168:LLA262168 LUV262168:LUW262168 MER262168:MES262168 MON262168:MOO262168 MYJ262168:MYK262168 NIF262168:NIG262168 NSB262168:NSC262168 OBX262168:OBY262168 OLT262168:OLU262168 OVP262168:OVQ262168 PFL262168:PFM262168 PPH262168:PPI262168 PZD262168:PZE262168 QIZ262168:QJA262168 QSV262168:QSW262168 RCR262168:RCS262168 RMN262168:RMO262168 RWJ262168:RWK262168 SGF262168:SGG262168 SQB262168:SQC262168 SZX262168:SZY262168 TJT262168:TJU262168 TTP262168:TTQ262168 UDL262168:UDM262168 UNH262168:UNI262168 UXD262168:UXE262168 VGZ262168:VHA262168 VQV262168:VQW262168 WAR262168:WAS262168 WKN262168:WKO262168 WUJ262168:WUK262168 HX327704:HY327704 RT327704:RU327704 ABP327704:ABQ327704 ALL327704:ALM327704 AVH327704:AVI327704 BFD327704:BFE327704 BOZ327704:BPA327704 BYV327704:BYW327704 CIR327704:CIS327704 CSN327704:CSO327704 DCJ327704:DCK327704 DMF327704:DMG327704 DWB327704:DWC327704 EFX327704:EFY327704 EPT327704:EPU327704 EZP327704:EZQ327704 FJL327704:FJM327704 FTH327704:FTI327704 GDD327704:GDE327704 GMZ327704:GNA327704 GWV327704:GWW327704 HGR327704:HGS327704 HQN327704:HQO327704 IAJ327704:IAK327704 IKF327704:IKG327704 IUB327704:IUC327704 JDX327704:JDY327704 JNT327704:JNU327704 JXP327704:JXQ327704 KHL327704:KHM327704 KRH327704:KRI327704 LBD327704:LBE327704 LKZ327704:LLA327704 LUV327704:LUW327704 MER327704:MES327704 MON327704:MOO327704 MYJ327704:MYK327704 NIF327704:NIG327704 NSB327704:NSC327704 OBX327704:OBY327704 OLT327704:OLU327704 OVP327704:OVQ327704 PFL327704:PFM327704 PPH327704:PPI327704 PZD327704:PZE327704 QIZ327704:QJA327704 QSV327704:QSW327704 RCR327704:RCS327704 RMN327704:RMO327704 RWJ327704:RWK327704 SGF327704:SGG327704 SQB327704:SQC327704 SZX327704:SZY327704 TJT327704:TJU327704 TTP327704:TTQ327704 UDL327704:UDM327704 UNH327704:UNI327704 UXD327704:UXE327704 VGZ327704:VHA327704 VQV327704:VQW327704 WAR327704:WAS327704 WKN327704:WKO327704 WUJ327704:WUK327704 HX393240:HY393240 RT393240:RU393240 ABP393240:ABQ393240 ALL393240:ALM393240 AVH393240:AVI393240 BFD393240:BFE393240 BOZ393240:BPA393240 BYV393240:BYW393240 CIR393240:CIS393240 CSN393240:CSO393240 DCJ393240:DCK393240 DMF393240:DMG393240 DWB393240:DWC393240 EFX393240:EFY393240 EPT393240:EPU393240 EZP393240:EZQ393240 FJL393240:FJM393240 FTH393240:FTI393240 GDD393240:GDE393240 GMZ393240:GNA393240 GWV393240:GWW393240 HGR393240:HGS393240 HQN393240:HQO393240 IAJ393240:IAK393240 IKF393240:IKG393240 IUB393240:IUC393240 JDX393240:JDY393240 JNT393240:JNU393240 JXP393240:JXQ393240 KHL393240:KHM393240 KRH393240:KRI393240 LBD393240:LBE393240 LKZ393240:LLA393240 LUV393240:LUW393240 MER393240:MES393240 MON393240:MOO393240 MYJ393240:MYK393240 NIF393240:NIG393240 NSB393240:NSC393240 OBX393240:OBY393240 OLT393240:OLU393240 OVP393240:OVQ393240 PFL393240:PFM393240 PPH393240:PPI393240 PZD393240:PZE393240 QIZ393240:QJA393240 QSV393240:QSW393240 RCR393240:RCS393240 RMN393240:RMO393240 RWJ393240:RWK393240 SGF393240:SGG393240 SQB393240:SQC393240 SZX393240:SZY393240 TJT393240:TJU393240 TTP393240:TTQ393240 UDL393240:UDM393240 UNH393240:UNI393240 UXD393240:UXE393240 VGZ393240:VHA393240 VQV393240:VQW393240 WAR393240:WAS393240 WKN393240:WKO393240 WUJ393240:WUK393240 HX458776:HY458776 RT458776:RU458776 ABP458776:ABQ458776 ALL458776:ALM458776 AVH458776:AVI458776 BFD458776:BFE458776 BOZ458776:BPA458776 BYV458776:BYW458776 CIR458776:CIS458776 CSN458776:CSO458776 DCJ458776:DCK458776 DMF458776:DMG458776 DWB458776:DWC458776 EFX458776:EFY458776 EPT458776:EPU458776 EZP458776:EZQ458776 FJL458776:FJM458776 FTH458776:FTI458776 GDD458776:GDE458776 GMZ458776:GNA458776 GWV458776:GWW458776 HGR458776:HGS458776 HQN458776:HQO458776 IAJ458776:IAK458776 IKF458776:IKG458776 IUB458776:IUC458776 JDX458776:JDY458776 JNT458776:JNU458776 JXP458776:JXQ458776 KHL458776:KHM458776 KRH458776:KRI458776 LBD458776:LBE458776 LKZ458776:LLA458776 LUV458776:LUW458776 MER458776:MES458776 MON458776:MOO458776 MYJ458776:MYK458776 NIF458776:NIG458776 NSB458776:NSC458776 OBX458776:OBY458776 OLT458776:OLU458776 OVP458776:OVQ458776 PFL458776:PFM458776 PPH458776:PPI458776 PZD458776:PZE458776 QIZ458776:QJA458776 QSV458776:QSW458776 RCR458776:RCS458776 RMN458776:RMO458776 RWJ458776:RWK458776 SGF458776:SGG458776 SQB458776:SQC458776 SZX458776:SZY458776 TJT458776:TJU458776 TTP458776:TTQ458776 UDL458776:UDM458776 UNH458776:UNI458776 UXD458776:UXE458776 VGZ458776:VHA458776 VQV458776:VQW458776 WAR458776:WAS458776 WKN458776:WKO458776 WUJ458776:WUK458776 HX524312:HY524312 RT524312:RU524312 ABP524312:ABQ524312 ALL524312:ALM524312 AVH524312:AVI524312 BFD524312:BFE524312 BOZ524312:BPA524312 BYV524312:BYW524312 CIR524312:CIS524312 CSN524312:CSO524312 DCJ524312:DCK524312 DMF524312:DMG524312 DWB524312:DWC524312 EFX524312:EFY524312 EPT524312:EPU524312 EZP524312:EZQ524312 FJL524312:FJM524312 FTH524312:FTI524312 GDD524312:GDE524312 GMZ524312:GNA524312 GWV524312:GWW524312 HGR524312:HGS524312 HQN524312:HQO524312 IAJ524312:IAK524312 IKF524312:IKG524312 IUB524312:IUC524312 JDX524312:JDY524312 JNT524312:JNU524312 JXP524312:JXQ524312 KHL524312:KHM524312 KRH524312:KRI524312 LBD524312:LBE524312 LKZ524312:LLA524312 LUV524312:LUW524312 MER524312:MES524312 MON524312:MOO524312 MYJ524312:MYK524312 NIF524312:NIG524312 NSB524312:NSC524312 OBX524312:OBY524312 OLT524312:OLU524312 OVP524312:OVQ524312 PFL524312:PFM524312 PPH524312:PPI524312 PZD524312:PZE524312 QIZ524312:QJA524312 QSV524312:QSW524312 RCR524312:RCS524312 RMN524312:RMO524312 RWJ524312:RWK524312 SGF524312:SGG524312 SQB524312:SQC524312 SZX524312:SZY524312 TJT524312:TJU524312 TTP524312:TTQ524312 UDL524312:UDM524312 UNH524312:UNI524312 UXD524312:UXE524312 VGZ524312:VHA524312 VQV524312:VQW524312 WAR524312:WAS524312 WKN524312:WKO524312 WUJ524312:WUK524312 HX589848:HY589848 RT589848:RU589848 ABP589848:ABQ589848 ALL589848:ALM589848 AVH589848:AVI589848 BFD589848:BFE589848 BOZ589848:BPA589848 BYV589848:BYW589848 CIR589848:CIS589848 CSN589848:CSO589848 DCJ589848:DCK589848 DMF589848:DMG589848 DWB589848:DWC589848 EFX589848:EFY589848 EPT589848:EPU589848 EZP589848:EZQ589848 FJL589848:FJM589848 FTH589848:FTI589848 GDD589848:GDE589848 GMZ589848:GNA589848 GWV589848:GWW589848 HGR589848:HGS589848 HQN589848:HQO589848 IAJ589848:IAK589848 IKF589848:IKG589848 IUB589848:IUC589848 JDX589848:JDY589848 JNT589848:JNU589848 JXP589848:JXQ589848 KHL589848:KHM589848 KRH589848:KRI589848 LBD589848:LBE589848 LKZ589848:LLA589848 LUV589848:LUW589848 MER589848:MES589848 MON589848:MOO589848 MYJ589848:MYK589848 NIF589848:NIG589848 NSB589848:NSC589848 OBX589848:OBY589848 OLT589848:OLU589848 OVP589848:OVQ589848 PFL589848:PFM589848 PPH589848:PPI589848 PZD589848:PZE589848 QIZ589848:QJA589848 QSV589848:QSW589848 RCR589848:RCS589848 RMN589848:RMO589848 RWJ589848:RWK589848 SGF589848:SGG589848 SQB589848:SQC589848 SZX589848:SZY589848 TJT589848:TJU589848 TTP589848:TTQ589848 UDL589848:UDM589848 UNH589848:UNI589848 UXD589848:UXE589848 VGZ589848:VHA589848 VQV589848:VQW589848 WAR589848:WAS589848 WKN589848:WKO589848 WUJ589848:WUK589848 HX655384:HY655384 RT655384:RU655384 ABP655384:ABQ655384 ALL655384:ALM655384 AVH655384:AVI655384 BFD655384:BFE655384 BOZ655384:BPA655384 BYV655384:BYW655384 CIR655384:CIS655384 CSN655384:CSO655384 DCJ655384:DCK655384 DMF655384:DMG655384 DWB655384:DWC655384 EFX655384:EFY655384 EPT655384:EPU655384 EZP655384:EZQ655384 FJL655384:FJM655384 FTH655384:FTI655384 GDD655384:GDE655384 GMZ655384:GNA655384 GWV655384:GWW655384 HGR655384:HGS655384 HQN655384:HQO655384 IAJ655384:IAK655384 IKF655384:IKG655384 IUB655384:IUC655384 JDX655384:JDY655384 JNT655384:JNU655384 JXP655384:JXQ655384 KHL655384:KHM655384 KRH655384:KRI655384 LBD655384:LBE655384 LKZ655384:LLA655384 LUV655384:LUW655384 MER655384:MES655384 MON655384:MOO655384 MYJ655384:MYK655384 NIF655384:NIG655384 NSB655384:NSC655384 OBX655384:OBY655384 OLT655384:OLU655384 OVP655384:OVQ655384 PFL655384:PFM655384 PPH655384:PPI655384 PZD655384:PZE655384 QIZ655384:QJA655384 QSV655384:QSW655384 RCR655384:RCS655384 RMN655384:RMO655384 RWJ655384:RWK655384 SGF655384:SGG655384 SQB655384:SQC655384 SZX655384:SZY655384 TJT655384:TJU655384 TTP655384:TTQ655384 UDL655384:UDM655384 UNH655384:UNI655384 UXD655384:UXE655384 VGZ655384:VHA655384 VQV655384:VQW655384 WAR655384:WAS655384 WKN655384:WKO655384 WUJ655384:WUK655384 HX720920:HY720920 RT720920:RU720920 ABP720920:ABQ720920 ALL720920:ALM720920 AVH720920:AVI720920 BFD720920:BFE720920 BOZ720920:BPA720920 BYV720920:BYW720920 CIR720920:CIS720920 CSN720920:CSO720920 DCJ720920:DCK720920 DMF720920:DMG720920 DWB720920:DWC720920 EFX720920:EFY720920 EPT720920:EPU720920 EZP720920:EZQ720920 FJL720920:FJM720920 FTH720920:FTI720920 GDD720920:GDE720920 GMZ720920:GNA720920 GWV720920:GWW720920 HGR720920:HGS720920 HQN720920:HQO720920 IAJ720920:IAK720920 IKF720920:IKG720920 IUB720920:IUC720920 JDX720920:JDY720920 JNT720920:JNU720920 JXP720920:JXQ720920 KHL720920:KHM720920 KRH720920:KRI720920 LBD720920:LBE720920 LKZ720920:LLA720920 LUV720920:LUW720920 MER720920:MES720920 MON720920:MOO720920 MYJ720920:MYK720920 NIF720920:NIG720920 NSB720920:NSC720920 OBX720920:OBY720920 OLT720920:OLU720920 OVP720920:OVQ720920 PFL720920:PFM720920 PPH720920:PPI720920 PZD720920:PZE720920 QIZ720920:QJA720920 QSV720920:QSW720920 RCR720920:RCS720920 RMN720920:RMO720920 RWJ720920:RWK720920 SGF720920:SGG720920 SQB720920:SQC720920 SZX720920:SZY720920 TJT720920:TJU720920 TTP720920:TTQ720920 UDL720920:UDM720920 UNH720920:UNI720920 UXD720920:UXE720920 VGZ720920:VHA720920 VQV720920:VQW720920 WAR720920:WAS720920 WKN720920:WKO720920 WUJ720920:WUK720920 HX786456:HY786456 RT786456:RU786456 ABP786456:ABQ786456 ALL786456:ALM786456 AVH786456:AVI786456 BFD786456:BFE786456 BOZ786456:BPA786456 BYV786456:BYW786456 CIR786456:CIS786456 CSN786456:CSO786456 DCJ786456:DCK786456 DMF786456:DMG786456 DWB786456:DWC786456 EFX786456:EFY786456 EPT786456:EPU786456 EZP786456:EZQ786456 FJL786456:FJM786456 FTH786456:FTI786456 GDD786456:GDE786456 GMZ786456:GNA786456 GWV786456:GWW786456 HGR786456:HGS786456 HQN786456:HQO786456 IAJ786456:IAK786456 IKF786456:IKG786456 IUB786456:IUC786456 JDX786456:JDY786456 JNT786456:JNU786456 JXP786456:JXQ786456 KHL786456:KHM786456 KRH786456:KRI786456 LBD786456:LBE786456 LKZ786456:LLA786456 LUV786456:LUW786456 MER786456:MES786456 MON786456:MOO786456 MYJ786456:MYK786456 NIF786456:NIG786456 NSB786456:NSC786456 OBX786456:OBY786456 OLT786456:OLU786456 OVP786456:OVQ786456 PFL786456:PFM786456 PPH786456:PPI786456 PZD786456:PZE786456 QIZ786456:QJA786456 QSV786456:QSW786456 RCR786456:RCS786456 RMN786456:RMO786456 RWJ786456:RWK786456 SGF786456:SGG786456 SQB786456:SQC786456 SZX786456:SZY786456 TJT786456:TJU786456 TTP786456:TTQ786456 UDL786456:UDM786456 UNH786456:UNI786456 UXD786456:UXE786456 VGZ786456:VHA786456 VQV786456:VQW786456 WAR786456:WAS786456 WKN786456:WKO786456 WUJ786456:WUK786456 HX851992:HY851992 RT851992:RU851992 ABP851992:ABQ851992 ALL851992:ALM851992 AVH851992:AVI851992 BFD851992:BFE851992 BOZ851992:BPA851992 BYV851992:BYW851992 CIR851992:CIS851992 CSN851992:CSO851992 DCJ851992:DCK851992 DMF851992:DMG851992 DWB851992:DWC851992 EFX851992:EFY851992 EPT851992:EPU851992 EZP851992:EZQ851992 FJL851992:FJM851992 FTH851992:FTI851992 GDD851992:GDE851992 GMZ851992:GNA851992 GWV851992:GWW851992 HGR851992:HGS851992 HQN851992:HQO851992 IAJ851992:IAK851992 IKF851992:IKG851992 IUB851992:IUC851992 JDX851992:JDY851992 JNT851992:JNU851992 JXP851992:JXQ851992 KHL851992:KHM851992 KRH851992:KRI851992 LBD851992:LBE851992 LKZ851992:LLA851992 LUV851992:LUW851992 MER851992:MES851992 MON851992:MOO851992 MYJ851992:MYK851992 NIF851992:NIG851992 NSB851992:NSC851992 OBX851992:OBY851992 OLT851992:OLU851992 OVP851992:OVQ851992 PFL851992:PFM851992 PPH851992:PPI851992 PZD851992:PZE851992 QIZ851992:QJA851992 QSV851992:QSW851992 RCR851992:RCS851992 RMN851992:RMO851992 RWJ851992:RWK851992 SGF851992:SGG851992 SQB851992:SQC851992 SZX851992:SZY851992 TJT851992:TJU851992 TTP851992:TTQ851992 UDL851992:UDM851992 UNH851992:UNI851992 UXD851992:UXE851992 VGZ851992:VHA851992 VQV851992:VQW851992 WAR851992:WAS851992 WKN851992:WKO851992 WUJ851992:WUK851992 HX917528:HY917528 RT917528:RU917528 ABP917528:ABQ917528 ALL917528:ALM917528 AVH917528:AVI917528 BFD917528:BFE917528 BOZ917528:BPA917528 BYV917528:BYW917528 CIR917528:CIS917528 CSN917528:CSO917528 DCJ917528:DCK917528 DMF917528:DMG917528 DWB917528:DWC917528 EFX917528:EFY917528 EPT917528:EPU917528 EZP917528:EZQ917528 FJL917528:FJM917528 FTH917528:FTI917528 GDD917528:GDE917528 GMZ917528:GNA917528 GWV917528:GWW917528 HGR917528:HGS917528 HQN917528:HQO917528 IAJ917528:IAK917528 IKF917528:IKG917528 IUB917528:IUC917528 JDX917528:JDY917528 JNT917528:JNU917528 JXP917528:JXQ917528 KHL917528:KHM917528 KRH917528:KRI917528 LBD917528:LBE917528 LKZ917528:LLA917528 LUV917528:LUW917528 MER917528:MES917528 MON917528:MOO917528 MYJ917528:MYK917528 NIF917528:NIG917528 NSB917528:NSC917528 OBX917528:OBY917528 OLT917528:OLU917528 OVP917528:OVQ917528 PFL917528:PFM917528 PPH917528:PPI917528 PZD917528:PZE917528 QIZ917528:QJA917528 QSV917528:QSW917528 RCR917528:RCS917528 RMN917528:RMO917528 RWJ917528:RWK917528 SGF917528:SGG917528 SQB917528:SQC917528 SZX917528:SZY917528 TJT917528:TJU917528 TTP917528:TTQ917528 UDL917528:UDM917528 UNH917528:UNI917528 UXD917528:UXE917528 VGZ917528:VHA917528 VQV917528:VQW917528 WAR917528:WAS917528 WKN917528:WKO917528 WUJ917528:WUK917528 HX983064:HY983064 RT983064:RU983064 ABP983064:ABQ983064 ALL983064:ALM983064 AVH983064:AVI983064 BFD983064:BFE983064 BOZ983064:BPA983064 BYV983064:BYW983064 CIR983064:CIS983064 CSN983064:CSO983064 DCJ983064:DCK983064 DMF983064:DMG983064 DWB983064:DWC983064 EFX983064:EFY983064 EPT983064:EPU983064 EZP983064:EZQ983064 FJL983064:FJM983064 FTH983064:FTI983064 GDD983064:GDE983064 GMZ983064:GNA983064 GWV983064:GWW983064 HGR983064:HGS983064 HQN983064:HQO983064 IAJ983064:IAK983064 IKF983064:IKG983064 IUB983064:IUC983064 JDX983064:JDY983064 JNT983064:JNU983064 JXP983064:JXQ983064 KHL983064:KHM983064 KRH983064:KRI983064 LBD983064:LBE983064 LKZ983064:LLA983064 LUV983064:LUW983064 MER983064:MES983064 MON983064:MOO983064 MYJ983064:MYK983064 NIF983064:NIG983064 NSB983064:NSC983064 OBX983064:OBY983064 OLT983064:OLU983064 OVP983064:OVQ983064 PFL983064:PFM983064 PPH983064:PPI983064 PZD983064:PZE983064 QIZ983064:QJA983064 QSV983064:QSW983064 RCR983064:RCS983064 RMN983064:RMO983064 RWJ983064:RWK983064 SGF983064:SGG983064 SQB983064:SQC983064 SZX983064:SZY983064 TJT983064:TJU983064 TTP983064:TTQ983064 UDL983064:UDM983064 UNH983064:UNI983064 UXD983064:UXE983064 VGZ983064:VHA983064 VQV983064:VQW983064 WAR983064:WAS983064 WKN983064:WKO983064 WUJ983064:WUK983064 IA65560:IB65560 RW65560:RX65560 ABS65560:ABT65560 ALO65560:ALP65560 AVK65560:AVL65560 BFG65560:BFH65560 BPC65560:BPD65560 BYY65560:BYZ65560 CIU65560:CIV65560 CSQ65560:CSR65560 DCM65560:DCN65560 DMI65560:DMJ65560 DWE65560:DWF65560 EGA65560:EGB65560 EPW65560:EPX65560 EZS65560:EZT65560 FJO65560:FJP65560 FTK65560:FTL65560 GDG65560:GDH65560 GNC65560:GND65560 GWY65560:GWZ65560 HGU65560:HGV65560 HQQ65560:HQR65560 IAM65560:IAN65560 IKI65560:IKJ65560 IUE65560:IUF65560 JEA65560:JEB65560 JNW65560:JNX65560 JXS65560:JXT65560 KHO65560:KHP65560 KRK65560:KRL65560 LBG65560:LBH65560 LLC65560:LLD65560 LUY65560:LUZ65560 MEU65560:MEV65560 MOQ65560:MOR65560 MYM65560:MYN65560 NII65560:NIJ65560 NSE65560:NSF65560 OCA65560:OCB65560 OLW65560:OLX65560 OVS65560:OVT65560 PFO65560:PFP65560 PPK65560:PPL65560 PZG65560:PZH65560 QJC65560:QJD65560 QSY65560:QSZ65560 RCU65560:RCV65560 RMQ65560:RMR65560 RWM65560:RWN65560 SGI65560:SGJ65560 SQE65560:SQF65560 TAA65560:TAB65560 TJW65560:TJX65560 TTS65560:TTT65560 UDO65560:UDP65560 UNK65560:UNL65560 UXG65560:UXH65560 VHC65560:VHD65560 VQY65560:VQZ65560 WAU65560:WAV65560 WKQ65560:WKR65560 WUM65560:WUN65560 IA131096:IB131096 RW131096:RX131096 ABS131096:ABT131096 ALO131096:ALP131096 AVK131096:AVL131096 BFG131096:BFH131096 BPC131096:BPD131096 BYY131096:BYZ131096 CIU131096:CIV131096 CSQ131096:CSR131096 DCM131096:DCN131096 DMI131096:DMJ131096 DWE131096:DWF131096 EGA131096:EGB131096 EPW131096:EPX131096 EZS131096:EZT131096 FJO131096:FJP131096 FTK131096:FTL131096 GDG131096:GDH131096 GNC131096:GND131096 GWY131096:GWZ131096 HGU131096:HGV131096 HQQ131096:HQR131096 IAM131096:IAN131096 IKI131096:IKJ131096 IUE131096:IUF131096 JEA131096:JEB131096 JNW131096:JNX131096 JXS131096:JXT131096 KHO131096:KHP131096 KRK131096:KRL131096 LBG131096:LBH131096 LLC131096:LLD131096 LUY131096:LUZ131096 MEU131096:MEV131096 MOQ131096:MOR131096 MYM131096:MYN131096 NII131096:NIJ131096 NSE131096:NSF131096 OCA131096:OCB131096 OLW131096:OLX131096 OVS131096:OVT131096 PFO131096:PFP131096 PPK131096:PPL131096 PZG131096:PZH131096 QJC131096:QJD131096 QSY131096:QSZ131096 RCU131096:RCV131096 RMQ131096:RMR131096 RWM131096:RWN131096 SGI131096:SGJ131096 SQE131096:SQF131096 TAA131096:TAB131096 TJW131096:TJX131096 TTS131096:TTT131096 UDO131096:UDP131096 UNK131096:UNL131096 UXG131096:UXH131096 VHC131096:VHD131096 VQY131096:VQZ131096 WAU131096:WAV131096 WKQ131096:WKR131096 WUM131096:WUN131096 IA196632:IB196632 RW196632:RX196632 ABS196632:ABT196632 ALO196632:ALP196632 AVK196632:AVL196632 BFG196632:BFH196632 BPC196632:BPD196632 BYY196632:BYZ196632 CIU196632:CIV196632 CSQ196632:CSR196632 DCM196632:DCN196632 DMI196632:DMJ196632 DWE196632:DWF196632 EGA196632:EGB196632 EPW196632:EPX196632 EZS196632:EZT196632 FJO196632:FJP196632 FTK196632:FTL196632 GDG196632:GDH196632 GNC196632:GND196632 GWY196632:GWZ196632 HGU196632:HGV196632 HQQ196632:HQR196632 IAM196632:IAN196632 IKI196632:IKJ196632 IUE196632:IUF196632 JEA196632:JEB196632 JNW196632:JNX196632 JXS196632:JXT196632 KHO196632:KHP196632 KRK196632:KRL196632 LBG196632:LBH196632 LLC196632:LLD196632 LUY196632:LUZ196632 MEU196632:MEV196632 MOQ196632:MOR196632 MYM196632:MYN196632 NII196632:NIJ196632 NSE196632:NSF196632 OCA196632:OCB196632 OLW196632:OLX196632 OVS196632:OVT196632 PFO196632:PFP196632 PPK196632:PPL196632 PZG196632:PZH196632 QJC196632:QJD196632 QSY196632:QSZ196632 RCU196632:RCV196632 RMQ196632:RMR196632 RWM196632:RWN196632 SGI196632:SGJ196632 SQE196632:SQF196632 TAA196632:TAB196632 TJW196632:TJX196632 TTS196632:TTT196632 UDO196632:UDP196632 UNK196632:UNL196632 UXG196632:UXH196632 VHC196632:VHD196632 VQY196632:VQZ196632 WAU196632:WAV196632 WKQ196632:WKR196632 WUM196632:WUN196632 IA262168:IB262168 RW262168:RX262168 ABS262168:ABT262168 ALO262168:ALP262168 AVK262168:AVL262168 BFG262168:BFH262168 BPC262168:BPD262168 BYY262168:BYZ262168 CIU262168:CIV262168 CSQ262168:CSR262168 DCM262168:DCN262168 DMI262168:DMJ262168 DWE262168:DWF262168 EGA262168:EGB262168 EPW262168:EPX262168 EZS262168:EZT262168 FJO262168:FJP262168 FTK262168:FTL262168 GDG262168:GDH262168 GNC262168:GND262168 GWY262168:GWZ262168 HGU262168:HGV262168 HQQ262168:HQR262168 IAM262168:IAN262168 IKI262168:IKJ262168 IUE262168:IUF262168 JEA262168:JEB262168 JNW262168:JNX262168 JXS262168:JXT262168 KHO262168:KHP262168 KRK262168:KRL262168 LBG262168:LBH262168 LLC262168:LLD262168 LUY262168:LUZ262168 MEU262168:MEV262168 MOQ262168:MOR262168 MYM262168:MYN262168 NII262168:NIJ262168 NSE262168:NSF262168 OCA262168:OCB262168 OLW262168:OLX262168 OVS262168:OVT262168 PFO262168:PFP262168 PPK262168:PPL262168 PZG262168:PZH262168 QJC262168:QJD262168 QSY262168:QSZ262168 RCU262168:RCV262168 RMQ262168:RMR262168 RWM262168:RWN262168 SGI262168:SGJ262168 SQE262168:SQF262168 TAA262168:TAB262168 TJW262168:TJX262168 TTS262168:TTT262168 UDO262168:UDP262168 UNK262168:UNL262168 UXG262168:UXH262168 VHC262168:VHD262168 VQY262168:VQZ262168 WAU262168:WAV262168 WKQ262168:WKR262168 WUM262168:WUN262168 IA327704:IB327704 RW327704:RX327704 ABS327704:ABT327704 ALO327704:ALP327704 AVK327704:AVL327704 BFG327704:BFH327704 BPC327704:BPD327704 BYY327704:BYZ327704 CIU327704:CIV327704 CSQ327704:CSR327704 DCM327704:DCN327704 DMI327704:DMJ327704 DWE327704:DWF327704 EGA327704:EGB327704 EPW327704:EPX327704 EZS327704:EZT327704 FJO327704:FJP327704 FTK327704:FTL327704 GDG327704:GDH327704 GNC327704:GND327704 GWY327704:GWZ327704 HGU327704:HGV327704 HQQ327704:HQR327704 IAM327704:IAN327704 IKI327704:IKJ327704 IUE327704:IUF327704 JEA327704:JEB327704 JNW327704:JNX327704 JXS327704:JXT327704 KHO327704:KHP327704 KRK327704:KRL327704 LBG327704:LBH327704 LLC327704:LLD327704 LUY327704:LUZ327704 MEU327704:MEV327704 MOQ327704:MOR327704 MYM327704:MYN327704 NII327704:NIJ327704 NSE327704:NSF327704 OCA327704:OCB327704 OLW327704:OLX327704 OVS327704:OVT327704 PFO327704:PFP327704 PPK327704:PPL327704 PZG327704:PZH327704 QJC327704:QJD327704 QSY327704:QSZ327704 RCU327704:RCV327704 RMQ327704:RMR327704 RWM327704:RWN327704 SGI327704:SGJ327704 SQE327704:SQF327704 TAA327704:TAB327704 TJW327704:TJX327704 TTS327704:TTT327704 UDO327704:UDP327704 UNK327704:UNL327704 UXG327704:UXH327704 VHC327704:VHD327704 VQY327704:VQZ327704 WAU327704:WAV327704 WKQ327704:WKR327704 WUM327704:WUN327704 IA393240:IB393240 RW393240:RX393240 ABS393240:ABT393240 ALO393240:ALP393240 AVK393240:AVL393240 BFG393240:BFH393240 BPC393240:BPD393240 BYY393240:BYZ393240 CIU393240:CIV393240 CSQ393240:CSR393240 DCM393240:DCN393240 DMI393240:DMJ393240 DWE393240:DWF393240 EGA393240:EGB393240 EPW393240:EPX393240 EZS393240:EZT393240 FJO393240:FJP393240 FTK393240:FTL393240 GDG393240:GDH393240 GNC393240:GND393240 GWY393240:GWZ393240 HGU393240:HGV393240 HQQ393240:HQR393240 IAM393240:IAN393240 IKI393240:IKJ393240 IUE393240:IUF393240 JEA393240:JEB393240 JNW393240:JNX393240 JXS393240:JXT393240 KHO393240:KHP393240 KRK393240:KRL393240 LBG393240:LBH393240 LLC393240:LLD393240 LUY393240:LUZ393240 MEU393240:MEV393240 MOQ393240:MOR393240 MYM393240:MYN393240 NII393240:NIJ393240 NSE393240:NSF393240 OCA393240:OCB393240 OLW393240:OLX393240 OVS393240:OVT393240 PFO393240:PFP393240 PPK393240:PPL393240 PZG393240:PZH393240 QJC393240:QJD393240 QSY393240:QSZ393240 RCU393240:RCV393240 RMQ393240:RMR393240 RWM393240:RWN393240 SGI393240:SGJ393240 SQE393240:SQF393240 TAA393240:TAB393240 TJW393240:TJX393240 TTS393240:TTT393240 UDO393240:UDP393240 UNK393240:UNL393240 UXG393240:UXH393240 VHC393240:VHD393240 VQY393240:VQZ393240 WAU393240:WAV393240 WKQ393240:WKR393240 WUM393240:WUN393240 IA458776:IB458776 RW458776:RX458776 ABS458776:ABT458776 ALO458776:ALP458776 AVK458776:AVL458776 BFG458776:BFH458776 BPC458776:BPD458776 BYY458776:BYZ458776 CIU458776:CIV458776 CSQ458776:CSR458776 DCM458776:DCN458776 DMI458776:DMJ458776 DWE458776:DWF458776 EGA458776:EGB458776 EPW458776:EPX458776 EZS458776:EZT458776 FJO458776:FJP458776 FTK458776:FTL458776 GDG458776:GDH458776 GNC458776:GND458776 GWY458776:GWZ458776 HGU458776:HGV458776 HQQ458776:HQR458776 IAM458776:IAN458776 IKI458776:IKJ458776 IUE458776:IUF458776 JEA458776:JEB458776 JNW458776:JNX458776 JXS458776:JXT458776 KHO458776:KHP458776 KRK458776:KRL458776 LBG458776:LBH458776 LLC458776:LLD458776 LUY458776:LUZ458776 MEU458776:MEV458776 MOQ458776:MOR458776 MYM458776:MYN458776 NII458776:NIJ458776 NSE458776:NSF458776 OCA458776:OCB458776 OLW458776:OLX458776 OVS458776:OVT458776 PFO458776:PFP458776 PPK458776:PPL458776 PZG458776:PZH458776 QJC458776:QJD458776 QSY458776:QSZ458776 RCU458776:RCV458776 RMQ458776:RMR458776 RWM458776:RWN458776 SGI458776:SGJ458776 SQE458776:SQF458776 TAA458776:TAB458776 TJW458776:TJX458776 TTS458776:TTT458776 UDO458776:UDP458776 UNK458776:UNL458776 UXG458776:UXH458776 VHC458776:VHD458776 VQY458776:VQZ458776 WAU458776:WAV458776 WKQ458776:WKR458776 WUM458776:WUN458776 IA524312:IB524312 RW524312:RX524312 ABS524312:ABT524312 ALO524312:ALP524312 AVK524312:AVL524312 BFG524312:BFH524312 BPC524312:BPD524312 BYY524312:BYZ524312 CIU524312:CIV524312 CSQ524312:CSR524312 DCM524312:DCN524312 DMI524312:DMJ524312 DWE524312:DWF524312 EGA524312:EGB524312 EPW524312:EPX524312 EZS524312:EZT524312 FJO524312:FJP524312 FTK524312:FTL524312 GDG524312:GDH524312 GNC524312:GND524312 GWY524312:GWZ524312 HGU524312:HGV524312 HQQ524312:HQR524312 IAM524312:IAN524312 IKI524312:IKJ524312 IUE524312:IUF524312 JEA524312:JEB524312 JNW524312:JNX524312 JXS524312:JXT524312 KHO524312:KHP524312 KRK524312:KRL524312 LBG524312:LBH524312 LLC524312:LLD524312 LUY524312:LUZ524312 MEU524312:MEV524312 MOQ524312:MOR524312 MYM524312:MYN524312 NII524312:NIJ524312 NSE524312:NSF524312 OCA524312:OCB524312 OLW524312:OLX524312 OVS524312:OVT524312 PFO524312:PFP524312 PPK524312:PPL524312 PZG524312:PZH524312 QJC524312:QJD524312 QSY524312:QSZ524312 RCU524312:RCV524312 RMQ524312:RMR524312 RWM524312:RWN524312 SGI524312:SGJ524312 SQE524312:SQF524312 TAA524312:TAB524312 TJW524312:TJX524312 TTS524312:TTT524312 UDO524312:UDP524312 UNK524312:UNL524312 UXG524312:UXH524312 VHC524312:VHD524312 VQY524312:VQZ524312 WAU524312:WAV524312 WKQ524312:WKR524312 WUM524312:WUN524312 IA589848:IB589848 RW589848:RX589848 ABS589848:ABT589848 ALO589848:ALP589848 AVK589848:AVL589848 BFG589848:BFH589848 BPC589848:BPD589848 BYY589848:BYZ589848 CIU589848:CIV589848 CSQ589848:CSR589848 DCM589848:DCN589848 DMI589848:DMJ589848 DWE589848:DWF589848 EGA589848:EGB589848 EPW589848:EPX589848 EZS589848:EZT589848 FJO589848:FJP589848 FTK589848:FTL589848 GDG589848:GDH589848 GNC589848:GND589848 GWY589848:GWZ589848 HGU589848:HGV589848 HQQ589848:HQR589848 IAM589848:IAN589848 IKI589848:IKJ589848 IUE589848:IUF589848 JEA589848:JEB589848 JNW589848:JNX589848 JXS589848:JXT589848 KHO589848:KHP589848 KRK589848:KRL589848 LBG589848:LBH589848 LLC589848:LLD589848 LUY589848:LUZ589848 MEU589848:MEV589848 MOQ589848:MOR589848 MYM589848:MYN589848 NII589848:NIJ589848 NSE589848:NSF589848 OCA589848:OCB589848 OLW589848:OLX589848 OVS589848:OVT589848 PFO589848:PFP589848 PPK589848:PPL589848 PZG589848:PZH589848 QJC589848:QJD589848 QSY589848:QSZ589848 RCU589848:RCV589848 RMQ589848:RMR589848 RWM589848:RWN589848 SGI589848:SGJ589848 SQE589848:SQF589848 TAA589848:TAB589848 TJW589848:TJX589848 TTS589848:TTT589848 UDO589848:UDP589848 UNK589848:UNL589848 UXG589848:UXH589848 VHC589848:VHD589848 VQY589848:VQZ589848 WAU589848:WAV589848 WKQ589848:WKR589848 WUM589848:WUN589848 IA655384:IB655384 RW655384:RX655384 ABS655384:ABT655384 ALO655384:ALP655384 AVK655384:AVL655384 BFG655384:BFH655384 BPC655384:BPD655384 BYY655384:BYZ655384 CIU655384:CIV655384 CSQ655384:CSR655384 DCM655384:DCN655384 DMI655384:DMJ655384 DWE655384:DWF655384 EGA655384:EGB655384 EPW655384:EPX655384 EZS655384:EZT655384 FJO655384:FJP655384 FTK655384:FTL655384 GDG655384:GDH655384 GNC655384:GND655384 GWY655384:GWZ655384 HGU655384:HGV655384 HQQ655384:HQR655384 IAM655384:IAN655384 IKI655384:IKJ655384 IUE655384:IUF655384 JEA655384:JEB655384 JNW655384:JNX655384 JXS655384:JXT655384 KHO655384:KHP655384 KRK655384:KRL655384 LBG655384:LBH655384 LLC655384:LLD655384 LUY655384:LUZ655384 MEU655384:MEV655384 MOQ655384:MOR655384 MYM655384:MYN655384 NII655384:NIJ655384 NSE655384:NSF655384 OCA655384:OCB655384 OLW655384:OLX655384 OVS655384:OVT655384 PFO655384:PFP655384 PPK655384:PPL655384 PZG655384:PZH655384 QJC655384:QJD655384 QSY655384:QSZ655384 RCU655384:RCV655384 RMQ655384:RMR655384 RWM655384:RWN655384 SGI655384:SGJ655384 SQE655384:SQF655384 TAA655384:TAB655384 TJW655384:TJX655384 TTS655384:TTT655384 UDO655384:UDP655384 UNK655384:UNL655384 UXG655384:UXH655384 VHC655384:VHD655384 VQY655384:VQZ655384 WAU655384:WAV655384 WKQ655384:WKR655384 WUM655384:WUN655384 IA720920:IB720920 RW720920:RX720920 ABS720920:ABT720920 ALO720920:ALP720920 AVK720920:AVL720920 BFG720920:BFH720920 BPC720920:BPD720920 BYY720920:BYZ720920 CIU720920:CIV720920 CSQ720920:CSR720920 DCM720920:DCN720920 DMI720920:DMJ720920 DWE720920:DWF720920 EGA720920:EGB720920 EPW720920:EPX720920 EZS720920:EZT720920 FJO720920:FJP720920 FTK720920:FTL720920 GDG720920:GDH720920 GNC720920:GND720920 GWY720920:GWZ720920 HGU720920:HGV720920 HQQ720920:HQR720920 IAM720920:IAN720920 IKI720920:IKJ720920 IUE720920:IUF720920 JEA720920:JEB720920 JNW720920:JNX720920 JXS720920:JXT720920 KHO720920:KHP720920 KRK720920:KRL720920 LBG720920:LBH720920 LLC720920:LLD720920 LUY720920:LUZ720920 MEU720920:MEV720920 MOQ720920:MOR720920 MYM720920:MYN720920 NII720920:NIJ720920 NSE720920:NSF720920 OCA720920:OCB720920 OLW720920:OLX720920 OVS720920:OVT720920 PFO720920:PFP720920 PPK720920:PPL720920 PZG720920:PZH720920 QJC720920:QJD720920 QSY720920:QSZ720920 RCU720920:RCV720920 RMQ720920:RMR720920 RWM720920:RWN720920 SGI720920:SGJ720920 SQE720920:SQF720920 TAA720920:TAB720920 TJW720920:TJX720920 TTS720920:TTT720920 UDO720920:UDP720920 UNK720920:UNL720920 UXG720920:UXH720920 VHC720920:VHD720920 VQY720920:VQZ720920 WAU720920:WAV720920 WKQ720920:WKR720920 WUM720920:WUN720920 IA786456:IB786456 RW786456:RX786456 ABS786456:ABT786456 ALO786456:ALP786456 AVK786456:AVL786456 BFG786456:BFH786456 BPC786456:BPD786456 BYY786456:BYZ786456 CIU786456:CIV786456 CSQ786456:CSR786456 DCM786456:DCN786456 DMI786456:DMJ786456 DWE786456:DWF786456 EGA786456:EGB786456 EPW786456:EPX786456 EZS786456:EZT786456 FJO786456:FJP786456 FTK786456:FTL786456 GDG786456:GDH786456 GNC786456:GND786456 GWY786456:GWZ786456 HGU786456:HGV786456 HQQ786456:HQR786456 IAM786456:IAN786456 IKI786456:IKJ786456 IUE786456:IUF786456 JEA786456:JEB786456 JNW786456:JNX786456 JXS786456:JXT786456 KHO786456:KHP786456 KRK786456:KRL786456 LBG786456:LBH786456 LLC786456:LLD786456 LUY786456:LUZ786456 MEU786456:MEV786456 MOQ786456:MOR786456 MYM786456:MYN786456 NII786456:NIJ786456 NSE786456:NSF786456 OCA786456:OCB786456 OLW786456:OLX786456 OVS786456:OVT786456 PFO786456:PFP786456 PPK786456:PPL786456 PZG786456:PZH786456 QJC786456:QJD786456 QSY786456:QSZ786456 RCU786456:RCV786456 RMQ786456:RMR786456 RWM786456:RWN786456 SGI786456:SGJ786456 SQE786456:SQF786456 TAA786456:TAB786456 TJW786456:TJX786456 TTS786456:TTT786456 UDO786456:UDP786456 UNK786456:UNL786456 UXG786456:UXH786456 VHC786456:VHD786456 VQY786456:VQZ786456 WAU786456:WAV786456 WKQ786456:WKR786456 WUM786456:WUN786456 IA851992:IB851992 RW851992:RX851992 ABS851992:ABT851992 ALO851992:ALP851992 AVK851992:AVL851992 BFG851992:BFH851992 BPC851992:BPD851992 BYY851992:BYZ851992 CIU851992:CIV851992 CSQ851992:CSR851992 DCM851992:DCN851992 DMI851992:DMJ851992 DWE851992:DWF851992 EGA851992:EGB851992 EPW851992:EPX851992 EZS851992:EZT851992 FJO851992:FJP851992 FTK851992:FTL851992 GDG851992:GDH851992 GNC851992:GND851992 GWY851992:GWZ851992 HGU851992:HGV851992 HQQ851992:HQR851992 IAM851992:IAN851992 IKI851992:IKJ851992 IUE851992:IUF851992 JEA851992:JEB851992 JNW851992:JNX851992 JXS851992:JXT851992 KHO851992:KHP851992 KRK851992:KRL851992 LBG851992:LBH851992 LLC851992:LLD851992 LUY851992:LUZ851992 MEU851992:MEV851992 MOQ851992:MOR851992 MYM851992:MYN851992 NII851992:NIJ851992 NSE851992:NSF851992 OCA851992:OCB851992 OLW851992:OLX851992 OVS851992:OVT851992 PFO851992:PFP851992 PPK851992:PPL851992 PZG851992:PZH851992 QJC851992:QJD851992 QSY851992:QSZ851992 RCU851992:RCV851992 RMQ851992:RMR851992 RWM851992:RWN851992 SGI851992:SGJ851992 SQE851992:SQF851992 TAA851992:TAB851992 TJW851992:TJX851992 TTS851992:TTT851992 UDO851992:UDP851992 UNK851992:UNL851992 UXG851992:UXH851992 VHC851992:VHD851992 VQY851992:VQZ851992 WAU851992:WAV851992 WKQ851992:WKR851992 WUM851992:WUN851992 IA917528:IB917528 RW917528:RX917528 ABS917528:ABT917528 ALO917528:ALP917528 AVK917528:AVL917528 BFG917528:BFH917528 BPC917528:BPD917528 BYY917528:BYZ917528 CIU917528:CIV917528 CSQ917528:CSR917528 DCM917528:DCN917528 DMI917528:DMJ917528 DWE917528:DWF917528 EGA917528:EGB917528 EPW917528:EPX917528 EZS917528:EZT917528 FJO917528:FJP917528 FTK917528:FTL917528 GDG917528:GDH917528 GNC917528:GND917528 GWY917528:GWZ917528 HGU917528:HGV917528 HQQ917528:HQR917528 IAM917528:IAN917528 IKI917528:IKJ917528 IUE917528:IUF917528 JEA917528:JEB917528 JNW917528:JNX917528 JXS917528:JXT917528 KHO917528:KHP917528 KRK917528:KRL917528 LBG917528:LBH917528 LLC917528:LLD917528 LUY917528:LUZ917528 MEU917528:MEV917528 MOQ917528:MOR917528 MYM917528:MYN917528 NII917528:NIJ917528 NSE917528:NSF917528 OCA917528:OCB917528 OLW917528:OLX917528 OVS917528:OVT917528 PFO917528:PFP917528 PPK917528:PPL917528 PZG917528:PZH917528 QJC917528:QJD917528 QSY917528:QSZ917528 RCU917528:RCV917528 RMQ917528:RMR917528 RWM917528:RWN917528 SGI917528:SGJ917528 SQE917528:SQF917528 TAA917528:TAB917528 TJW917528:TJX917528 TTS917528:TTT917528 UDO917528:UDP917528 UNK917528:UNL917528 UXG917528:UXH917528 VHC917528:VHD917528 VQY917528:VQZ917528 WAU917528:WAV917528 WKQ917528:WKR917528 WUM917528:WUN917528 IA983064:IB983064 RW983064:RX983064 ABS983064:ABT983064 ALO983064:ALP983064 AVK983064:AVL983064 BFG983064:BFH983064 BPC983064:BPD983064 BYY983064:BYZ983064 CIU983064:CIV983064 CSQ983064:CSR983064 DCM983064:DCN983064 DMI983064:DMJ983064 DWE983064:DWF983064 EGA983064:EGB983064 EPW983064:EPX983064 EZS983064:EZT983064 FJO983064:FJP983064 FTK983064:FTL983064 GDG983064:GDH983064 GNC983064:GND983064 GWY983064:GWZ983064 HGU983064:HGV983064 HQQ983064:HQR983064 IAM983064:IAN983064 IKI983064:IKJ983064 IUE983064:IUF983064 JEA983064:JEB983064 JNW983064:JNX983064 JXS983064:JXT983064 KHO983064:KHP983064 KRK983064:KRL983064 LBG983064:LBH983064 LLC983064:LLD983064 LUY983064:LUZ983064 MEU983064:MEV983064 MOQ983064:MOR983064 MYM983064:MYN983064 NII983064:NIJ983064 NSE983064:NSF983064 OCA983064:OCB983064 OLW983064:OLX983064 OVS983064:OVT983064 PFO983064:PFP983064 PPK983064:PPL983064 PZG983064:PZH983064 QJC983064:QJD983064 QSY983064:QSZ983064 RCU983064:RCV983064 RMQ983064:RMR983064 RWM983064:RWN983064 SGI983064:SGJ983064 SQE983064:SQF983064 TAA983064:TAB983064 TJW983064:TJX983064 TTS983064:TTT983064 UDO983064:UDP983064 UNK983064:UNL983064 UXG983064:UXH983064 VHC983064:VHD983064 VQY983064:VQZ983064 WAU983064:WAV983064 WKQ983064:WKR983064 WUM983064:WUN983064 IG65560:IH65560 SC65560:SD65560 ABY65560:ABZ65560 ALU65560:ALV65560 AVQ65560:AVR65560 BFM65560:BFN65560 BPI65560:BPJ65560 BZE65560:BZF65560 CJA65560:CJB65560 CSW65560:CSX65560 DCS65560:DCT65560 DMO65560:DMP65560 DWK65560:DWL65560 EGG65560:EGH65560 EQC65560:EQD65560 EZY65560:EZZ65560 FJU65560:FJV65560 FTQ65560:FTR65560 GDM65560:GDN65560 GNI65560:GNJ65560 GXE65560:GXF65560 HHA65560:HHB65560 HQW65560:HQX65560 IAS65560:IAT65560 IKO65560:IKP65560 IUK65560:IUL65560 JEG65560:JEH65560 JOC65560:JOD65560 JXY65560:JXZ65560 KHU65560:KHV65560 KRQ65560:KRR65560 LBM65560:LBN65560 LLI65560:LLJ65560 LVE65560:LVF65560 MFA65560:MFB65560 MOW65560:MOX65560 MYS65560:MYT65560 NIO65560:NIP65560 NSK65560:NSL65560 OCG65560:OCH65560 OMC65560:OMD65560 OVY65560:OVZ65560 PFU65560:PFV65560 PPQ65560:PPR65560 PZM65560:PZN65560 QJI65560:QJJ65560 QTE65560:QTF65560 RDA65560:RDB65560 RMW65560:RMX65560 RWS65560:RWT65560 SGO65560:SGP65560 SQK65560:SQL65560 TAG65560:TAH65560 TKC65560:TKD65560 TTY65560:TTZ65560 UDU65560:UDV65560 UNQ65560:UNR65560 UXM65560:UXN65560 VHI65560:VHJ65560 VRE65560:VRF65560 WBA65560:WBB65560 WKW65560:WKX65560 WUS65560:WUT65560 IG131096:IH131096 SC131096:SD131096 ABY131096:ABZ131096 ALU131096:ALV131096 AVQ131096:AVR131096 BFM131096:BFN131096 BPI131096:BPJ131096 BZE131096:BZF131096 CJA131096:CJB131096 CSW131096:CSX131096 DCS131096:DCT131096 DMO131096:DMP131096 DWK131096:DWL131096 EGG131096:EGH131096 EQC131096:EQD131096 EZY131096:EZZ131096 FJU131096:FJV131096 FTQ131096:FTR131096 GDM131096:GDN131096 GNI131096:GNJ131096 GXE131096:GXF131096 HHA131096:HHB131096 HQW131096:HQX131096 IAS131096:IAT131096 IKO131096:IKP131096 IUK131096:IUL131096 JEG131096:JEH131096 JOC131096:JOD131096 JXY131096:JXZ131096 KHU131096:KHV131096 KRQ131096:KRR131096 LBM131096:LBN131096 LLI131096:LLJ131096 LVE131096:LVF131096 MFA131096:MFB131096 MOW131096:MOX131096 MYS131096:MYT131096 NIO131096:NIP131096 NSK131096:NSL131096 OCG131096:OCH131096 OMC131096:OMD131096 OVY131096:OVZ131096 PFU131096:PFV131096 PPQ131096:PPR131096 PZM131096:PZN131096 QJI131096:QJJ131096 QTE131096:QTF131096 RDA131096:RDB131096 RMW131096:RMX131096 RWS131096:RWT131096 SGO131096:SGP131096 SQK131096:SQL131096 TAG131096:TAH131096 TKC131096:TKD131096 TTY131096:TTZ131096 UDU131096:UDV131096 UNQ131096:UNR131096 UXM131096:UXN131096 VHI131096:VHJ131096 VRE131096:VRF131096 WBA131096:WBB131096 WKW131096:WKX131096 WUS131096:WUT131096 IG196632:IH196632 SC196632:SD196632 ABY196632:ABZ196632 ALU196632:ALV196632 AVQ196632:AVR196632 BFM196632:BFN196632 BPI196632:BPJ196632 BZE196632:BZF196632 CJA196632:CJB196632 CSW196632:CSX196632 DCS196632:DCT196632 DMO196632:DMP196632 DWK196632:DWL196632 EGG196632:EGH196632 EQC196632:EQD196632 EZY196632:EZZ196632 FJU196632:FJV196632 FTQ196632:FTR196632 GDM196632:GDN196632 GNI196632:GNJ196632 GXE196632:GXF196632 HHA196632:HHB196632 HQW196632:HQX196632 IAS196632:IAT196632 IKO196632:IKP196632 IUK196632:IUL196632 JEG196632:JEH196632 JOC196632:JOD196632 JXY196632:JXZ196632 KHU196632:KHV196632 KRQ196632:KRR196632 LBM196632:LBN196632 LLI196632:LLJ196632 LVE196632:LVF196632 MFA196632:MFB196632 MOW196632:MOX196632 MYS196632:MYT196632 NIO196632:NIP196632 NSK196632:NSL196632 OCG196632:OCH196632 OMC196632:OMD196632 OVY196632:OVZ196632 PFU196632:PFV196632 PPQ196632:PPR196632 PZM196632:PZN196632 QJI196632:QJJ196632 QTE196632:QTF196632 RDA196632:RDB196632 RMW196632:RMX196632 RWS196632:RWT196632 SGO196632:SGP196632 SQK196632:SQL196632 TAG196632:TAH196632 TKC196632:TKD196632 TTY196632:TTZ196632 UDU196632:UDV196632 UNQ196632:UNR196632 UXM196632:UXN196632 VHI196632:VHJ196632 VRE196632:VRF196632 WBA196632:WBB196632 WKW196632:WKX196632 WUS196632:WUT196632 IG262168:IH262168 SC262168:SD262168 ABY262168:ABZ262168 ALU262168:ALV262168 AVQ262168:AVR262168 BFM262168:BFN262168 BPI262168:BPJ262168 BZE262168:BZF262168 CJA262168:CJB262168 CSW262168:CSX262168 DCS262168:DCT262168 DMO262168:DMP262168 DWK262168:DWL262168 EGG262168:EGH262168 EQC262168:EQD262168 EZY262168:EZZ262168 FJU262168:FJV262168 FTQ262168:FTR262168 GDM262168:GDN262168 GNI262168:GNJ262168 GXE262168:GXF262168 HHA262168:HHB262168 HQW262168:HQX262168 IAS262168:IAT262168 IKO262168:IKP262168 IUK262168:IUL262168 JEG262168:JEH262168 JOC262168:JOD262168 JXY262168:JXZ262168 KHU262168:KHV262168 KRQ262168:KRR262168 LBM262168:LBN262168 LLI262168:LLJ262168 LVE262168:LVF262168 MFA262168:MFB262168 MOW262168:MOX262168 MYS262168:MYT262168 NIO262168:NIP262168 NSK262168:NSL262168 OCG262168:OCH262168 OMC262168:OMD262168 OVY262168:OVZ262168 PFU262168:PFV262168 PPQ262168:PPR262168 PZM262168:PZN262168 QJI262168:QJJ262168 QTE262168:QTF262168 RDA262168:RDB262168 RMW262168:RMX262168 RWS262168:RWT262168 SGO262168:SGP262168 SQK262168:SQL262168 TAG262168:TAH262168 TKC262168:TKD262168 TTY262168:TTZ262168 UDU262168:UDV262168 UNQ262168:UNR262168 UXM262168:UXN262168 VHI262168:VHJ262168 VRE262168:VRF262168 WBA262168:WBB262168 WKW262168:WKX262168 WUS262168:WUT262168 IG327704:IH327704 SC327704:SD327704 ABY327704:ABZ327704 ALU327704:ALV327704 AVQ327704:AVR327704 BFM327704:BFN327704 BPI327704:BPJ327704 BZE327704:BZF327704 CJA327704:CJB327704 CSW327704:CSX327704 DCS327704:DCT327704 DMO327704:DMP327704 DWK327704:DWL327704 EGG327704:EGH327704 EQC327704:EQD327704 EZY327704:EZZ327704 FJU327704:FJV327704 FTQ327704:FTR327704 GDM327704:GDN327704 GNI327704:GNJ327704 GXE327704:GXF327704 HHA327704:HHB327704 HQW327704:HQX327704 IAS327704:IAT327704 IKO327704:IKP327704 IUK327704:IUL327704 JEG327704:JEH327704 JOC327704:JOD327704 JXY327704:JXZ327704 KHU327704:KHV327704 KRQ327704:KRR327704 LBM327704:LBN327704 LLI327704:LLJ327704 LVE327704:LVF327704 MFA327704:MFB327704 MOW327704:MOX327704 MYS327704:MYT327704 NIO327704:NIP327704 NSK327704:NSL327704 OCG327704:OCH327704 OMC327704:OMD327704 OVY327704:OVZ327704 PFU327704:PFV327704 PPQ327704:PPR327704 PZM327704:PZN327704 QJI327704:QJJ327704 QTE327704:QTF327704 RDA327704:RDB327704 RMW327704:RMX327704 RWS327704:RWT327704 SGO327704:SGP327704 SQK327704:SQL327704 TAG327704:TAH327704 TKC327704:TKD327704 TTY327704:TTZ327704 UDU327704:UDV327704 UNQ327704:UNR327704 UXM327704:UXN327704 VHI327704:VHJ327704 VRE327704:VRF327704 WBA327704:WBB327704 WKW327704:WKX327704 WUS327704:WUT327704 IG393240:IH393240 SC393240:SD393240 ABY393240:ABZ393240 ALU393240:ALV393240 AVQ393240:AVR393240 BFM393240:BFN393240 BPI393240:BPJ393240 BZE393240:BZF393240 CJA393240:CJB393240 CSW393240:CSX393240 DCS393240:DCT393240 DMO393240:DMP393240 DWK393240:DWL393240 EGG393240:EGH393240 EQC393240:EQD393240 EZY393240:EZZ393240 FJU393240:FJV393240 FTQ393240:FTR393240 GDM393240:GDN393240 GNI393240:GNJ393240 GXE393240:GXF393240 HHA393240:HHB393240 HQW393240:HQX393240 IAS393240:IAT393240 IKO393240:IKP393240 IUK393240:IUL393240 JEG393240:JEH393240 JOC393240:JOD393240 JXY393240:JXZ393240 KHU393240:KHV393240 KRQ393240:KRR393240 LBM393240:LBN393240 LLI393240:LLJ393240 LVE393240:LVF393240 MFA393240:MFB393240 MOW393240:MOX393240 MYS393240:MYT393240 NIO393240:NIP393240 NSK393240:NSL393240 OCG393240:OCH393240 OMC393240:OMD393240 OVY393240:OVZ393240 PFU393240:PFV393240 PPQ393240:PPR393240 PZM393240:PZN393240 QJI393240:QJJ393240 QTE393240:QTF393240 RDA393240:RDB393240 RMW393240:RMX393240 RWS393240:RWT393240 SGO393240:SGP393240 SQK393240:SQL393240 TAG393240:TAH393240 TKC393240:TKD393240 TTY393240:TTZ393240 UDU393240:UDV393240 UNQ393240:UNR393240 UXM393240:UXN393240 VHI393240:VHJ393240 VRE393240:VRF393240 WBA393240:WBB393240 WKW393240:WKX393240 WUS393240:WUT393240 IG458776:IH458776 SC458776:SD458776 ABY458776:ABZ458776 ALU458776:ALV458776 AVQ458776:AVR458776 BFM458776:BFN458776 BPI458776:BPJ458776 BZE458776:BZF458776 CJA458776:CJB458776 CSW458776:CSX458776 DCS458776:DCT458776 DMO458776:DMP458776 DWK458776:DWL458776 EGG458776:EGH458776 EQC458776:EQD458776 EZY458776:EZZ458776 FJU458776:FJV458776 FTQ458776:FTR458776 GDM458776:GDN458776 GNI458776:GNJ458776 GXE458776:GXF458776 HHA458776:HHB458776 HQW458776:HQX458776 IAS458776:IAT458776 IKO458776:IKP458776 IUK458776:IUL458776 JEG458776:JEH458776 JOC458776:JOD458776 JXY458776:JXZ458776 KHU458776:KHV458776 KRQ458776:KRR458776 LBM458776:LBN458776 LLI458776:LLJ458776 LVE458776:LVF458776 MFA458776:MFB458776 MOW458776:MOX458776 MYS458776:MYT458776 NIO458776:NIP458776 NSK458776:NSL458776 OCG458776:OCH458776 OMC458776:OMD458776 OVY458776:OVZ458776 PFU458776:PFV458776 PPQ458776:PPR458776 PZM458776:PZN458776 QJI458776:QJJ458776 QTE458776:QTF458776 RDA458776:RDB458776 RMW458776:RMX458776 RWS458776:RWT458776 SGO458776:SGP458776 SQK458776:SQL458776 TAG458776:TAH458776 TKC458776:TKD458776 TTY458776:TTZ458776 UDU458776:UDV458776 UNQ458776:UNR458776 UXM458776:UXN458776 VHI458776:VHJ458776 VRE458776:VRF458776 WBA458776:WBB458776 WKW458776:WKX458776 WUS458776:WUT458776 IG524312:IH524312 SC524312:SD524312 ABY524312:ABZ524312 ALU524312:ALV524312 AVQ524312:AVR524312 BFM524312:BFN524312 BPI524312:BPJ524312 BZE524312:BZF524312 CJA524312:CJB524312 CSW524312:CSX524312 DCS524312:DCT524312 DMO524312:DMP524312 DWK524312:DWL524312 EGG524312:EGH524312 EQC524312:EQD524312 EZY524312:EZZ524312 FJU524312:FJV524312 FTQ524312:FTR524312 GDM524312:GDN524312 GNI524312:GNJ524312 GXE524312:GXF524312 HHA524312:HHB524312 HQW524312:HQX524312 IAS524312:IAT524312 IKO524312:IKP524312 IUK524312:IUL524312 JEG524312:JEH524312 JOC524312:JOD524312 JXY524312:JXZ524312 KHU524312:KHV524312 KRQ524312:KRR524312 LBM524312:LBN524312 LLI524312:LLJ524312 LVE524312:LVF524312 MFA524312:MFB524312 MOW524312:MOX524312 MYS524312:MYT524312 NIO524312:NIP524312 NSK524312:NSL524312 OCG524312:OCH524312 OMC524312:OMD524312 OVY524312:OVZ524312 PFU524312:PFV524312 PPQ524312:PPR524312 PZM524312:PZN524312 QJI524312:QJJ524312 QTE524312:QTF524312 RDA524312:RDB524312 RMW524312:RMX524312 RWS524312:RWT524312 SGO524312:SGP524312 SQK524312:SQL524312 TAG524312:TAH524312 TKC524312:TKD524312 TTY524312:TTZ524312 UDU524312:UDV524312 UNQ524312:UNR524312 UXM524312:UXN524312 VHI524312:VHJ524312 VRE524312:VRF524312 WBA524312:WBB524312 WKW524312:WKX524312 WUS524312:WUT524312 IG589848:IH589848 SC589848:SD589848 ABY589848:ABZ589848 ALU589848:ALV589848 AVQ589848:AVR589848 BFM589848:BFN589848 BPI589848:BPJ589848 BZE589848:BZF589848 CJA589848:CJB589848 CSW589848:CSX589848 DCS589848:DCT589848 DMO589848:DMP589848 DWK589848:DWL589848 EGG589848:EGH589848 EQC589848:EQD589848 EZY589848:EZZ589848 FJU589848:FJV589848 FTQ589848:FTR589848 GDM589848:GDN589848 GNI589848:GNJ589848 GXE589848:GXF589848 HHA589848:HHB589848 HQW589848:HQX589848 IAS589848:IAT589848 IKO589848:IKP589848 IUK589848:IUL589848 JEG589848:JEH589848 JOC589848:JOD589848 JXY589848:JXZ589848 KHU589848:KHV589848 KRQ589848:KRR589848 LBM589848:LBN589848 LLI589848:LLJ589848 LVE589848:LVF589848 MFA589848:MFB589848 MOW589848:MOX589848 MYS589848:MYT589848 NIO589848:NIP589848 NSK589848:NSL589848 OCG589848:OCH589848 OMC589848:OMD589848 OVY589848:OVZ589848 PFU589848:PFV589848 PPQ589848:PPR589848 PZM589848:PZN589848 QJI589848:QJJ589848 QTE589848:QTF589848 RDA589848:RDB589848 RMW589848:RMX589848 RWS589848:RWT589848 SGO589848:SGP589848 SQK589848:SQL589848 TAG589848:TAH589848 TKC589848:TKD589848 TTY589848:TTZ589848 UDU589848:UDV589848 UNQ589848:UNR589848 UXM589848:UXN589848 VHI589848:VHJ589848 VRE589848:VRF589848 WBA589848:WBB589848 WKW589848:WKX589848 WUS589848:WUT589848 IG655384:IH655384 SC655384:SD655384 ABY655384:ABZ655384 ALU655384:ALV655384 AVQ655384:AVR655384 BFM655384:BFN655384 BPI655384:BPJ655384 BZE655384:BZF655384 CJA655384:CJB655384 CSW655384:CSX655384 DCS655384:DCT655384 DMO655384:DMP655384 DWK655384:DWL655384 EGG655384:EGH655384 EQC655384:EQD655384 EZY655384:EZZ655384 FJU655384:FJV655384 FTQ655384:FTR655384 GDM655384:GDN655384 GNI655384:GNJ655384 GXE655384:GXF655384 HHA655384:HHB655384 HQW655384:HQX655384 IAS655384:IAT655384 IKO655384:IKP655384 IUK655384:IUL655384 JEG655384:JEH655384 JOC655384:JOD655384 JXY655384:JXZ655384 KHU655384:KHV655384 KRQ655384:KRR655384 LBM655384:LBN655384 LLI655384:LLJ655384 LVE655384:LVF655384 MFA655384:MFB655384 MOW655384:MOX655384 MYS655384:MYT655384 NIO655384:NIP655384 NSK655384:NSL655384 OCG655384:OCH655384 OMC655384:OMD655384 OVY655384:OVZ655384 PFU655384:PFV655384 PPQ655384:PPR655384 PZM655384:PZN655384 QJI655384:QJJ655384 QTE655384:QTF655384 RDA655384:RDB655384 RMW655384:RMX655384 RWS655384:RWT655384 SGO655384:SGP655384 SQK655384:SQL655384 TAG655384:TAH655384 TKC655384:TKD655384 TTY655384:TTZ655384 UDU655384:UDV655384 UNQ655384:UNR655384 UXM655384:UXN655384 VHI655384:VHJ655384 VRE655384:VRF655384 WBA655384:WBB655384 WKW655384:WKX655384 WUS655384:WUT655384 IG720920:IH720920 SC720920:SD720920 ABY720920:ABZ720920 ALU720920:ALV720920 AVQ720920:AVR720920 BFM720920:BFN720920 BPI720920:BPJ720920 BZE720920:BZF720920 CJA720920:CJB720920 CSW720920:CSX720920 DCS720920:DCT720920 DMO720920:DMP720920 DWK720920:DWL720920 EGG720920:EGH720920 EQC720920:EQD720920 EZY720920:EZZ720920 FJU720920:FJV720920 FTQ720920:FTR720920 GDM720920:GDN720920 GNI720920:GNJ720920 GXE720920:GXF720920 HHA720920:HHB720920 HQW720920:HQX720920 IAS720920:IAT720920 IKO720920:IKP720920 IUK720920:IUL720920 JEG720920:JEH720920 JOC720920:JOD720920 JXY720920:JXZ720920 KHU720920:KHV720920 KRQ720920:KRR720920 LBM720920:LBN720920 LLI720920:LLJ720920 LVE720920:LVF720920 MFA720920:MFB720920 MOW720920:MOX720920 MYS720920:MYT720920 NIO720920:NIP720920 NSK720920:NSL720920 OCG720920:OCH720920 OMC720920:OMD720920 OVY720920:OVZ720920 PFU720920:PFV720920 PPQ720920:PPR720920 PZM720920:PZN720920 QJI720920:QJJ720920 QTE720920:QTF720920 RDA720920:RDB720920 RMW720920:RMX720920 RWS720920:RWT720920 SGO720920:SGP720920 SQK720920:SQL720920 TAG720920:TAH720920 TKC720920:TKD720920 TTY720920:TTZ720920 UDU720920:UDV720920 UNQ720920:UNR720920 UXM720920:UXN720920 VHI720920:VHJ720920 VRE720920:VRF720920 WBA720920:WBB720920 WKW720920:WKX720920 WUS720920:WUT720920 IG786456:IH786456 SC786456:SD786456 ABY786456:ABZ786456 ALU786456:ALV786456 AVQ786456:AVR786456 BFM786456:BFN786456 BPI786456:BPJ786456 BZE786456:BZF786456 CJA786456:CJB786456 CSW786456:CSX786456 DCS786456:DCT786456 DMO786456:DMP786456 DWK786456:DWL786456 EGG786456:EGH786456 EQC786456:EQD786456 EZY786456:EZZ786456 FJU786456:FJV786456 FTQ786456:FTR786456 GDM786456:GDN786456 GNI786456:GNJ786456 GXE786456:GXF786456 HHA786456:HHB786456 HQW786456:HQX786456 IAS786456:IAT786456 IKO786456:IKP786456 IUK786456:IUL786456 JEG786456:JEH786456 JOC786456:JOD786456 JXY786456:JXZ786456 KHU786456:KHV786456 KRQ786456:KRR786456 LBM786456:LBN786456 LLI786456:LLJ786456 LVE786456:LVF786456 MFA786456:MFB786456 MOW786456:MOX786456 MYS786456:MYT786456 NIO786456:NIP786456 NSK786456:NSL786456 OCG786456:OCH786456 OMC786456:OMD786456 OVY786456:OVZ786456 PFU786456:PFV786456 PPQ786456:PPR786456 PZM786456:PZN786456 QJI786456:QJJ786456 QTE786456:QTF786456 RDA786456:RDB786456 RMW786456:RMX786456 RWS786456:RWT786456 SGO786456:SGP786456 SQK786456:SQL786456 TAG786456:TAH786456 TKC786456:TKD786456 TTY786456:TTZ786456 UDU786456:UDV786456 UNQ786456:UNR786456 UXM786456:UXN786456 VHI786456:VHJ786456 VRE786456:VRF786456 WBA786456:WBB786456 WKW786456:WKX786456 WUS786456:WUT786456 IG851992:IH851992 SC851992:SD851992 ABY851992:ABZ851992 ALU851992:ALV851992 AVQ851992:AVR851992 BFM851992:BFN851992 BPI851992:BPJ851992 BZE851992:BZF851992 CJA851992:CJB851992 CSW851992:CSX851992 DCS851992:DCT851992 DMO851992:DMP851992 DWK851992:DWL851992 EGG851992:EGH851992 EQC851992:EQD851992 EZY851992:EZZ851992 FJU851992:FJV851992 FTQ851992:FTR851992 GDM851992:GDN851992 GNI851992:GNJ851992 GXE851992:GXF851992 HHA851992:HHB851992 HQW851992:HQX851992 IAS851992:IAT851992 IKO851992:IKP851992 IUK851992:IUL851992 JEG851992:JEH851992 JOC851992:JOD851992 JXY851992:JXZ851992 KHU851992:KHV851992 KRQ851992:KRR851992 LBM851992:LBN851992 LLI851992:LLJ851992 LVE851992:LVF851992 MFA851992:MFB851992 MOW851992:MOX851992 MYS851992:MYT851992 NIO851992:NIP851992 NSK851992:NSL851992 OCG851992:OCH851992 OMC851992:OMD851992 OVY851992:OVZ851992 PFU851992:PFV851992 PPQ851992:PPR851992 PZM851992:PZN851992 QJI851992:QJJ851992 QTE851992:QTF851992 RDA851992:RDB851992 RMW851992:RMX851992 RWS851992:RWT851992 SGO851992:SGP851992 SQK851992:SQL851992 TAG851992:TAH851992 TKC851992:TKD851992 TTY851992:TTZ851992 UDU851992:UDV851992 UNQ851992:UNR851992 UXM851992:UXN851992 VHI851992:VHJ851992 VRE851992:VRF851992 WBA851992:WBB851992 WKW851992:WKX851992 WUS851992:WUT851992 IG917528:IH917528 SC917528:SD917528 ABY917528:ABZ917528 ALU917528:ALV917528 AVQ917528:AVR917528 BFM917528:BFN917528 BPI917528:BPJ917528 BZE917528:BZF917528 CJA917528:CJB917528 CSW917528:CSX917528 DCS917528:DCT917528 DMO917528:DMP917528 DWK917528:DWL917528 EGG917528:EGH917528 EQC917528:EQD917528 EZY917528:EZZ917528 FJU917528:FJV917528 FTQ917528:FTR917528 GDM917528:GDN917528 GNI917528:GNJ917528 GXE917528:GXF917528 HHA917528:HHB917528 HQW917528:HQX917528 IAS917528:IAT917528 IKO917528:IKP917528 IUK917528:IUL917528 JEG917528:JEH917528 JOC917528:JOD917528 JXY917528:JXZ917528 KHU917528:KHV917528 KRQ917528:KRR917528 LBM917528:LBN917528 LLI917528:LLJ917528 LVE917528:LVF917528 MFA917528:MFB917528 MOW917528:MOX917528 MYS917528:MYT917528 NIO917528:NIP917528 NSK917528:NSL917528 OCG917528:OCH917528 OMC917528:OMD917528 OVY917528:OVZ917528 PFU917528:PFV917528 PPQ917528:PPR917528 PZM917528:PZN917528 QJI917528:QJJ917528 QTE917528:QTF917528 RDA917528:RDB917528 RMW917528:RMX917528 RWS917528:RWT917528 SGO917528:SGP917528 SQK917528:SQL917528 TAG917528:TAH917528 TKC917528:TKD917528 TTY917528:TTZ917528 UDU917528:UDV917528 UNQ917528:UNR917528 UXM917528:UXN917528 VHI917528:VHJ917528 VRE917528:VRF917528 WBA917528:WBB917528 WKW917528:WKX917528 WUS917528:WUT917528 IG983064:IH983064 SC983064:SD983064 ABY983064:ABZ983064 ALU983064:ALV983064 AVQ983064:AVR983064 BFM983064:BFN983064 BPI983064:BPJ983064 BZE983064:BZF983064 CJA983064:CJB983064 CSW983064:CSX983064 DCS983064:DCT983064 DMO983064:DMP983064 DWK983064:DWL983064 EGG983064:EGH983064 EQC983064:EQD983064 EZY983064:EZZ983064 FJU983064:FJV983064 FTQ983064:FTR983064 GDM983064:GDN983064 GNI983064:GNJ983064 GXE983064:GXF983064 HHA983064:HHB983064 HQW983064:HQX983064 IAS983064:IAT983064 IKO983064:IKP983064 IUK983064:IUL983064 JEG983064:JEH983064 JOC983064:JOD983064 JXY983064:JXZ983064 KHU983064:KHV983064 KRQ983064:KRR983064 LBM983064:LBN983064 LLI983064:LLJ983064 LVE983064:LVF983064 MFA983064:MFB983064 MOW983064:MOX983064 MYS983064:MYT983064 NIO983064:NIP983064 NSK983064:NSL983064 OCG983064:OCH983064 OMC983064:OMD983064 OVY983064:OVZ983064 PFU983064:PFV983064 PPQ983064:PPR983064 PZM983064:PZN983064 QJI983064:QJJ983064 QTE983064:QTF983064 RDA983064:RDB983064 RMW983064:RMX983064 RWS983064:RWT983064 SGO983064:SGP983064 SQK983064:SQL983064 TAG983064:TAH983064 TKC983064:TKD983064 TTY983064:TTZ983064 UDU983064:UDV983064 UNQ983064:UNR983064 UXM983064:UXN983064 VHI983064:VHJ983064 VRE983064:VRF983064 WBA983064:WBB983064 WKW983064:WKX983064 WUS983064:WUT983064 IJ65560:IK65560 SF65560:SG65560 ACB65560:ACC65560 ALX65560:ALY65560 AVT65560:AVU65560 BFP65560:BFQ65560 BPL65560:BPM65560 BZH65560:BZI65560 CJD65560:CJE65560 CSZ65560:CTA65560 DCV65560:DCW65560 DMR65560:DMS65560 DWN65560:DWO65560 EGJ65560:EGK65560 EQF65560:EQG65560 FAB65560:FAC65560 FJX65560:FJY65560 FTT65560:FTU65560 GDP65560:GDQ65560 GNL65560:GNM65560 GXH65560:GXI65560 HHD65560:HHE65560 HQZ65560:HRA65560 IAV65560:IAW65560 IKR65560:IKS65560 IUN65560:IUO65560 JEJ65560:JEK65560 JOF65560:JOG65560 JYB65560:JYC65560 KHX65560:KHY65560 KRT65560:KRU65560 LBP65560:LBQ65560 LLL65560:LLM65560 LVH65560:LVI65560 MFD65560:MFE65560 MOZ65560:MPA65560 MYV65560:MYW65560 NIR65560:NIS65560 NSN65560:NSO65560 OCJ65560:OCK65560 OMF65560:OMG65560 OWB65560:OWC65560 PFX65560:PFY65560 PPT65560:PPU65560 PZP65560:PZQ65560 QJL65560:QJM65560 QTH65560:QTI65560 RDD65560:RDE65560 RMZ65560:RNA65560 RWV65560:RWW65560 SGR65560:SGS65560 SQN65560:SQO65560 TAJ65560:TAK65560 TKF65560:TKG65560 TUB65560:TUC65560 UDX65560:UDY65560 UNT65560:UNU65560 UXP65560:UXQ65560 VHL65560:VHM65560 VRH65560:VRI65560 WBD65560:WBE65560 WKZ65560:WLA65560 WUV65560:WUW65560 IJ131096:IK131096 SF131096:SG131096 ACB131096:ACC131096 ALX131096:ALY131096 AVT131096:AVU131096 BFP131096:BFQ131096 BPL131096:BPM131096 BZH131096:BZI131096 CJD131096:CJE131096 CSZ131096:CTA131096 DCV131096:DCW131096 DMR131096:DMS131096 DWN131096:DWO131096 EGJ131096:EGK131096 EQF131096:EQG131096 FAB131096:FAC131096 FJX131096:FJY131096 FTT131096:FTU131096 GDP131096:GDQ131096 GNL131096:GNM131096 GXH131096:GXI131096 HHD131096:HHE131096 HQZ131096:HRA131096 IAV131096:IAW131096 IKR131096:IKS131096 IUN131096:IUO131096 JEJ131096:JEK131096 JOF131096:JOG131096 JYB131096:JYC131096 KHX131096:KHY131096 KRT131096:KRU131096 LBP131096:LBQ131096 LLL131096:LLM131096 LVH131096:LVI131096 MFD131096:MFE131096 MOZ131096:MPA131096 MYV131096:MYW131096 NIR131096:NIS131096 NSN131096:NSO131096 OCJ131096:OCK131096 OMF131096:OMG131096 OWB131096:OWC131096 PFX131096:PFY131096 PPT131096:PPU131096 PZP131096:PZQ131096 QJL131096:QJM131096 QTH131096:QTI131096 RDD131096:RDE131096 RMZ131096:RNA131096 RWV131096:RWW131096 SGR131096:SGS131096 SQN131096:SQO131096 TAJ131096:TAK131096 TKF131096:TKG131096 TUB131096:TUC131096 UDX131096:UDY131096 UNT131096:UNU131096 UXP131096:UXQ131096 VHL131096:VHM131096 VRH131096:VRI131096 WBD131096:WBE131096 WKZ131096:WLA131096 WUV131096:WUW131096 IJ196632:IK196632 SF196632:SG196632 ACB196632:ACC196632 ALX196632:ALY196632 AVT196632:AVU196632 BFP196632:BFQ196632 BPL196632:BPM196632 BZH196632:BZI196632 CJD196632:CJE196632 CSZ196632:CTA196632 DCV196632:DCW196632 DMR196632:DMS196632 DWN196632:DWO196632 EGJ196632:EGK196632 EQF196632:EQG196632 FAB196632:FAC196632 FJX196632:FJY196632 FTT196632:FTU196632 GDP196632:GDQ196632 GNL196632:GNM196632 GXH196632:GXI196632 HHD196632:HHE196632 HQZ196632:HRA196632 IAV196632:IAW196632 IKR196632:IKS196632 IUN196632:IUO196632 JEJ196632:JEK196632 JOF196632:JOG196632 JYB196632:JYC196632 KHX196632:KHY196632 KRT196632:KRU196632 LBP196632:LBQ196632 LLL196632:LLM196632 LVH196632:LVI196632 MFD196632:MFE196632 MOZ196632:MPA196632 MYV196632:MYW196632 NIR196632:NIS196632 NSN196632:NSO196632 OCJ196632:OCK196632 OMF196632:OMG196632 OWB196632:OWC196632 PFX196632:PFY196632 PPT196632:PPU196632 PZP196632:PZQ196632 QJL196632:QJM196632 QTH196632:QTI196632 RDD196632:RDE196632 RMZ196632:RNA196632 RWV196632:RWW196632 SGR196632:SGS196632 SQN196632:SQO196632 TAJ196632:TAK196632 TKF196632:TKG196632 TUB196632:TUC196632 UDX196632:UDY196632 UNT196632:UNU196632 UXP196632:UXQ196632 VHL196632:VHM196632 VRH196632:VRI196632 WBD196632:WBE196632 WKZ196632:WLA196632 WUV196632:WUW196632 IJ262168:IK262168 SF262168:SG262168 ACB262168:ACC262168 ALX262168:ALY262168 AVT262168:AVU262168 BFP262168:BFQ262168 BPL262168:BPM262168 BZH262168:BZI262168 CJD262168:CJE262168 CSZ262168:CTA262168 DCV262168:DCW262168 DMR262168:DMS262168 DWN262168:DWO262168 EGJ262168:EGK262168 EQF262168:EQG262168 FAB262168:FAC262168 FJX262168:FJY262168 FTT262168:FTU262168 GDP262168:GDQ262168 GNL262168:GNM262168 GXH262168:GXI262168 HHD262168:HHE262168 HQZ262168:HRA262168 IAV262168:IAW262168 IKR262168:IKS262168 IUN262168:IUO262168 JEJ262168:JEK262168 JOF262168:JOG262168 JYB262168:JYC262168 KHX262168:KHY262168 KRT262168:KRU262168 LBP262168:LBQ262168 LLL262168:LLM262168 LVH262168:LVI262168 MFD262168:MFE262168 MOZ262168:MPA262168 MYV262168:MYW262168 NIR262168:NIS262168 NSN262168:NSO262168 OCJ262168:OCK262168 OMF262168:OMG262168 OWB262168:OWC262168 PFX262168:PFY262168 PPT262168:PPU262168 PZP262168:PZQ262168 QJL262168:QJM262168 QTH262168:QTI262168 RDD262168:RDE262168 RMZ262168:RNA262168 RWV262168:RWW262168 SGR262168:SGS262168 SQN262168:SQO262168 TAJ262168:TAK262168 TKF262168:TKG262168 TUB262168:TUC262168 UDX262168:UDY262168 UNT262168:UNU262168 UXP262168:UXQ262168 VHL262168:VHM262168 VRH262168:VRI262168 WBD262168:WBE262168 WKZ262168:WLA262168 WUV262168:WUW262168 IJ327704:IK327704 SF327704:SG327704 ACB327704:ACC327704 ALX327704:ALY327704 AVT327704:AVU327704 BFP327704:BFQ327704 BPL327704:BPM327704 BZH327704:BZI327704 CJD327704:CJE327704 CSZ327704:CTA327704 DCV327704:DCW327704 DMR327704:DMS327704 DWN327704:DWO327704 EGJ327704:EGK327704 EQF327704:EQG327704 FAB327704:FAC327704 FJX327704:FJY327704 FTT327704:FTU327704 GDP327704:GDQ327704 GNL327704:GNM327704 GXH327704:GXI327704 HHD327704:HHE327704 HQZ327704:HRA327704 IAV327704:IAW327704 IKR327704:IKS327704 IUN327704:IUO327704 JEJ327704:JEK327704 JOF327704:JOG327704 JYB327704:JYC327704 KHX327704:KHY327704 KRT327704:KRU327704 LBP327704:LBQ327704 LLL327704:LLM327704 LVH327704:LVI327704 MFD327704:MFE327704 MOZ327704:MPA327704 MYV327704:MYW327704 NIR327704:NIS327704 NSN327704:NSO327704 OCJ327704:OCK327704 OMF327704:OMG327704 OWB327704:OWC327704 PFX327704:PFY327704 PPT327704:PPU327704 PZP327704:PZQ327704 QJL327704:QJM327704 QTH327704:QTI327704 RDD327704:RDE327704 RMZ327704:RNA327704 RWV327704:RWW327704 SGR327704:SGS327704 SQN327704:SQO327704 TAJ327704:TAK327704 TKF327704:TKG327704 TUB327704:TUC327704 UDX327704:UDY327704 UNT327704:UNU327704 UXP327704:UXQ327704 VHL327704:VHM327704 VRH327704:VRI327704 WBD327704:WBE327704 WKZ327704:WLA327704 WUV327704:WUW327704 IJ393240:IK393240 SF393240:SG393240 ACB393240:ACC393240 ALX393240:ALY393240 AVT393240:AVU393240 BFP393240:BFQ393240 BPL393240:BPM393240 BZH393240:BZI393240 CJD393240:CJE393240 CSZ393240:CTA393240 DCV393240:DCW393240 DMR393240:DMS393240 DWN393240:DWO393240 EGJ393240:EGK393240 EQF393240:EQG393240 FAB393240:FAC393240 FJX393240:FJY393240 FTT393240:FTU393240 GDP393240:GDQ393240 GNL393240:GNM393240 GXH393240:GXI393240 HHD393240:HHE393240 HQZ393240:HRA393240 IAV393240:IAW393240 IKR393240:IKS393240 IUN393240:IUO393240 JEJ393240:JEK393240 JOF393240:JOG393240 JYB393240:JYC393240 KHX393240:KHY393240 KRT393240:KRU393240 LBP393240:LBQ393240 LLL393240:LLM393240 LVH393240:LVI393240 MFD393240:MFE393240 MOZ393240:MPA393240 MYV393240:MYW393240 NIR393240:NIS393240 NSN393240:NSO393240 OCJ393240:OCK393240 OMF393240:OMG393240 OWB393240:OWC393240 PFX393240:PFY393240 PPT393240:PPU393240 PZP393240:PZQ393240 QJL393240:QJM393240 QTH393240:QTI393240 RDD393240:RDE393240 RMZ393240:RNA393240 RWV393240:RWW393240 SGR393240:SGS393240 SQN393240:SQO393240 TAJ393240:TAK393240 TKF393240:TKG393240 TUB393240:TUC393240 UDX393240:UDY393240 UNT393240:UNU393240 UXP393240:UXQ393240 VHL393240:VHM393240 VRH393240:VRI393240 WBD393240:WBE393240 WKZ393240:WLA393240 WUV393240:WUW393240 IJ458776:IK458776 SF458776:SG458776 ACB458776:ACC458776 ALX458776:ALY458776 AVT458776:AVU458776 BFP458776:BFQ458776 BPL458776:BPM458776 BZH458776:BZI458776 CJD458776:CJE458776 CSZ458776:CTA458776 DCV458776:DCW458776 DMR458776:DMS458776 DWN458776:DWO458776 EGJ458776:EGK458776 EQF458776:EQG458776 FAB458776:FAC458776 FJX458776:FJY458776 FTT458776:FTU458776 GDP458776:GDQ458776 GNL458776:GNM458776 GXH458776:GXI458776 HHD458776:HHE458776 HQZ458776:HRA458776 IAV458776:IAW458776 IKR458776:IKS458776 IUN458776:IUO458776 JEJ458776:JEK458776 JOF458776:JOG458776 JYB458776:JYC458776 KHX458776:KHY458776 KRT458776:KRU458776 LBP458776:LBQ458776 LLL458776:LLM458776 LVH458776:LVI458776 MFD458776:MFE458776 MOZ458776:MPA458776 MYV458776:MYW458776 NIR458776:NIS458776 NSN458776:NSO458776 OCJ458776:OCK458776 OMF458776:OMG458776 OWB458776:OWC458776 PFX458776:PFY458776 PPT458776:PPU458776 PZP458776:PZQ458776 QJL458776:QJM458776 QTH458776:QTI458776 RDD458776:RDE458776 RMZ458776:RNA458776 RWV458776:RWW458776 SGR458776:SGS458776 SQN458776:SQO458776 TAJ458776:TAK458776 TKF458776:TKG458776 TUB458776:TUC458776 UDX458776:UDY458776 UNT458776:UNU458776 UXP458776:UXQ458776 VHL458776:VHM458776 VRH458776:VRI458776 WBD458776:WBE458776 WKZ458776:WLA458776 WUV458776:WUW458776 IJ524312:IK524312 SF524312:SG524312 ACB524312:ACC524312 ALX524312:ALY524312 AVT524312:AVU524312 BFP524312:BFQ524312 BPL524312:BPM524312 BZH524312:BZI524312 CJD524312:CJE524312 CSZ524312:CTA524312 DCV524312:DCW524312 DMR524312:DMS524312 DWN524312:DWO524312 EGJ524312:EGK524312 EQF524312:EQG524312 FAB524312:FAC524312 FJX524312:FJY524312 FTT524312:FTU524312 GDP524312:GDQ524312 GNL524312:GNM524312 GXH524312:GXI524312 HHD524312:HHE524312 HQZ524312:HRA524312 IAV524312:IAW524312 IKR524312:IKS524312 IUN524312:IUO524312 JEJ524312:JEK524312 JOF524312:JOG524312 JYB524312:JYC524312 KHX524312:KHY524312 KRT524312:KRU524312 LBP524312:LBQ524312 LLL524312:LLM524312 LVH524312:LVI524312 MFD524312:MFE524312 MOZ524312:MPA524312 MYV524312:MYW524312 NIR524312:NIS524312 NSN524312:NSO524312 OCJ524312:OCK524312 OMF524312:OMG524312 OWB524312:OWC524312 PFX524312:PFY524312 PPT524312:PPU524312 PZP524312:PZQ524312 QJL524312:QJM524312 QTH524312:QTI524312 RDD524312:RDE524312 RMZ524312:RNA524312 RWV524312:RWW524312 SGR524312:SGS524312 SQN524312:SQO524312 TAJ524312:TAK524312 TKF524312:TKG524312 TUB524312:TUC524312 UDX524312:UDY524312 UNT524312:UNU524312 UXP524312:UXQ524312 VHL524312:VHM524312 VRH524312:VRI524312 WBD524312:WBE524312 WKZ524312:WLA524312 WUV524312:WUW524312 IJ589848:IK589848 SF589848:SG589848 ACB589848:ACC589848 ALX589848:ALY589848 AVT589848:AVU589848 BFP589848:BFQ589848 BPL589848:BPM589848 BZH589848:BZI589848 CJD589848:CJE589848 CSZ589848:CTA589848 DCV589848:DCW589848 DMR589848:DMS589848 DWN589848:DWO589848 EGJ589848:EGK589848 EQF589848:EQG589848 FAB589848:FAC589848 FJX589848:FJY589848 FTT589848:FTU589848 GDP589848:GDQ589848 GNL589848:GNM589848 GXH589848:GXI589848 HHD589848:HHE589848 HQZ589848:HRA589848 IAV589848:IAW589848 IKR589848:IKS589848 IUN589848:IUO589848 JEJ589848:JEK589848 JOF589848:JOG589848 JYB589848:JYC589848 KHX589848:KHY589848 KRT589848:KRU589848 LBP589848:LBQ589848 LLL589848:LLM589848 LVH589848:LVI589848 MFD589848:MFE589848 MOZ589848:MPA589848 MYV589848:MYW589848 NIR589848:NIS589848 NSN589848:NSO589848 OCJ589848:OCK589848 OMF589848:OMG589848 OWB589848:OWC589848 PFX589848:PFY589848 PPT589848:PPU589848 PZP589848:PZQ589848 QJL589848:QJM589848 QTH589848:QTI589848 RDD589848:RDE589848 RMZ589848:RNA589848 RWV589848:RWW589848 SGR589848:SGS589848 SQN589848:SQO589848 TAJ589848:TAK589848 TKF589848:TKG589848 TUB589848:TUC589848 UDX589848:UDY589848 UNT589848:UNU589848 UXP589848:UXQ589848 VHL589848:VHM589848 VRH589848:VRI589848 WBD589848:WBE589848 WKZ589848:WLA589848 WUV589848:WUW589848 IJ655384:IK655384 SF655384:SG655384 ACB655384:ACC655384 ALX655384:ALY655384 AVT655384:AVU655384 BFP655384:BFQ655384 BPL655384:BPM655384 BZH655384:BZI655384 CJD655384:CJE655384 CSZ655384:CTA655384 DCV655384:DCW655384 DMR655384:DMS655384 DWN655384:DWO655384 EGJ655384:EGK655384 EQF655384:EQG655384 FAB655384:FAC655384 FJX655384:FJY655384 FTT655384:FTU655384 GDP655384:GDQ655384 GNL655384:GNM655384 GXH655384:GXI655384 HHD655384:HHE655384 HQZ655384:HRA655384 IAV655384:IAW655384 IKR655384:IKS655384 IUN655384:IUO655384 JEJ655384:JEK655384 JOF655384:JOG655384 JYB655384:JYC655384 KHX655384:KHY655384 KRT655384:KRU655384 LBP655384:LBQ655384 LLL655384:LLM655384 LVH655384:LVI655384 MFD655384:MFE655384 MOZ655384:MPA655384 MYV655384:MYW655384 NIR655384:NIS655384 NSN655384:NSO655384 OCJ655384:OCK655384 OMF655384:OMG655384 OWB655384:OWC655384 PFX655384:PFY655384 PPT655384:PPU655384 PZP655384:PZQ655384 QJL655384:QJM655384 QTH655384:QTI655384 RDD655384:RDE655384 RMZ655384:RNA655384 RWV655384:RWW655384 SGR655384:SGS655384 SQN655384:SQO655384 TAJ655384:TAK655384 TKF655384:TKG655384 TUB655384:TUC655384 UDX655384:UDY655384 UNT655384:UNU655384 UXP655384:UXQ655384 VHL655384:VHM655384 VRH655384:VRI655384 WBD655384:WBE655384 WKZ655384:WLA655384 WUV655384:WUW655384 IJ720920:IK720920 SF720920:SG720920 ACB720920:ACC720920 ALX720920:ALY720920 AVT720920:AVU720920 BFP720920:BFQ720920 BPL720920:BPM720920 BZH720920:BZI720920 CJD720920:CJE720920 CSZ720920:CTA720920 DCV720920:DCW720920 DMR720920:DMS720920 DWN720920:DWO720920 EGJ720920:EGK720920 EQF720920:EQG720920 FAB720920:FAC720920 FJX720920:FJY720920 FTT720920:FTU720920 GDP720920:GDQ720920 GNL720920:GNM720920 GXH720920:GXI720920 HHD720920:HHE720920 HQZ720920:HRA720920 IAV720920:IAW720920 IKR720920:IKS720920 IUN720920:IUO720920 JEJ720920:JEK720920 JOF720920:JOG720920 JYB720920:JYC720920 KHX720920:KHY720920 KRT720920:KRU720920 LBP720920:LBQ720920 LLL720920:LLM720920 LVH720920:LVI720920 MFD720920:MFE720920 MOZ720920:MPA720920 MYV720920:MYW720920 NIR720920:NIS720920 NSN720920:NSO720920 OCJ720920:OCK720920 OMF720920:OMG720920 OWB720920:OWC720920 PFX720920:PFY720920 PPT720920:PPU720920 PZP720920:PZQ720920 QJL720920:QJM720920 QTH720920:QTI720920 RDD720920:RDE720920 RMZ720920:RNA720920 RWV720920:RWW720920 SGR720920:SGS720920 SQN720920:SQO720920 TAJ720920:TAK720920 TKF720920:TKG720920 TUB720920:TUC720920 UDX720920:UDY720920 UNT720920:UNU720920 UXP720920:UXQ720920 VHL720920:VHM720920 VRH720920:VRI720920 WBD720920:WBE720920 WKZ720920:WLA720920 WUV720920:WUW720920 IJ786456:IK786456 SF786456:SG786456 ACB786456:ACC786456 ALX786456:ALY786456 AVT786456:AVU786456 BFP786456:BFQ786456 BPL786456:BPM786456 BZH786456:BZI786456 CJD786456:CJE786456 CSZ786456:CTA786456 DCV786456:DCW786456 DMR786456:DMS786456 DWN786456:DWO786456 EGJ786456:EGK786456 EQF786456:EQG786456 FAB786456:FAC786456 FJX786456:FJY786456 FTT786456:FTU786456 GDP786456:GDQ786456 GNL786456:GNM786456 GXH786456:GXI786456 HHD786456:HHE786456 HQZ786456:HRA786456 IAV786456:IAW786456 IKR786456:IKS786456 IUN786456:IUO786456 JEJ786456:JEK786456 JOF786456:JOG786456 JYB786456:JYC786456 KHX786456:KHY786456 KRT786456:KRU786456 LBP786456:LBQ786456 LLL786456:LLM786456 LVH786456:LVI786456 MFD786456:MFE786456 MOZ786456:MPA786456 MYV786456:MYW786456 NIR786456:NIS786456 NSN786456:NSO786456 OCJ786456:OCK786456 OMF786456:OMG786456 OWB786456:OWC786456 PFX786456:PFY786456 PPT786456:PPU786456 PZP786456:PZQ786456 QJL786456:QJM786456 QTH786456:QTI786456 RDD786456:RDE786456 RMZ786456:RNA786456 RWV786456:RWW786456 SGR786456:SGS786456 SQN786456:SQO786456 TAJ786456:TAK786456 TKF786456:TKG786456 TUB786456:TUC786456 UDX786456:UDY786456 UNT786456:UNU786456 UXP786456:UXQ786456 VHL786456:VHM786456 VRH786456:VRI786456 WBD786456:WBE786456 WKZ786456:WLA786456 WUV786456:WUW786456 IJ851992:IK851992 SF851992:SG851992 ACB851992:ACC851992 ALX851992:ALY851992 AVT851992:AVU851992 BFP851992:BFQ851992 BPL851992:BPM851992 BZH851992:BZI851992 CJD851992:CJE851992 CSZ851992:CTA851992 DCV851992:DCW851992 DMR851992:DMS851992 DWN851992:DWO851992 EGJ851992:EGK851992 EQF851992:EQG851992 FAB851992:FAC851992 FJX851992:FJY851992 FTT851992:FTU851992 GDP851992:GDQ851992 GNL851992:GNM851992 GXH851992:GXI851992 HHD851992:HHE851992 HQZ851992:HRA851992 IAV851992:IAW851992 IKR851992:IKS851992 IUN851992:IUO851992 JEJ851992:JEK851992 JOF851992:JOG851992 JYB851992:JYC851992 KHX851992:KHY851992 KRT851992:KRU851992 LBP851992:LBQ851992 LLL851992:LLM851992 LVH851992:LVI851992 MFD851992:MFE851992 MOZ851992:MPA851992 MYV851992:MYW851992 NIR851992:NIS851992 NSN851992:NSO851992 OCJ851992:OCK851992 OMF851992:OMG851992 OWB851992:OWC851992 PFX851992:PFY851992 PPT851992:PPU851992 PZP851992:PZQ851992 QJL851992:QJM851992 QTH851992:QTI851992 RDD851992:RDE851992 RMZ851992:RNA851992 RWV851992:RWW851992 SGR851992:SGS851992 SQN851992:SQO851992 TAJ851992:TAK851992 TKF851992:TKG851992 TUB851992:TUC851992 UDX851992:UDY851992 UNT851992:UNU851992 UXP851992:UXQ851992 VHL851992:VHM851992 VRH851992:VRI851992 WBD851992:WBE851992 WKZ851992:WLA851992 WUV851992:WUW851992 IJ917528:IK917528 SF917528:SG917528 ACB917528:ACC917528 ALX917528:ALY917528 AVT917528:AVU917528 BFP917528:BFQ917528 BPL917528:BPM917528 BZH917528:BZI917528 CJD917528:CJE917528 CSZ917528:CTA917528 DCV917528:DCW917528 DMR917528:DMS917528 DWN917528:DWO917528 EGJ917528:EGK917528 EQF917528:EQG917528 FAB917528:FAC917528 FJX917528:FJY917528 FTT917528:FTU917528 GDP917528:GDQ917528 GNL917528:GNM917528 GXH917528:GXI917528 HHD917528:HHE917528 HQZ917528:HRA917528 IAV917528:IAW917528 IKR917528:IKS917528 IUN917528:IUO917528 JEJ917528:JEK917528 JOF917528:JOG917528 JYB917528:JYC917528 KHX917528:KHY917528 KRT917528:KRU917528 LBP917528:LBQ917528 LLL917528:LLM917528 LVH917528:LVI917528 MFD917528:MFE917528 MOZ917528:MPA917528 MYV917528:MYW917528 NIR917528:NIS917528 NSN917528:NSO917528 OCJ917528:OCK917528 OMF917528:OMG917528 OWB917528:OWC917528 PFX917528:PFY917528 PPT917528:PPU917528 PZP917528:PZQ917528 QJL917528:QJM917528 QTH917528:QTI917528 RDD917528:RDE917528 RMZ917528:RNA917528 RWV917528:RWW917528 SGR917528:SGS917528 SQN917528:SQO917528 TAJ917528:TAK917528 TKF917528:TKG917528 TUB917528:TUC917528 UDX917528:UDY917528 UNT917528:UNU917528 UXP917528:UXQ917528 VHL917528:VHM917528 VRH917528:VRI917528 WBD917528:WBE917528 WKZ917528:WLA917528 WUV917528:WUW917528 IJ983064:IK983064 SF983064:SG983064 ACB983064:ACC983064 ALX983064:ALY983064 AVT983064:AVU983064 BFP983064:BFQ983064 BPL983064:BPM983064 BZH983064:BZI983064 CJD983064:CJE983064 CSZ983064:CTA983064 DCV983064:DCW983064 DMR983064:DMS983064 DWN983064:DWO983064 EGJ983064:EGK983064 EQF983064:EQG983064 FAB983064:FAC983064 FJX983064:FJY983064 FTT983064:FTU983064 GDP983064:GDQ983064 GNL983064:GNM983064 GXH983064:GXI983064 HHD983064:HHE983064 HQZ983064:HRA983064 IAV983064:IAW983064 IKR983064:IKS983064 IUN983064:IUO983064 JEJ983064:JEK983064 JOF983064:JOG983064 JYB983064:JYC983064 KHX983064:KHY983064 KRT983064:KRU983064 LBP983064:LBQ983064 LLL983064:LLM983064 LVH983064:LVI983064 MFD983064:MFE983064 MOZ983064:MPA983064 MYV983064:MYW983064 NIR983064:NIS983064 NSN983064:NSO983064 OCJ983064:OCK983064 OMF983064:OMG983064 OWB983064:OWC983064 PFX983064:PFY983064 PPT983064:PPU983064 PZP983064:PZQ983064 QJL983064:QJM983064 QTH983064:QTI983064 RDD983064:RDE983064 RMZ983064:RNA983064 RWV983064:RWW983064 SGR983064:SGS983064 SQN983064:SQO983064 TAJ983064:TAK983064 TKF983064:TKG983064 TUB983064:TUC983064 UDX983064:UDY983064 UNT983064:UNU983064 UXP983064:UXQ983064 VHL983064:VHM983064 VRH983064:VRI983064 WBD983064:WBE983064 WKZ983064:WLA983064 WUV983064:WUW983064 IM65560:IN65560 SI65560:SJ65560 ACE65560:ACF65560 AMA65560:AMB65560 AVW65560:AVX65560 BFS65560:BFT65560 BPO65560:BPP65560 BZK65560:BZL65560 CJG65560:CJH65560 CTC65560:CTD65560 DCY65560:DCZ65560 DMU65560:DMV65560 DWQ65560:DWR65560 EGM65560:EGN65560 EQI65560:EQJ65560 FAE65560:FAF65560 FKA65560:FKB65560 FTW65560:FTX65560 GDS65560:GDT65560 GNO65560:GNP65560 GXK65560:GXL65560 HHG65560:HHH65560 HRC65560:HRD65560 IAY65560:IAZ65560 IKU65560:IKV65560 IUQ65560:IUR65560 JEM65560:JEN65560 JOI65560:JOJ65560 JYE65560:JYF65560 KIA65560:KIB65560 KRW65560:KRX65560 LBS65560:LBT65560 LLO65560:LLP65560 LVK65560:LVL65560 MFG65560:MFH65560 MPC65560:MPD65560 MYY65560:MYZ65560 NIU65560:NIV65560 NSQ65560:NSR65560 OCM65560:OCN65560 OMI65560:OMJ65560 OWE65560:OWF65560 PGA65560:PGB65560 PPW65560:PPX65560 PZS65560:PZT65560 QJO65560:QJP65560 QTK65560:QTL65560 RDG65560:RDH65560 RNC65560:RND65560 RWY65560:RWZ65560 SGU65560:SGV65560 SQQ65560:SQR65560 TAM65560:TAN65560 TKI65560:TKJ65560 TUE65560:TUF65560 UEA65560:UEB65560 UNW65560:UNX65560 UXS65560:UXT65560 VHO65560:VHP65560 VRK65560:VRL65560 WBG65560:WBH65560 WLC65560:WLD65560 WUY65560:WUZ65560 IM131096:IN131096 SI131096:SJ131096 ACE131096:ACF131096 AMA131096:AMB131096 AVW131096:AVX131096 BFS131096:BFT131096 BPO131096:BPP131096 BZK131096:BZL131096 CJG131096:CJH131096 CTC131096:CTD131096 DCY131096:DCZ131096 DMU131096:DMV131096 DWQ131096:DWR131096 EGM131096:EGN131096 EQI131096:EQJ131096 FAE131096:FAF131096 FKA131096:FKB131096 FTW131096:FTX131096 GDS131096:GDT131096 GNO131096:GNP131096 GXK131096:GXL131096 HHG131096:HHH131096 HRC131096:HRD131096 IAY131096:IAZ131096 IKU131096:IKV131096 IUQ131096:IUR131096 JEM131096:JEN131096 JOI131096:JOJ131096 JYE131096:JYF131096 KIA131096:KIB131096 KRW131096:KRX131096 LBS131096:LBT131096 LLO131096:LLP131096 LVK131096:LVL131096 MFG131096:MFH131096 MPC131096:MPD131096 MYY131096:MYZ131096 NIU131096:NIV131096 NSQ131096:NSR131096 OCM131096:OCN131096 OMI131096:OMJ131096 OWE131096:OWF131096 PGA131096:PGB131096 PPW131096:PPX131096 PZS131096:PZT131096 QJO131096:QJP131096 QTK131096:QTL131096 RDG131096:RDH131096 RNC131096:RND131096 RWY131096:RWZ131096 SGU131096:SGV131096 SQQ131096:SQR131096 TAM131096:TAN131096 TKI131096:TKJ131096 TUE131096:TUF131096 UEA131096:UEB131096 UNW131096:UNX131096 UXS131096:UXT131096 VHO131096:VHP131096 VRK131096:VRL131096 WBG131096:WBH131096 WLC131096:WLD131096 WUY131096:WUZ131096 IM196632:IN196632 SI196632:SJ196632 ACE196632:ACF196632 AMA196632:AMB196632 AVW196632:AVX196632 BFS196632:BFT196632 BPO196632:BPP196632 BZK196632:BZL196632 CJG196632:CJH196632 CTC196632:CTD196632 DCY196632:DCZ196632 DMU196632:DMV196632 DWQ196632:DWR196632 EGM196632:EGN196632 EQI196632:EQJ196632 FAE196632:FAF196632 FKA196632:FKB196632 FTW196632:FTX196632 GDS196632:GDT196632 GNO196632:GNP196632 GXK196632:GXL196632 HHG196632:HHH196632 HRC196632:HRD196632 IAY196632:IAZ196632 IKU196632:IKV196632 IUQ196632:IUR196632 JEM196632:JEN196632 JOI196632:JOJ196632 JYE196632:JYF196632 KIA196632:KIB196632 KRW196632:KRX196632 LBS196632:LBT196632 LLO196632:LLP196632 LVK196632:LVL196632 MFG196632:MFH196632 MPC196632:MPD196632 MYY196632:MYZ196632 NIU196632:NIV196632 NSQ196632:NSR196632 OCM196632:OCN196632 OMI196632:OMJ196632 OWE196632:OWF196632 PGA196632:PGB196632 PPW196632:PPX196632 PZS196632:PZT196632 QJO196632:QJP196632 QTK196632:QTL196632 RDG196632:RDH196632 RNC196632:RND196632 RWY196632:RWZ196632 SGU196632:SGV196632 SQQ196632:SQR196632 TAM196632:TAN196632 TKI196632:TKJ196632 TUE196632:TUF196632 UEA196632:UEB196632 UNW196632:UNX196632 UXS196632:UXT196632 VHO196632:VHP196632 VRK196632:VRL196632 WBG196632:WBH196632 WLC196632:WLD196632 WUY196632:WUZ196632 IM262168:IN262168 SI262168:SJ262168 ACE262168:ACF262168 AMA262168:AMB262168 AVW262168:AVX262168 BFS262168:BFT262168 BPO262168:BPP262168 BZK262168:BZL262168 CJG262168:CJH262168 CTC262168:CTD262168 DCY262168:DCZ262168 DMU262168:DMV262168 DWQ262168:DWR262168 EGM262168:EGN262168 EQI262168:EQJ262168 FAE262168:FAF262168 FKA262168:FKB262168 FTW262168:FTX262168 GDS262168:GDT262168 GNO262168:GNP262168 GXK262168:GXL262168 HHG262168:HHH262168 HRC262168:HRD262168 IAY262168:IAZ262168 IKU262168:IKV262168 IUQ262168:IUR262168 JEM262168:JEN262168 JOI262168:JOJ262168 JYE262168:JYF262168 KIA262168:KIB262168 KRW262168:KRX262168 LBS262168:LBT262168 LLO262168:LLP262168 LVK262168:LVL262168 MFG262168:MFH262168 MPC262168:MPD262168 MYY262168:MYZ262168 NIU262168:NIV262168 NSQ262168:NSR262168 OCM262168:OCN262168 OMI262168:OMJ262168 OWE262168:OWF262168 PGA262168:PGB262168 PPW262168:PPX262168 PZS262168:PZT262168 QJO262168:QJP262168 QTK262168:QTL262168 RDG262168:RDH262168 RNC262168:RND262168 RWY262168:RWZ262168 SGU262168:SGV262168 SQQ262168:SQR262168 TAM262168:TAN262168 TKI262168:TKJ262168 TUE262168:TUF262168 UEA262168:UEB262168 UNW262168:UNX262168 UXS262168:UXT262168 VHO262168:VHP262168 VRK262168:VRL262168 WBG262168:WBH262168 WLC262168:WLD262168 WUY262168:WUZ262168 IM327704:IN327704 SI327704:SJ327704 ACE327704:ACF327704 AMA327704:AMB327704 AVW327704:AVX327704 BFS327704:BFT327704 BPO327704:BPP327704 BZK327704:BZL327704 CJG327704:CJH327704 CTC327704:CTD327704 DCY327704:DCZ327704 DMU327704:DMV327704 DWQ327704:DWR327704 EGM327704:EGN327704 EQI327704:EQJ327704 FAE327704:FAF327704 FKA327704:FKB327704 FTW327704:FTX327704 GDS327704:GDT327704 GNO327704:GNP327704 GXK327704:GXL327704 HHG327704:HHH327704 HRC327704:HRD327704 IAY327704:IAZ327704 IKU327704:IKV327704 IUQ327704:IUR327704 JEM327704:JEN327704 JOI327704:JOJ327704 JYE327704:JYF327704 KIA327704:KIB327704 KRW327704:KRX327704 LBS327704:LBT327704 LLO327704:LLP327704 LVK327704:LVL327704 MFG327704:MFH327704 MPC327704:MPD327704 MYY327704:MYZ327704 NIU327704:NIV327704 NSQ327704:NSR327704 OCM327704:OCN327704 OMI327704:OMJ327704 OWE327704:OWF327704 PGA327704:PGB327704 PPW327704:PPX327704 PZS327704:PZT327704 QJO327704:QJP327704 QTK327704:QTL327704 RDG327704:RDH327704 RNC327704:RND327704 RWY327704:RWZ327704 SGU327704:SGV327704 SQQ327704:SQR327704 TAM327704:TAN327704 TKI327704:TKJ327704 TUE327704:TUF327704 UEA327704:UEB327704 UNW327704:UNX327704 UXS327704:UXT327704 VHO327704:VHP327704 VRK327704:VRL327704 WBG327704:WBH327704 WLC327704:WLD327704 WUY327704:WUZ327704 IM393240:IN393240 SI393240:SJ393240 ACE393240:ACF393240 AMA393240:AMB393240 AVW393240:AVX393240 BFS393240:BFT393240 BPO393240:BPP393240 BZK393240:BZL393240 CJG393240:CJH393240 CTC393240:CTD393240 DCY393240:DCZ393240 DMU393240:DMV393240 DWQ393240:DWR393240 EGM393240:EGN393240 EQI393240:EQJ393240 FAE393240:FAF393240 FKA393240:FKB393240 FTW393240:FTX393240 GDS393240:GDT393240 GNO393240:GNP393240 GXK393240:GXL393240 HHG393240:HHH393240 HRC393240:HRD393240 IAY393240:IAZ393240 IKU393240:IKV393240 IUQ393240:IUR393240 JEM393240:JEN393240 JOI393240:JOJ393240 JYE393240:JYF393240 KIA393240:KIB393240 KRW393240:KRX393240 LBS393240:LBT393240 LLO393240:LLP393240 LVK393240:LVL393240 MFG393240:MFH393240 MPC393240:MPD393240 MYY393240:MYZ393240 NIU393240:NIV393240 NSQ393240:NSR393240 OCM393240:OCN393240 OMI393240:OMJ393240 OWE393240:OWF393240 PGA393240:PGB393240 PPW393240:PPX393240 PZS393240:PZT393240 QJO393240:QJP393240 QTK393240:QTL393240 RDG393240:RDH393240 RNC393240:RND393240 RWY393240:RWZ393240 SGU393240:SGV393240 SQQ393240:SQR393240 TAM393240:TAN393240 TKI393240:TKJ393240 TUE393240:TUF393240 UEA393240:UEB393240 UNW393240:UNX393240 UXS393240:UXT393240 VHO393240:VHP393240 VRK393240:VRL393240 WBG393240:WBH393240 WLC393240:WLD393240 WUY393240:WUZ393240 IM458776:IN458776 SI458776:SJ458776 ACE458776:ACF458776 AMA458776:AMB458776 AVW458776:AVX458776 BFS458776:BFT458776 BPO458776:BPP458776 BZK458776:BZL458776 CJG458776:CJH458776 CTC458776:CTD458776 DCY458776:DCZ458776 DMU458776:DMV458776 DWQ458776:DWR458776 EGM458776:EGN458776 EQI458776:EQJ458776 FAE458776:FAF458776 FKA458776:FKB458776 FTW458776:FTX458776 GDS458776:GDT458776 GNO458776:GNP458776 GXK458776:GXL458776 HHG458776:HHH458776 HRC458776:HRD458776 IAY458776:IAZ458776 IKU458776:IKV458776 IUQ458776:IUR458776 JEM458776:JEN458776 JOI458776:JOJ458776 JYE458776:JYF458776 KIA458776:KIB458776 KRW458776:KRX458776 LBS458776:LBT458776 LLO458776:LLP458776 LVK458776:LVL458776 MFG458776:MFH458776 MPC458776:MPD458776 MYY458776:MYZ458776 NIU458776:NIV458776 NSQ458776:NSR458776 OCM458776:OCN458776 OMI458776:OMJ458776 OWE458776:OWF458776 PGA458776:PGB458776 PPW458776:PPX458776 PZS458776:PZT458776 QJO458776:QJP458776 QTK458776:QTL458776 RDG458776:RDH458776 RNC458776:RND458776 RWY458776:RWZ458776 SGU458776:SGV458776 SQQ458776:SQR458776 TAM458776:TAN458776 TKI458776:TKJ458776 TUE458776:TUF458776 UEA458776:UEB458776 UNW458776:UNX458776 UXS458776:UXT458776 VHO458776:VHP458776 VRK458776:VRL458776 WBG458776:WBH458776 WLC458776:WLD458776 WUY458776:WUZ458776 IM524312:IN524312 SI524312:SJ524312 ACE524312:ACF524312 AMA524312:AMB524312 AVW524312:AVX524312 BFS524312:BFT524312 BPO524312:BPP524312 BZK524312:BZL524312 CJG524312:CJH524312 CTC524312:CTD524312 DCY524312:DCZ524312 DMU524312:DMV524312 DWQ524312:DWR524312 EGM524312:EGN524312 EQI524312:EQJ524312 FAE524312:FAF524312 FKA524312:FKB524312 FTW524312:FTX524312 GDS524312:GDT524312 GNO524312:GNP524312 GXK524312:GXL524312 HHG524312:HHH524312 HRC524312:HRD524312 IAY524312:IAZ524312 IKU524312:IKV524312 IUQ524312:IUR524312 JEM524312:JEN524312 JOI524312:JOJ524312 JYE524312:JYF524312 KIA524312:KIB524312 KRW524312:KRX524312 LBS524312:LBT524312 LLO524312:LLP524312 LVK524312:LVL524312 MFG524312:MFH524312 MPC524312:MPD524312 MYY524312:MYZ524312 NIU524312:NIV524312 NSQ524312:NSR524312 OCM524312:OCN524312 OMI524312:OMJ524312 OWE524312:OWF524312 PGA524312:PGB524312 PPW524312:PPX524312 PZS524312:PZT524312 QJO524312:QJP524312 QTK524312:QTL524312 RDG524312:RDH524312 RNC524312:RND524312 RWY524312:RWZ524312 SGU524312:SGV524312 SQQ524312:SQR524312 TAM524312:TAN524312 TKI524312:TKJ524312 TUE524312:TUF524312 UEA524312:UEB524312 UNW524312:UNX524312 UXS524312:UXT524312 VHO524312:VHP524312 VRK524312:VRL524312 WBG524312:WBH524312 WLC524312:WLD524312 WUY524312:WUZ524312 IM589848:IN589848 SI589848:SJ589848 ACE589848:ACF589848 AMA589848:AMB589848 AVW589848:AVX589848 BFS589848:BFT589848 BPO589848:BPP589848 BZK589848:BZL589848 CJG589848:CJH589848 CTC589848:CTD589848 DCY589848:DCZ589848 DMU589848:DMV589848 DWQ589848:DWR589848 EGM589848:EGN589848 EQI589848:EQJ589848 FAE589848:FAF589848 FKA589848:FKB589848 FTW589848:FTX589848 GDS589848:GDT589848 GNO589848:GNP589848 GXK589848:GXL589848 HHG589848:HHH589848 HRC589848:HRD589848 IAY589848:IAZ589848 IKU589848:IKV589848 IUQ589848:IUR589848 JEM589848:JEN589848 JOI589848:JOJ589848 JYE589848:JYF589848 KIA589848:KIB589848 KRW589848:KRX589848 LBS589848:LBT589848 LLO589848:LLP589848 LVK589848:LVL589848 MFG589848:MFH589848 MPC589848:MPD589848 MYY589848:MYZ589848 NIU589848:NIV589848 NSQ589848:NSR589848 OCM589848:OCN589848 OMI589848:OMJ589848 OWE589848:OWF589848 PGA589848:PGB589848 PPW589848:PPX589848 PZS589848:PZT589848 QJO589848:QJP589848 QTK589848:QTL589848 RDG589848:RDH589848 RNC589848:RND589848 RWY589848:RWZ589848 SGU589848:SGV589848 SQQ589848:SQR589848 TAM589848:TAN589848 TKI589848:TKJ589848 TUE589848:TUF589848 UEA589848:UEB589848 UNW589848:UNX589848 UXS589848:UXT589848 VHO589848:VHP589848 VRK589848:VRL589848 WBG589848:WBH589848 WLC589848:WLD589848 WUY589848:WUZ589848 IM655384:IN655384 SI655384:SJ655384 ACE655384:ACF655384 AMA655384:AMB655384 AVW655384:AVX655384 BFS655384:BFT655384 BPO655384:BPP655384 BZK655384:BZL655384 CJG655384:CJH655384 CTC655384:CTD655384 DCY655384:DCZ655384 DMU655384:DMV655384 DWQ655384:DWR655384 EGM655384:EGN655384 EQI655384:EQJ655384 FAE655384:FAF655384 FKA655384:FKB655384 FTW655384:FTX655384 GDS655384:GDT655384 GNO655384:GNP655384 GXK655384:GXL655384 HHG655384:HHH655384 HRC655384:HRD655384 IAY655384:IAZ655384 IKU655384:IKV655384 IUQ655384:IUR655384 JEM655384:JEN655384 JOI655384:JOJ655384 JYE655384:JYF655384 KIA655384:KIB655384 KRW655384:KRX655384 LBS655384:LBT655384 LLO655384:LLP655384 LVK655384:LVL655384 MFG655384:MFH655384 MPC655384:MPD655384 MYY655384:MYZ655384 NIU655384:NIV655384 NSQ655384:NSR655384 OCM655384:OCN655384 OMI655384:OMJ655384 OWE655384:OWF655384 PGA655384:PGB655384 PPW655384:PPX655384 PZS655384:PZT655384 QJO655384:QJP655384 QTK655384:QTL655384 RDG655384:RDH655384 RNC655384:RND655384 RWY655384:RWZ655384 SGU655384:SGV655384 SQQ655384:SQR655384 TAM655384:TAN655384 TKI655384:TKJ655384 TUE655384:TUF655384 UEA655384:UEB655384 UNW655384:UNX655384 UXS655384:UXT655384 VHO655384:VHP655384 VRK655384:VRL655384 WBG655384:WBH655384 WLC655384:WLD655384 WUY655384:WUZ655384 IM720920:IN720920 SI720920:SJ720920 ACE720920:ACF720920 AMA720920:AMB720920 AVW720920:AVX720920 BFS720920:BFT720920 BPO720920:BPP720920 BZK720920:BZL720920 CJG720920:CJH720920 CTC720920:CTD720920 DCY720920:DCZ720920 DMU720920:DMV720920 DWQ720920:DWR720920 EGM720920:EGN720920 EQI720920:EQJ720920 FAE720920:FAF720920 FKA720920:FKB720920 FTW720920:FTX720920 GDS720920:GDT720920 GNO720920:GNP720920 GXK720920:GXL720920 HHG720920:HHH720920 HRC720920:HRD720920 IAY720920:IAZ720920 IKU720920:IKV720920 IUQ720920:IUR720920 JEM720920:JEN720920 JOI720920:JOJ720920 JYE720920:JYF720920 KIA720920:KIB720920 KRW720920:KRX720920 LBS720920:LBT720920 LLO720920:LLP720920 LVK720920:LVL720920 MFG720920:MFH720920 MPC720920:MPD720920 MYY720920:MYZ720920 NIU720920:NIV720920 NSQ720920:NSR720920 OCM720920:OCN720920 OMI720920:OMJ720920 OWE720920:OWF720920 PGA720920:PGB720920 PPW720920:PPX720920 PZS720920:PZT720920 QJO720920:QJP720920 QTK720920:QTL720920 RDG720920:RDH720920 RNC720920:RND720920 RWY720920:RWZ720920 SGU720920:SGV720920 SQQ720920:SQR720920 TAM720920:TAN720920 TKI720920:TKJ720920 TUE720920:TUF720920 UEA720920:UEB720920 UNW720920:UNX720920 UXS720920:UXT720920 VHO720920:VHP720920 VRK720920:VRL720920 WBG720920:WBH720920 WLC720920:WLD720920 WUY720920:WUZ720920 IM786456:IN786456 SI786456:SJ786456 ACE786456:ACF786456 AMA786456:AMB786456 AVW786456:AVX786456 BFS786456:BFT786456 BPO786456:BPP786456 BZK786456:BZL786456 CJG786456:CJH786456 CTC786456:CTD786456 DCY786456:DCZ786456 DMU786456:DMV786456 DWQ786456:DWR786456 EGM786456:EGN786456 EQI786456:EQJ786456 FAE786456:FAF786456 FKA786456:FKB786456 FTW786456:FTX786456 GDS786456:GDT786456 GNO786456:GNP786456 GXK786456:GXL786456 HHG786456:HHH786456 HRC786456:HRD786456 IAY786456:IAZ786456 IKU786456:IKV786456 IUQ786456:IUR786456 JEM786456:JEN786456 JOI786456:JOJ786456 JYE786456:JYF786456 KIA786456:KIB786456 KRW786456:KRX786456 LBS786456:LBT786456 LLO786456:LLP786456 LVK786456:LVL786456 MFG786456:MFH786456 MPC786456:MPD786456 MYY786456:MYZ786456 NIU786456:NIV786456 NSQ786456:NSR786456 OCM786456:OCN786456 OMI786456:OMJ786456 OWE786456:OWF786456 PGA786456:PGB786456 PPW786456:PPX786456 PZS786456:PZT786456 QJO786456:QJP786456 QTK786456:QTL786456 RDG786456:RDH786456 RNC786456:RND786456 RWY786456:RWZ786456 SGU786456:SGV786456 SQQ786456:SQR786456 TAM786456:TAN786456 TKI786456:TKJ786456 TUE786456:TUF786456 UEA786456:UEB786456 UNW786456:UNX786456 UXS786456:UXT786456 VHO786456:VHP786456 VRK786456:VRL786456 WBG786456:WBH786456 WLC786456:WLD786456 WUY786456:WUZ786456 IM851992:IN851992 SI851992:SJ851992 ACE851992:ACF851992 AMA851992:AMB851992 AVW851992:AVX851992 BFS851992:BFT851992 BPO851992:BPP851992 BZK851992:BZL851992 CJG851992:CJH851992 CTC851992:CTD851992 DCY851992:DCZ851992 DMU851992:DMV851992 DWQ851992:DWR851992 EGM851992:EGN851992 EQI851992:EQJ851992 FAE851992:FAF851992 FKA851992:FKB851992 FTW851992:FTX851992 GDS851992:GDT851992 GNO851992:GNP851992 GXK851992:GXL851992 HHG851992:HHH851992 HRC851992:HRD851992 IAY851992:IAZ851992 IKU851992:IKV851992 IUQ851992:IUR851992 JEM851992:JEN851992 JOI851992:JOJ851992 JYE851992:JYF851992 KIA851992:KIB851992 KRW851992:KRX851992 LBS851992:LBT851992 LLO851992:LLP851992 LVK851992:LVL851992 MFG851992:MFH851992 MPC851992:MPD851992 MYY851992:MYZ851992 NIU851992:NIV851992 NSQ851992:NSR851992 OCM851992:OCN851992 OMI851992:OMJ851992 OWE851992:OWF851992 PGA851992:PGB851992 PPW851992:PPX851992 PZS851992:PZT851992 QJO851992:QJP851992 QTK851992:QTL851992 RDG851992:RDH851992 RNC851992:RND851992 RWY851992:RWZ851992 SGU851992:SGV851992 SQQ851992:SQR851992 TAM851992:TAN851992 TKI851992:TKJ851992 TUE851992:TUF851992 UEA851992:UEB851992 UNW851992:UNX851992 UXS851992:UXT851992 VHO851992:VHP851992 VRK851992:VRL851992 WBG851992:WBH851992 WLC851992:WLD851992 WUY851992:WUZ851992 IM917528:IN917528 SI917528:SJ917528 ACE917528:ACF917528 AMA917528:AMB917528 AVW917528:AVX917528 BFS917528:BFT917528 BPO917528:BPP917528 BZK917528:BZL917528 CJG917528:CJH917528 CTC917528:CTD917528 DCY917528:DCZ917528 DMU917528:DMV917528 DWQ917528:DWR917528 EGM917528:EGN917528 EQI917528:EQJ917528 FAE917528:FAF917528 FKA917528:FKB917528 FTW917528:FTX917528 GDS917528:GDT917528 GNO917528:GNP917528 GXK917528:GXL917528 HHG917528:HHH917528 HRC917528:HRD917528 IAY917528:IAZ917528 IKU917528:IKV917528 IUQ917528:IUR917528 JEM917528:JEN917528 JOI917528:JOJ917528 JYE917528:JYF917528 KIA917528:KIB917528 KRW917528:KRX917528 LBS917528:LBT917528 LLO917528:LLP917528 LVK917528:LVL917528 MFG917528:MFH917528 MPC917528:MPD917528 MYY917528:MYZ917528 NIU917528:NIV917528 NSQ917528:NSR917528 OCM917528:OCN917528 OMI917528:OMJ917528 OWE917528:OWF917528 PGA917528:PGB917528 PPW917528:PPX917528 PZS917528:PZT917528 QJO917528:QJP917528 QTK917528:QTL917528 RDG917528:RDH917528 RNC917528:RND917528 RWY917528:RWZ917528 SGU917528:SGV917528 SQQ917528:SQR917528 TAM917528:TAN917528 TKI917528:TKJ917528 TUE917528:TUF917528 UEA917528:UEB917528 UNW917528:UNX917528 UXS917528:UXT917528 VHO917528:VHP917528 VRK917528:VRL917528 WBG917528:WBH917528 WLC917528:WLD917528 WUY917528:WUZ917528 IM983064:IN983064 SI983064:SJ983064 ACE983064:ACF983064 AMA983064:AMB983064 AVW983064:AVX983064 BFS983064:BFT983064 BPO983064:BPP983064 BZK983064:BZL983064 CJG983064:CJH983064 CTC983064:CTD983064 DCY983064:DCZ983064 DMU983064:DMV983064 DWQ983064:DWR983064 EGM983064:EGN983064 EQI983064:EQJ983064 FAE983064:FAF983064 FKA983064:FKB983064 FTW983064:FTX983064 GDS983064:GDT983064 GNO983064:GNP983064 GXK983064:GXL983064 HHG983064:HHH983064 HRC983064:HRD983064 IAY983064:IAZ983064 IKU983064:IKV983064 IUQ983064:IUR983064 JEM983064:JEN983064 JOI983064:JOJ983064 JYE983064:JYF983064 KIA983064:KIB983064 KRW983064:KRX983064 LBS983064:LBT983064 LLO983064:LLP983064 LVK983064:LVL983064 MFG983064:MFH983064 MPC983064:MPD983064 MYY983064:MYZ983064 NIU983064:NIV983064 NSQ983064:NSR983064 OCM983064:OCN983064 OMI983064:OMJ983064 OWE983064:OWF983064 PGA983064:PGB983064 PPW983064:PPX983064 PZS983064:PZT983064 QJO983064:QJP983064 QTK983064:QTL983064 RDG983064:RDH983064 RNC983064:RND983064 RWY983064:RWZ983064 SGU983064:SGV983064 SQQ983064:SQR983064 TAM983064:TAN983064 TKI983064:TKJ983064 TUE983064:TUF983064 UEA983064:UEB983064 UNW983064:UNX983064 UXS983064:UXT983064 VHO983064:VHP983064 VRK983064:VRL983064 WBG983064:WBH983064 WLC983064:WLD983064 WUY983064:WUZ983064 HO27:HP27 RK27:RL27 WUY27:WUZ27 WLC27:WLD27 WBG27:WBH27 VRK27:VRL27 VHO27:VHP27 UXS27:UXT27 UNW27:UNX27 UEA27:UEB27 TUE27:TUF27 TKI27:TKJ27 TAM27:TAN27 SQQ27:SQR27 SGU27:SGV27 RWY27:RWZ27 RNC27:RND27 RDG27:RDH27 QTK27:QTL27 QJO27:QJP27 PZS27:PZT27 PPW27:PPX27 PGA27:PGB27 OWE27:OWF27 OMI27:OMJ27 OCM27:OCN27 NSQ27:NSR27 NIU27:NIV27 MYY27:MYZ27 MPC27:MPD27 MFG27:MFH27 LVK27:LVL27 LLO27:LLP27 LBS27:LBT27 KRW27:KRX27 KIA27:KIB27 JYE27:JYF27 JOI27:JOJ27 JEM27:JEN27 IUQ27:IUR27 IKU27:IKV27 IAY27:IAZ27 HRC27:HRD27 HHG27:HHH27 GXK27:GXL27 GNO27:GNP27 GDS27:GDT27 FTW27:FTX27 FKA27:FKB27 FAE27:FAF27 EQI27:EQJ27 EGM27:EGN27 DWQ27:DWR27 DMU27:DMV27 DCY27:DCZ27 CTC27:CTD27 CJG27:CJH27 BZK27:BZL27 BPO27:BPP27 BFS27:BFT27 AVW27:AVX27 AMA27:AMB27 ACE27:ACF27 SI27:SJ27 IM27:IN27 WUV27:WUW27 WKZ27:WLA27 WBD27:WBE27 VRH27:VRI27 VHL27:VHM27 UXP27:UXQ27 UNT27:UNU27 UDX27:UDY27 TUB27:TUC27 TKF27:TKG27 TAJ27:TAK27 SQN27:SQO27 SGR27:SGS27 RWV27:RWW27 RMZ27:RNA27 RDD27:RDE27 QTH27:QTI27 QJL27:QJM27 PZP27:PZQ27 PPT27:PPU27 PFX27:PFY27 OWB27:OWC27 OMF27:OMG27 OCJ27:OCK27 NSN27:NSO27 NIR27:NIS27 MYV27:MYW27 MOZ27:MPA27 MFD27:MFE27 LVH27:LVI27 LLL27:LLM27 LBP27:LBQ27 KRT27:KRU27 KHX27:KHY27 JYB27:JYC27 JOF27:JOG27 JEJ27:JEK27 IUN27:IUO27 IKR27:IKS27 IAV27:IAW27 HQZ27:HRA27 HHD27:HHE27 GXH27:GXI27 GNL27:GNM27 GDP27:GDQ27 FTT27:FTU27 FJX27:FJY27 FAB27:FAC27 EQF27:EQG27 EGJ27:EGK27 DWN27:DWO27 DMR27:DMS27 DCV27:DCW27 CSZ27:CTA27 CJD27:CJE27 BZH27:BZI27 BPL27:BPM27 BFP27:BFQ27 AVT27:AVU27 ALX27:ALY27 ACB27:ACC27 SF27:SG27 IJ27:IK27 WUS27:WUT27 WKW27:WKX27 WBA27:WBB27 VRE27:VRF27 VHI27:VHJ27 UXM27:UXN27 UNQ27:UNR27 UDU27:UDV27 TTY27:TTZ27 TKC27:TKD27 TAG27:TAH27 SQK27:SQL27 SGO27:SGP27 RWS27:RWT27 RMW27:RMX27 RDA27:RDB27 QTE27:QTF27 QJI27:QJJ27 PZM27:PZN27 PPQ27:PPR27 PFU27:PFV27 OVY27:OVZ27 OMC27:OMD27 OCG27:OCH27 NSK27:NSL27 NIO27:NIP27 MYS27:MYT27 MOW27:MOX27 MFA27:MFB27 LVE27:LVF27 LLI27:LLJ27 LBM27:LBN27 KRQ27:KRR27 KHU27:KHV27 JXY27:JXZ27 JOC27:JOD27 JEG27:JEH27 IUK27:IUL27 IKO27:IKP27 IAS27:IAT27 HQW27:HQX27 HHA27:HHB27 GXE27:GXF27 GNI27:GNJ27 GDM27:GDN27 FTQ27:FTR27 FJU27:FJV27 EZY27:EZZ27 EQC27:EQD27 EGG27:EGH27 DWK27:DWL27 DMO27:DMP27 DCS27:DCT27 CSW27:CSX27 CJA27:CJB27 BZE27:BZF27 BPI27:BPJ27 BFM27:BFN27 AVQ27:AVR27 ALU27:ALV27 ABY27:ABZ27 SC27:SD27 IG27:IH27 WUM27:WUN27 WKQ27:WKR27 WAU27:WAV27 VQY27:VQZ27 VHC27:VHD27 UXG27:UXH27 UNK27:UNL27 UDO27:UDP27 TTS27:TTT27 TJW27:TJX27 TAA27:TAB27 SQE27:SQF27 SGI27:SGJ27 RWM27:RWN27 RMQ27:RMR27 RCU27:RCV27 QSY27:QSZ27 QJC27:QJD27 PZG27:PZH27 PPK27:PPL27 PFO27:PFP27 OVS27:OVT27 OLW27:OLX27 OCA27:OCB27 NSE27:NSF27 NII27:NIJ27 MYM27:MYN27 MOQ27:MOR27 MEU27:MEV27 LUY27:LUZ27 LLC27:LLD27 LBG27:LBH27 KRK27:KRL27 KHO27:KHP27 JXS27:JXT27 JNW27:JNX27 JEA27:JEB27 IUE27:IUF27 IKI27:IKJ27 IAM27:IAN27 HQQ27:HQR27 HGU27:HGV27 GWY27:GWZ27 GNC27:GND27 GDG27:GDH27 FTK27:FTL27 FJO27:FJP27 EZS27:EZT27 EPW27:EPX27 EGA27:EGB27 DWE27:DWF27 DMI27:DMJ27 DCM27:DCN27 CSQ27:CSR27 CIU27:CIV27 BYY27:BYZ27 BPC27:BPD27 BFG27:BFH27 AVK27:AVL27 ALO27:ALP27 ABS27:ABT27 RW27:RX27 IA27:IB27 WUJ27:WUK27 WKN27:WKO27 WAR27:WAS27 VQV27:VQW27 VGZ27:VHA27 UXD27:UXE27 UNH27:UNI27 UDL27:UDM27 TTP27:TTQ27 TJT27:TJU27 SZX27:SZY27 SQB27:SQC27 SGF27:SGG27 RWJ27:RWK27 RMN27:RMO27 RCR27:RCS27 QSV27:QSW27 QIZ27:QJA27 PZD27:PZE27 PPH27:PPI27 PFL27:PFM27 OVP27:OVQ27 OLT27:OLU27 OBX27:OBY27 NSB27:NSC27 NIF27:NIG27 MYJ27:MYK27 MON27:MOO27 MER27:MES27 LUV27:LUW27 LKZ27:LLA27 LBD27:LBE27 KRH27:KRI27 KHL27:KHM27 JXP27:JXQ27 JNT27:JNU27 JDX27:JDY27 IUB27:IUC27 IKF27:IKG27 IAJ27:IAK27 HQN27:HQO27 HGR27:HGS27 GWV27:GWW27 GMZ27:GNA27 GDD27:GDE27 FTH27:FTI27 FJL27:FJM27 EZP27:EZQ27 EPT27:EPU27 EFX27:EFY27 DWB27:DWC27 DMF27:DMG27 DCJ27:DCK27 CSN27:CSO27 CIR27:CIS27 BYV27:BYW27 BOZ27:BPA27 BFD27:BFE27 AVH27:AVI27 ALL27:ALM27 ABP27:ABQ27 RT27:RU27 HX27:HY27 WUG27:WUH27 WKK27:WKL27 WAO27:WAP27 VQS27:VQT27 VGW27:VGX27 UXA27:UXB27 UNE27:UNF27 UDI27:UDJ27 TTM27:TTN27 TJQ27:TJR27 SZU27:SZV27 SPY27:SPZ27 SGC27:SGD27 RWG27:RWH27 RMK27:RML27 RCO27:RCP27 QSS27:QST27 QIW27:QIX27 PZA27:PZB27 PPE27:PPF27 PFI27:PFJ27 OVM27:OVN27 OLQ27:OLR27 OBU27:OBV27 NRY27:NRZ27 NIC27:NID27 MYG27:MYH27 MOK27:MOL27 MEO27:MEP27 LUS27:LUT27 LKW27:LKX27 LBA27:LBB27 KRE27:KRF27 KHI27:KHJ27 JXM27:JXN27 JNQ27:JNR27 JDU27:JDV27 ITY27:ITZ27 IKC27:IKD27 IAG27:IAH27 HQK27:HQL27 HGO27:HGP27 GWS27:GWT27 GMW27:GMX27 GDA27:GDB27 FTE27:FTF27 FJI27:FJJ27 EZM27:EZN27 EPQ27:EPR27 EFU27:EFV27 DVY27:DVZ27 DMC27:DMD27 DCG27:DCH27 CSK27:CSL27 CIO27:CIP27 BYS27:BYT27 BOW27:BOX27 BFA27:BFB27 AVE27:AVF27 ALI27:ALJ27 ABM27:ABN27 RQ27:RR27 HU27:HV27 WUD27:WUE27 WKH27:WKI27 WAL27:WAM27 VQP27:VQQ27 VGT27:VGU27 UWX27:UWY27 UNB27:UNC27 UDF27:UDG27 TTJ27:TTK27 TJN27:TJO27 SZR27:SZS27 SPV27:SPW27 SFZ27:SGA27 RWD27:RWE27 RMH27:RMI27 RCL27:RCM27 QSP27:QSQ27 QIT27:QIU27 PYX27:PYY27 PPB27:PPC27 PFF27:PFG27 OVJ27:OVK27 OLN27:OLO27 OBR27:OBS27 NRV27:NRW27 NHZ27:NIA27 MYD27:MYE27 MOH27:MOI27 MEL27:MEM27 LUP27:LUQ27 LKT27:LKU27 LAX27:LAY27 KRB27:KRC27 KHF27:KHG27 JXJ27:JXK27 JNN27:JNO27 JDR27:JDS27 ITV27:ITW27 IJZ27:IKA27 IAD27:IAE27 HQH27:HQI27 HGL27:HGM27 GWP27:GWQ27 GMT27:GMU27 GCX27:GCY27 FTB27:FTC27 FJF27:FJG27 EZJ27:EZK27 EPN27:EPO27 EFR27:EFS27 DVV27:DVW27 DLZ27:DMA27 DCD27:DCE27 CSH27:CSI27 CIL27:CIM27 BYP27:BYQ27 BOT27:BOU27 BEX27:BEY27 AVB27:AVC27 ALF27:ALG27 ABJ27:ABK27 RN27:RO27 HR27:HS27 WUA27:WUB27 WKE27:WKF27 WAI27:WAJ27 VQM27:VQN27 VGQ27:VGR27 UWU27:UWV27 UMY27:UMZ27 UDC27:UDD27 TTG27:TTH27 TJK27:TJL27 SZO27:SZP27 SPS27:SPT27 SFW27:SFX27 RWA27:RWB27 RME27:RMF27 RCI27:RCJ27 QSM27:QSN27 QIQ27:QIR27 PYU27:PYV27 POY27:POZ27 PFC27:PFD27 OVG27:OVH27 OLK27:OLL27 OBO27:OBP27 NRS27:NRT27 NHW27:NHX27 MYA27:MYB27 MOE27:MOF27 MEI27:MEJ27 LUM27:LUN27 LKQ27:LKR27 LAU27:LAV27 KQY27:KQZ27 KHC27:KHD27 JXG27:JXH27 JNK27:JNL27 JDO27:JDP27 ITS27:ITT27 IJW27:IJX27 IAA27:IAB27 HQE27:HQF27 HGI27:HGJ27 GWM27:GWN27 GMQ27:GMR27 GCU27:GCV27 FSY27:FSZ27 FJC27:FJD27 EZG27:EZH27 EPK27:EPL27 EFO27:EFP27 DVS27:DVT27 DLW27:DLX27 DCA27:DCB27 CSE27:CSF27 CII27:CIJ27 BYM27:BYN27 BOQ27:BOR27 BEU27:BEV27 AUY27:AUZ27 ALC27:ALD27 ABG27:ABH27">
      <formula1>HO3</formula1>
    </dataValidation>
    <dataValidation type="whole" operator="lessThanOrEqual" allowBlank="1" showInputMessage="1" showErrorMessage="1" sqref="HO65559:HP65559 RK65559:RL65559 ABG65559:ABH65559 ALC65559:ALD65559 AUY65559:AUZ65559 BEU65559:BEV65559 BOQ65559:BOR65559 BYM65559:BYN65559 CII65559:CIJ65559 CSE65559:CSF65559 DCA65559:DCB65559 DLW65559:DLX65559 DVS65559:DVT65559 EFO65559:EFP65559 EPK65559:EPL65559 EZG65559:EZH65559 FJC65559:FJD65559 FSY65559:FSZ65559 GCU65559:GCV65559 GMQ65559:GMR65559 GWM65559:GWN65559 HGI65559:HGJ65559 HQE65559:HQF65559 IAA65559:IAB65559 IJW65559:IJX65559 ITS65559:ITT65559 JDO65559:JDP65559 JNK65559:JNL65559 JXG65559:JXH65559 KHC65559:KHD65559 KQY65559:KQZ65559 LAU65559:LAV65559 LKQ65559:LKR65559 LUM65559:LUN65559 MEI65559:MEJ65559 MOE65559:MOF65559 MYA65559:MYB65559 NHW65559:NHX65559 NRS65559:NRT65559 OBO65559:OBP65559 OLK65559:OLL65559 OVG65559:OVH65559 PFC65559:PFD65559 POY65559:POZ65559 PYU65559:PYV65559 QIQ65559:QIR65559 QSM65559:QSN65559 RCI65559:RCJ65559 RME65559:RMF65559 RWA65559:RWB65559 SFW65559:SFX65559 SPS65559:SPT65559 SZO65559:SZP65559 TJK65559:TJL65559 TTG65559:TTH65559 UDC65559:UDD65559 UMY65559:UMZ65559 UWU65559:UWV65559 VGQ65559:VGR65559 VQM65559:VQN65559 WAI65559:WAJ65559 WKE65559:WKF65559 WUA65559:WUB65559 HO131095:HP131095 RK131095:RL131095 ABG131095:ABH131095 ALC131095:ALD131095 AUY131095:AUZ131095 BEU131095:BEV131095 BOQ131095:BOR131095 BYM131095:BYN131095 CII131095:CIJ131095 CSE131095:CSF131095 DCA131095:DCB131095 DLW131095:DLX131095 DVS131095:DVT131095 EFO131095:EFP131095 EPK131095:EPL131095 EZG131095:EZH131095 FJC131095:FJD131095 FSY131095:FSZ131095 GCU131095:GCV131095 GMQ131095:GMR131095 GWM131095:GWN131095 HGI131095:HGJ131095 HQE131095:HQF131095 IAA131095:IAB131095 IJW131095:IJX131095 ITS131095:ITT131095 JDO131095:JDP131095 JNK131095:JNL131095 JXG131095:JXH131095 KHC131095:KHD131095 KQY131095:KQZ131095 LAU131095:LAV131095 LKQ131095:LKR131095 LUM131095:LUN131095 MEI131095:MEJ131095 MOE131095:MOF131095 MYA131095:MYB131095 NHW131095:NHX131095 NRS131095:NRT131095 OBO131095:OBP131095 OLK131095:OLL131095 OVG131095:OVH131095 PFC131095:PFD131095 POY131095:POZ131095 PYU131095:PYV131095 QIQ131095:QIR131095 QSM131095:QSN131095 RCI131095:RCJ131095 RME131095:RMF131095 RWA131095:RWB131095 SFW131095:SFX131095 SPS131095:SPT131095 SZO131095:SZP131095 TJK131095:TJL131095 TTG131095:TTH131095 UDC131095:UDD131095 UMY131095:UMZ131095 UWU131095:UWV131095 VGQ131095:VGR131095 VQM131095:VQN131095 WAI131095:WAJ131095 WKE131095:WKF131095 WUA131095:WUB131095 HO196631:HP196631 RK196631:RL196631 ABG196631:ABH196631 ALC196631:ALD196631 AUY196631:AUZ196631 BEU196631:BEV196631 BOQ196631:BOR196631 BYM196631:BYN196631 CII196631:CIJ196631 CSE196631:CSF196631 DCA196631:DCB196631 DLW196631:DLX196631 DVS196631:DVT196631 EFO196631:EFP196631 EPK196631:EPL196631 EZG196631:EZH196631 FJC196631:FJD196631 FSY196631:FSZ196631 GCU196631:GCV196631 GMQ196631:GMR196631 GWM196631:GWN196631 HGI196631:HGJ196631 HQE196631:HQF196631 IAA196631:IAB196631 IJW196631:IJX196631 ITS196631:ITT196631 JDO196631:JDP196631 JNK196631:JNL196631 JXG196631:JXH196631 KHC196631:KHD196631 KQY196631:KQZ196631 LAU196631:LAV196631 LKQ196631:LKR196631 LUM196631:LUN196631 MEI196631:MEJ196631 MOE196631:MOF196631 MYA196631:MYB196631 NHW196631:NHX196631 NRS196631:NRT196631 OBO196631:OBP196631 OLK196631:OLL196631 OVG196631:OVH196631 PFC196631:PFD196631 POY196631:POZ196631 PYU196631:PYV196631 QIQ196631:QIR196631 QSM196631:QSN196631 RCI196631:RCJ196631 RME196631:RMF196631 RWA196631:RWB196631 SFW196631:SFX196631 SPS196631:SPT196631 SZO196631:SZP196631 TJK196631:TJL196631 TTG196631:TTH196631 UDC196631:UDD196631 UMY196631:UMZ196631 UWU196631:UWV196631 VGQ196631:VGR196631 VQM196631:VQN196631 WAI196631:WAJ196631 WKE196631:WKF196631 WUA196631:WUB196631 HO262167:HP262167 RK262167:RL262167 ABG262167:ABH262167 ALC262167:ALD262167 AUY262167:AUZ262167 BEU262167:BEV262167 BOQ262167:BOR262167 BYM262167:BYN262167 CII262167:CIJ262167 CSE262167:CSF262167 DCA262167:DCB262167 DLW262167:DLX262167 DVS262167:DVT262167 EFO262167:EFP262167 EPK262167:EPL262167 EZG262167:EZH262167 FJC262167:FJD262167 FSY262167:FSZ262167 GCU262167:GCV262167 GMQ262167:GMR262167 GWM262167:GWN262167 HGI262167:HGJ262167 HQE262167:HQF262167 IAA262167:IAB262167 IJW262167:IJX262167 ITS262167:ITT262167 JDO262167:JDP262167 JNK262167:JNL262167 JXG262167:JXH262167 KHC262167:KHD262167 KQY262167:KQZ262167 LAU262167:LAV262167 LKQ262167:LKR262167 LUM262167:LUN262167 MEI262167:MEJ262167 MOE262167:MOF262167 MYA262167:MYB262167 NHW262167:NHX262167 NRS262167:NRT262167 OBO262167:OBP262167 OLK262167:OLL262167 OVG262167:OVH262167 PFC262167:PFD262167 POY262167:POZ262167 PYU262167:PYV262167 QIQ262167:QIR262167 QSM262167:QSN262167 RCI262167:RCJ262167 RME262167:RMF262167 RWA262167:RWB262167 SFW262167:SFX262167 SPS262167:SPT262167 SZO262167:SZP262167 TJK262167:TJL262167 TTG262167:TTH262167 UDC262167:UDD262167 UMY262167:UMZ262167 UWU262167:UWV262167 VGQ262167:VGR262167 VQM262167:VQN262167 WAI262167:WAJ262167 WKE262167:WKF262167 WUA262167:WUB262167 HO327703:HP327703 RK327703:RL327703 ABG327703:ABH327703 ALC327703:ALD327703 AUY327703:AUZ327703 BEU327703:BEV327703 BOQ327703:BOR327703 BYM327703:BYN327703 CII327703:CIJ327703 CSE327703:CSF327703 DCA327703:DCB327703 DLW327703:DLX327703 DVS327703:DVT327703 EFO327703:EFP327703 EPK327703:EPL327703 EZG327703:EZH327703 FJC327703:FJD327703 FSY327703:FSZ327703 GCU327703:GCV327703 GMQ327703:GMR327703 GWM327703:GWN327703 HGI327703:HGJ327703 HQE327703:HQF327703 IAA327703:IAB327703 IJW327703:IJX327703 ITS327703:ITT327703 JDO327703:JDP327703 JNK327703:JNL327703 JXG327703:JXH327703 KHC327703:KHD327703 KQY327703:KQZ327703 LAU327703:LAV327703 LKQ327703:LKR327703 LUM327703:LUN327703 MEI327703:MEJ327703 MOE327703:MOF327703 MYA327703:MYB327703 NHW327703:NHX327703 NRS327703:NRT327703 OBO327703:OBP327703 OLK327703:OLL327703 OVG327703:OVH327703 PFC327703:PFD327703 POY327703:POZ327703 PYU327703:PYV327703 QIQ327703:QIR327703 QSM327703:QSN327703 RCI327703:RCJ327703 RME327703:RMF327703 RWA327703:RWB327703 SFW327703:SFX327703 SPS327703:SPT327703 SZO327703:SZP327703 TJK327703:TJL327703 TTG327703:TTH327703 UDC327703:UDD327703 UMY327703:UMZ327703 UWU327703:UWV327703 VGQ327703:VGR327703 VQM327703:VQN327703 WAI327703:WAJ327703 WKE327703:WKF327703 WUA327703:WUB327703 HO393239:HP393239 RK393239:RL393239 ABG393239:ABH393239 ALC393239:ALD393239 AUY393239:AUZ393239 BEU393239:BEV393239 BOQ393239:BOR393239 BYM393239:BYN393239 CII393239:CIJ393239 CSE393239:CSF393239 DCA393239:DCB393239 DLW393239:DLX393239 DVS393239:DVT393239 EFO393239:EFP393239 EPK393239:EPL393239 EZG393239:EZH393239 FJC393239:FJD393239 FSY393239:FSZ393239 GCU393239:GCV393239 GMQ393239:GMR393239 GWM393239:GWN393239 HGI393239:HGJ393239 HQE393239:HQF393239 IAA393239:IAB393239 IJW393239:IJX393239 ITS393239:ITT393239 JDO393239:JDP393239 JNK393239:JNL393239 JXG393239:JXH393239 KHC393239:KHD393239 KQY393239:KQZ393239 LAU393239:LAV393239 LKQ393239:LKR393239 LUM393239:LUN393239 MEI393239:MEJ393239 MOE393239:MOF393239 MYA393239:MYB393239 NHW393239:NHX393239 NRS393239:NRT393239 OBO393239:OBP393239 OLK393239:OLL393239 OVG393239:OVH393239 PFC393239:PFD393239 POY393239:POZ393239 PYU393239:PYV393239 QIQ393239:QIR393239 QSM393239:QSN393239 RCI393239:RCJ393239 RME393239:RMF393239 RWA393239:RWB393239 SFW393239:SFX393239 SPS393239:SPT393239 SZO393239:SZP393239 TJK393239:TJL393239 TTG393239:TTH393239 UDC393239:UDD393239 UMY393239:UMZ393239 UWU393239:UWV393239 VGQ393239:VGR393239 VQM393239:VQN393239 WAI393239:WAJ393239 WKE393239:WKF393239 WUA393239:WUB393239 HO458775:HP458775 RK458775:RL458775 ABG458775:ABH458775 ALC458775:ALD458775 AUY458775:AUZ458775 BEU458775:BEV458775 BOQ458775:BOR458775 BYM458775:BYN458775 CII458775:CIJ458775 CSE458775:CSF458775 DCA458775:DCB458775 DLW458775:DLX458775 DVS458775:DVT458775 EFO458775:EFP458775 EPK458775:EPL458775 EZG458775:EZH458775 FJC458775:FJD458775 FSY458775:FSZ458775 GCU458775:GCV458775 GMQ458775:GMR458775 GWM458775:GWN458775 HGI458775:HGJ458775 HQE458775:HQF458775 IAA458775:IAB458775 IJW458775:IJX458775 ITS458775:ITT458775 JDO458775:JDP458775 JNK458775:JNL458775 JXG458775:JXH458775 KHC458775:KHD458775 KQY458775:KQZ458775 LAU458775:LAV458775 LKQ458775:LKR458775 LUM458775:LUN458775 MEI458775:MEJ458775 MOE458775:MOF458775 MYA458775:MYB458775 NHW458775:NHX458775 NRS458775:NRT458775 OBO458775:OBP458775 OLK458775:OLL458775 OVG458775:OVH458775 PFC458775:PFD458775 POY458775:POZ458775 PYU458775:PYV458775 QIQ458775:QIR458775 QSM458775:QSN458775 RCI458775:RCJ458775 RME458775:RMF458775 RWA458775:RWB458775 SFW458775:SFX458775 SPS458775:SPT458775 SZO458775:SZP458775 TJK458775:TJL458775 TTG458775:TTH458775 UDC458775:UDD458775 UMY458775:UMZ458775 UWU458775:UWV458775 VGQ458775:VGR458775 VQM458775:VQN458775 WAI458775:WAJ458775 WKE458775:WKF458775 WUA458775:WUB458775 HO524311:HP524311 RK524311:RL524311 ABG524311:ABH524311 ALC524311:ALD524311 AUY524311:AUZ524311 BEU524311:BEV524311 BOQ524311:BOR524311 BYM524311:BYN524311 CII524311:CIJ524311 CSE524311:CSF524311 DCA524311:DCB524311 DLW524311:DLX524311 DVS524311:DVT524311 EFO524311:EFP524311 EPK524311:EPL524311 EZG524311:EZH524311 FJC524311:FJD524311 FSY524311:FSZ524311 GCU524311:GCV524311 GMQ524311:GMR524311 GWM524311:GWN524311 HGI524311:HGJ524311 HQE524311:HQF524311 IAA524311:IAB524311 IJW524311:IJX524311 ITS524311:ITT524311 JDO524311:JDP524311 JNK524311:JNL524311 JXG524311:JXH524311 KHC524311:KHD524311 KQY524311:KQZ524311 LAU524311:LAV524311 LKQ524311:LKR524311 LUM524311:LUN524311 MEI524311:MEJ524311 MOE524311:MOF524311 MYA524311:MYB524311 NHW524311:NHX524311 NRS524311:NRT524311 OBO524311:OBP524311 OLK524311:OLL524311 OVG524311:OVH524311 PFC524311:PFD524311 POY524311:POZ524311 PYU524311:PYV524311 QIQ524311:QIR524311 QSM524311:QSN524311 RCI524311:RCJ524311 RME524311:RMF524311 RWA524311:RWB524311 SFW524311:SFX524311 SPS524311:SPT524311 SZO524311:SZP524311 TJK524311:TJL524311 TTG524311:TTH524311 UDC524311:UDD524311 UMY524311:UMZ524311 UWU524311:UWV524311 VGQ524311:VGR524311 VQM524311:VQN524311 WAI524311:WAJ524311 WKE524311:WKF524311 WUA524311:WUB524311 HO589847:HP589847 RK589847:RL589847 ABG589847:ABH589847 ALC589847:ALD589847 AUY589847:AUZ589847 BEU589847:BEV589847 BOQ589847:BOR589847 BYM589847:BYN589847 CII589847:CIJ589847 CSE589847:CSF589847 DCA589847:DCB589847 DLW589847:DLX589847 DVS589847:DVT589847 EFO589847:EFP589847 EPK589847:EPL589847 EZG589847:EZH589847 FJC589847:FJD589847 FSY589847:FSZ589847 GCU589847:GCV589847 GMQ589847:GMR589847 GWM589847:GWN589847 HGI589847:HGJ589847 HQE589847:HQF589847 IAA589847:IAB589847 IJW589847:IJX589847 ITS589847:ITT589847 JDO589847:JDP589847 JNK589847:JNL589847 JXG589847:JXH589847 KHC589847:KHD589847 KQY589847:KQZ589847 LAU589847:LAV589847 LKQ589847:LKR589847 LUM589847:LUN589847 MEI589847:MEJ589847 MOE589847:MOF589847 MYA589847:MYB589847 NHW589847:NHX589847 NRS589847:NRT589847 OBO589847:OBP589847 OLK589847:OLL589847 OVG589847:OVH589847 PFC589847:PFD589847 POY589847:POZ589847 PYU589847:PYV589847 QIQ589847:QIR589847 QSM589847:QSN589847 RCI589847:RCJ589847 RME589847:RMF589847 RWA589847:RWB589847 SFW589847:SFX589847 SPS589847:SPT589847 SZO589847:SZP589847 TJK589847:TJL589847 TTG589847:TTH589847 UDC589847:UDD589847 UMY589847:UMZ589847 UWU589847:UWV589847 VGQ589847:VGR589847 VQM589847:VQN589847 WAI589847:WAJ589847 WKE589847:WKF589847 WUA589847:WUB589847 HO655383:HP655383 RK655383:RL655383 ABG655383:ABH655383 ALC655383:ALD655383 AUY655383:AUZ655383 BEU655383:BEV655383 BOQ655383:BOR655383 BYM655383:BYN655383 CII655383:CIJ655383 CSE655383:CSF655383 DCA655383:DCB655383 DLW655383:DLX655383 DVS655383:DVT655383 EFO655383:EFP655383 EPK655383:EPL655383 EZG655383:EZH655383 FJC655383:FJD655383 FSY655383:FSZ655383 GCU655383:GCV655383 GMQ655383:GMR655383 GWM655383:GWN655383 HGI655383:HGJ655383 HQE655383:HQF655383 IAA655383:IAB655383 IJW655383:IJX655383 ITS655383:ITT655383 JDO655383:JDP655383 JNK655383:JNL655383 JXG655383:JXH655383 KHC655383:KHD655383 KQY655383:KQZ655383 LAU655383:LAV655383 LKQ655383:LKR655383 LUM655383:LUN655383 MEI655383:MEJ655383 MOE655383:MOF655383 MYA655383:MYB655383 NHW655383:NHX655383 NRS655383:NRT655383 OBO655383:OBP655383 OLK655383:OLL655383 OVG655383:OVH655383 PFC655383:PFD655383 POY655383:POZ655383 PYU655383:PYV655383 QIQ655383:QIR655383 QSM655383:QSN655383 RCI655383:RCJ655383 RME655383:RMF655383 RWA655383:RWB655383 SFW655383:SFX655383 SPS655383:SPT655383 SZO655383:SZP655383 TJK655383:TJL655383 TTG655383:TTH655383 UDC655383:UDD655383 UMY655383:UMZ655383 UWU655383:UWV655383 VGQ655383:VGR655383 VQM655383:VQN655383 WAI655383:WAJ655383 WKE655383:WKF655383 WUA655383:WUB655383 HO720919:HP720919 RK720919:RL720919 ABG720919:ABH720919 ALC720919:ALD720919 AUY720919:AUZ720919 BEU720919:BEV720919 BOQ720919:BOR720919 BYM720919:BYN720919 CII720919:CIJ720919 CSE720919:CSF720919 DCA720919:DCB720919 DLW720919:DLX720919 DVS720919:DVT720919 EFO720919:EFP720919 EPK720919:EPL720919 EZG720919:EZH720919 FJC720919:FJD720919 FSY720919:FSZ720919 GCU720919:GCV720919 GMQ720919:GMR720919 GWM720919:GWN720919 HGI720919:HGJ720919 HQE720919:HQF720919 IAA720919:IAB720919 IJW720919:IJX720919 ITS720919:ITT720919 JDO720919:JDP720919 JNK720919:JNL720919 JXG720919:JXH720919 KHC720919:KHD720919 KQY720919:KQZ720919 LAU720919:LAV720919 LKQ720919:LKR720919 LUM720919:LUN720919 MEI720919:MEJ720919 MOE720919:MOF720919 MYA720919:MYB720919 NHW720919:NHX720919 NRS720919:NRT720919 OBO720919:OBP720919 OLK720919:OLL720919 OVG720919:OVH720919 PFC720919:PFD720919 POY720919:POZ720919 PYU720919:PYV720919 QIQ720919:QIR720919 QSM720919:QSN720919 RCI720919:RCJ720919 RME720919:RMF720919 RWA720919:RWB720919 SFW720919:SFX720919 SPS720919:SPT720919 SZO720919:SZP720919 TJK720919:TJL720919 TTG720919:TTH720919 UDC720919:UDD720919 UMY720919:UMZ720919 UWU720919:UWV720919 VGQ720919:VGR720919 VQM720919:VQN720919 WAI720919:WAJ720919 WKE720919:WKF720919 WUA720919:WUB720919 HO786455:HP786455 RK786455:RL786455 ABG786455:ABH786455 ALC786455:ALD786455 AUY786455:AUZ786455 BEU786455:BEV786455 BOQ786455:BOR786455 BYM786455:BYN786455 CII786455:CIJ786455 CSE786455:CSF786455 DCA786455:DCB786455 DLW786455:DLX786455 DVS786455:DVT786455 EFO786455:EFP786455 EPK786455:EPL786455 EZG786455:EZH786455 FJC786455:FJD786455 FSY786455:FSZ786455 GCU786455:GCV786455 GMQ786455:GMR786455 GWM786455:GWN786455 HGI786455:HGJ786455 HQE786455:HQF786455 IAA786455:IAB786455 IJW786455:IJX786455 ITS786455:ITT786455 JDO786455:JDP786455 JNK786455:JNL786455 JXG786455:JXH786455 KHC786455:KHD786455 KQY786455:KQZ786455 LAU786455:LAV786455 LKQ786455:LKR786455 LUM786455:LUN786455 MEI786455:MEJ786455 MOE786455:MOF786455 MYA786455:MYB786455 NHW786455:NHX786455 NRS786455:NRT786455 OBO786455:OBP786455 OLK786455:OLL786455 OVG786455:OVH786455 PFC786455:PFD786455 POY786455:POZ786455 PYU786455:PYV786455 QIQ786455:QIR786455 QSM786455:QSN786455 RCI786455:RCJ786455 RME786455:RMF786455 RWA786455:RWB786455 SFW786455:SFX786455 SPS786455:SPT786455 SZO786455:SZP786455 TJK786455:TJL786455 TTG786455:TTH786455 UDC786455:UDD786455 UMY786455:UMZ786455 UWU786455:UWV786455 VGQ786455:VGR786455 VQM786455:VQN786455 WAI786455:WAJ786455 WKE786455:WKF786455 WUA786455:WUB786455 HO851991:HP851991 RK851991:RL851991 ABG851991:ABH851991 ALC851991:ALD851991 AUY851991:AUZ851991 BEU851991:BEV851991 BOQ851991:BOR851991 BYM851991:BYN851991 CII851991:CIJ851991 CSE851991:CSF851991 DCA851991:DCB851991 DLW851991:DLX851991 DVS851991:DVT851991 EFO851991:EFP851991 EPK851991:EPL851991 EZG851991:EZH851991 FJC851991:FJD851991 FSY851991:FSZ851991 GCU851991:GCV851991 GMQ851991:GMR851991 GWM851991:GWN851991 HGI851991:HGJ851991 HQE851991:HQF851991 IAA851991:IAB851991 IJW851991:IJX851991 ITS851991:ITT851991 JDO851991:JDP851991 JNK851991:JNL851991 JXG851991:JXH851991 KHC851991:KHD851991 KQY851991:KQZ851991 LAU851991:LAV851991 LKQ851991:LKR851991 LUM851991:LUN851991 MEI851991:MEJ851991 MOE851991:MOF851991 MYA851991:MYB851991 NHW851991:NHX851991 NRS851991:NRT851991 OBO851991:OBP851991 OLK851991:OLL851991 OVG851991:OVH851991 PFC851991:PFD851991 POY851991:POZ851991 PYU851991:PYV851991 QIQ851991:QIR851991 QSM851991:QSN851991 RCI851991:RCJ851991 RME851991:RMF851991 RWA851991:RWB851991 SFW851991:SFX851991 SPS851991:SPT851991 SZO851991:SZP851991 TJK851991:TJL851991 TTG851991:TTH851991 UDC851991:UDD851991 UMY851991:UMZ851991 UWU851991:UWV851991 VGQ851991:VGR851991 VQM851991:VQN851991 WAI851991:WAJ851991 WKE851991:WKF851991 WUA851991:WUB851991 HO917527:HP917527 RK917527:RL917527 ABG917527:ABH917527 ALC917527:ALD917527 AUY917527:AUZ917527 BEU917527:BEV917527 BOQ917527:BOR917527 BYM917527:BYN917527 CII917527:CIJ917527 CSE917527:CSF917527 DCA917527:DCB917527 DLW917527:DLX917527 DVS917527:DVT917527 EFO917527:EFP917527 EPK917527:EPL917527 EZG917527:EZH917527 FJC917527:FJD917527 FSY917527:FSZ917527 GCU917527:GCV917527 GMQ917527:GMR917527 GWM917527:GWN917527 HGI917527:HGJ917527 HQE917527:HQF917527 IAA917527:IAB917527 IJW917527:IJX917527 ITS917527:ITT917527 JDO917527:JDP917527 JNK917527:JNL917527 JXG917527:JXH917527 KHC917527:KHD917527 KQY917527:KQZ917527 LAU917527:LAV917527 LKQ917527:LKR917527 LUM917527:LUN917527 MEI917527:MEJ917527 MOE917527:MOF917527 MYA917527:MYB917527 NHW917527:NHX917527 NRS917527:NRT917527 OBO917527:OBP917527 OLK917527:OLL917527 OVG917527:OVH917527 PFC917527:PFD917527 POY917527:POZ917527 PYU917527:PYV917527 QIQ917527:QIR917527 QSM917527:QSN917527 RCI917527:RCJ917527 RME917527:RMF917527 RWA917527:RWB917527 SFW917527:SFX917527 SPS917527:SPT917527 SZO917527:SZP917527 TJK917527:TJL917527 TTG917527:TTH917527 UDC917527:UDD917527 UMY917527:UMZ917527 UWU917527:UWV917527 VGQ917527:VGR917527 VQM917527:VQN917527 WAI917527:WAJ917527 WKE917527:WKF917527 WUA917527:WUB917527 HO983063:HP983063 RK983063:RL983063 ABG983063:ABH983063 ALC983063:ALD983063 AUY983063:AUZ983063 BEU983063:BEV983063 BOQ983063:BOR983063 BYM983063:BYN983063 CII983063:CIJ983063 CSE983063:CSF983063 DCA983063:DCB983063 DLW983063:DLX983063 DVS983063:DVT983063 EFO983063:EFP983063 EPK983063:EPL983063 EZG983063:EZH983063 FJC983063:FJD983063 FSY983063:FSZ983063 GCU983063:GCV983063 GMQ983063:GMR983063 GWM983063:GWN983063 HGI983063:HGJ983063 HQE983063:HQF983063 IAA983063:IAB983063 IJW983063:IJX983063 ITS983063:ITT983063 JDO983063:JDP983063 JNK983063:JNL983063 JXG983063:JXH983063 KHC983063:KHD983063 KQY983063:KQZ983063 LAU983063:LAV983063 LKQ983063:LKR983063 LUM983063:LUN983063 MEI983063:MEJ983063 MOE983063:MOF983063 MYA983063:MYB983063 NHW983063:NHX983063 NRS983063:NRT983063 OBO983063:OBP983063 OLK983063:OLL983063 OVG983063:OVH983063 PFC983063:PFD983063 POY983063:POZ983063 PYU983063:PYV983063 QIQ983063:QIR983063 QSM983063:QSN983063 RCI983063:RCJ983063 RME983063:RMF983063 RWA983063:RWB983063 SFW983063:SFX983063 SPS983063:SPT983063 SZO983063:SZP983063 TJK983063:TJL983063 TTG983063:TTH983063 UDC983063:UDD983063 UMY983063:UMZ983063 UWU983063:UWV983063 VGQ983063:VGR983063 VQM983063:VQN983063 WAI983063:WAJ983063 WKE983063:WKF983063 WUA983063:WUB983063 HR65559:HS65559 RN65559:RO65559 ABJ65559:ABK65559 ALF65559:ALG65559 AVB65559:AVC65559 BEX65559:BEY65559 BOT65559:BOU65559 BYP65559:BYQ65559 CIL65559:CIM65559 CSH65559:CSI65559 DCD65559:DCE65559 DLZ65559:DMA65559 DVV65559:DVW65559 EFR65559:EFS65559 EPN65559:EPO65559 EZJ65559:EZK65559 FJF65559:FJG65559 FTB65559:FTC65559 GCX65559:GCY65559 GMT65559:GMU65559 GWP65559:GWQ65559 HGL65559:HGM65559 HQH65559:HQI65559 IAD65559:IAE65559 IJZ65559:IKA65559 ITV65559:ITW65559 JDR65559:JDS65559 JNN65559:JNO65559 JXJ65559:JXK65559 KHF65559:KHG65559 KRB65559:KRC65559 LAX65559:LAY65559 LKT65559:LKU65559 LUP65559:LUQ65559 MEL65559:MEM65559 MOH65559:MOI65559 MYD65559:MYE65559 NHZ65559:NIA65559 NRV65559:NRW65559 OBR65559:OBS65559 OLN65559:OLO65559 OVJ65559:OVK65559 PFF65559:PFG65559 PPB65559:PPC65559 PYX65559:PYY65559 QIT65559:QIU65559 QSP65559:QSQ65559 RCL65559:RCM65559 RMH65559:RMI65559 RWD65559:RWE65559 SFZ65559:SGA65559 SPV65559:SPW65559 SZR65559:SZS65559 TJN65559:TJO65559 TTJ65559:TTK65559 UDF65559:UDG65559 UNB65559:UNC65559 UWX65559:UWY65559 VGT65559:VGU65559 VQP65559:VQQ65559 WAL65559:WAM65559 WKH65559:WKI65559 WUD65559:WUE65559 HR131095:HS131095 RN131095:RO131095 ABJ131095:ABK131095 ALF131095:ALG131095 AVB131095:AVC131095 BEX131095:BEY131095 BOT131095:BOU131095 BYP131095:BYQ131095 CIL131095:CIM131095 CSH131095:CSI131095 DCD131095:DCE131095 DLZ131095:DMA131095 DVV131095:DVW131095 EFR131095:EFS131095 EPN131095:EPO131095 EZJ131095:EZK131095 FJF131095:FJG131095 FTB131095:FTC131095 GCX131095:GCY131095 GMT131095:GMU131095 GWP131095:GWQ131095 HGL131095:HGM131095 HQH131095:HQI131095 IAD131095:IAE131095 IJZ131095:IKA131095 ITV131095:ITW131095 JDR131095:JDS131095 JNN131095:JNO131095 JXJ131095:JXK131095 KHF131095:KHG131095 KRB131095:KRC131095 LAX131095:LAY131095 LKT131095:LKU131095 LUP131095:LUQ131095 MEL131095:MEM131095 MOH131095:MOI131095 MYD131095:MYE131095 NHZ131095:NIA131095 NRV131095:NRW131095 OBR131095:OBS131095 OLN131095:OLO131095 OVJ131095:OVK131095 PFF131095:PFG131095 PPB131095:PPC131095 PYX131095:PYY131095 QIT131095:QIU131095 QSP131095:QSQ131095 RCL131095:RCM131095 RMH131095:RMI131095 RWD131095:RWE131095 SFZ131095:SGA131095 SPV131095:SPW131095 SZR131095:SZS131095 TJN131095:TJO131095 TTJ131095:TTK131095 UDF131095:UDG131095 UNB131095:UNC131095 UWX131095:UWY131095 VGT131095:VGU131095 VQP131095:VQQ131095 WAL131095:WAM131095 WKH131095:WKI131095 WUD131095:WUE131095 HR196631:HS196631 RN196631:RO196631 ABJ196631:ABK196631 ALF196631:ALG196631 AVB196631:AVC196631 BEX196631:BEY196631 BOT196631:BOU196631 BYP196631:BYQ196631 CIL196631:CIM196631 CSH196631:CSI196631 DCD196631:DCE196631 DLZ196631:DMA196631 DVV196631:DVW196631 EFR196631:EFS196631 EPN196631:EPO196631 EZJ196631:EZK196631 FJF196631:FJG196631 FTB196631:FTC196631 GCX196631:GCY196631 GMT196631:GMU196631 GWP196631:GWQ196631 HGL196631:HGM196631 HQH196631:HQI196631 IAD196631:IAE196631 IJZ196631:IKA196631 ITV196631:ITW196631 JDR196631:JDS196631 JNN196631:JNO196631 JXJ196631:JXK196631 KHF196631:KHG196631 KRB196631:KRC196631 LAX196631:LAY196631 LKT196631:LKU196631 LUP196631:LUQ196631 MEL196631:MEM196631 MOH196631:MOI196631 MYD196631:MYE196631 NHZ196631:NIA196631 NRV196631:NRW196631 OBR196631:OBS196631 OLN196631:OLO196631 OVJ196631:OVK196631 PFF196631:PFG196631 PPB196631:PPC196631 PYX196631:PYY196631 QIT196631:QIU196631 QSP196631:QSQ196631 RCL196631:RCM196631 RMH196631:RMI196631 RWD196631:RWE196631 SFZ196631:SGA196631 SPV196631:SPW196631 SZR196631:SZS196631 TJN196631:TJO196631 TTJ196631:TTK196631 UDF196631:UDG196631 UNB196631:UNC196631 UWX196631:UWY196631 VGT196631:VGU196631 VQP196631:VQQ196631 WAL196631:WAM196631 WKH196631:WKI196631 WUD196631:WUE196631 HR262167:HS262167 RN262167:RO262167 ABJ262167:ABK262167 ALF262167:ALG262167 AVB262167:AVC262167 BEX262167:BEY262167 BOT262167:BOU262167 BYP262167:BYQ262167 CIL262167:CIM262167 CSH262167:CSI262167 DCD262167:DCE262167 DLZ262167:DMA262167 DVV262167:DVW262167 EFR262167:EFS262167 EPN262167:EPO262167 EZJ262167:EZK262167 FJF262167:FJG262167 FTB262167:FTC262167 GCX262167:GCY262167 GMT262167:GMU262167 GWP262167:GWQ262167 HGL262167:HGM262167 HQH262167:HQI262167 IAD262167:IAE262167 IJZ262167:IKA262167 ITV262167:ITW262167 JDR262167:JDS262167 JNN262167:JNO262167 JXJ262167:JXK262167 KHF262167:KHG262167 KRB262167:KRC262167 LAX262167:LAY262167 LKT262167:LKU262167 LUP262167:LUQ262167 MEL262167:MEM262167 MOH262167:MOI262167 MYD262167:MYE262167 NHZ262167:NIA262167 NRV262167:NRW262167 OBR262167:OBS262167 OLN262167:OLO262167 OVJ262167:OVK262167 PFF262167:PFG262167 PPB262167:PPC262167 PYX262167:PYY262167 QIT262167:QIU262167 QSP262167:QSQ262167 RCL262167:RCM262167 RMH262167:RMI262167 RWD262167:RWE262167 SFZ262167:SGA262167 SPV262167:SPW262167 SZR262167:SZS262167 TJN262167:TJO262167 TTJ262167:TTK262167 UDF262167:UDG262167 UNB262167:UNC262167 UWX262167:UWY262167 VGT262167:VGU262167 VQP262167:VQQ262167 WAL262167:WAM262167 WKH262167:WKI262167 WUD262167:WUE262167 HR327703:HS327703 RN327703:RO327703 ABJ327703:ABK327703 ALF327703:ALG327703 AVB327703:AVC327703 BEX327703:BEY327703 BOT327703:BOU327703 BYP327703:BYQ327703 CIL327703:CIM327703 CSH327703:CSI327703 DCD327703:DCE327703 DLZ327703:DMA327703 DVV327703:DVW327703 EFR327703:EFS327703 EPN327703:EPO327703 EZJ327703:EZK327703 FJF327703:FJG327703 FTB327703:FTC327703 GCX327703:GCY327703 GMT327703:GMU327703 GWP327703:GWQ327703 HGL327703:HGM327703 HQH327703:HQI327703 IAD327703:IAE327703 IJZ327703:IKA327703 ITV327703:ITW327703 JDR327703:JDS327703 JNN327703:JNO327703 JXJ327703:JXK327703 KHF327703:KHG327703 KRB327703:KRC327703 LAX327703:LAY327703 LKT327703:LKU327703 LUP327703:LUQ327703 MEL327703:MEM327703 MOH327703:MOI327703 MYD327703:MYE327703 NHZ327703:NIA327703 NRV327703:NRW327703 OBR327703:OBS327703 OLN327703:OLO327703 OVJ327703:OVK327703 PFF327703:PFG327703 PPB327703:PPC327703 PYX327703:PYY327703 QIT327703:QIU327703 QSP327703:QSQ327703 RCL327703:RCM327703 RMH327703:RMI327703 RWD327703:RWE327703 SFZ327703:SGA327703 SPV327703:SPW327703 SZR327703:SZS327703 TJN327703:TJO327703 TTJ327703:TTK327703 UDF327703:UDG327703 UNB327703:UNC327703 UWX327703:UWY327703 VGT327703:VGU327703 VQP327703:VQQ327703 WAL327703:WAM327703 WKH327703:WKI327703 WUD327703:WUE327703 HR393239:HS393239 RN393239:RO393239 ABJ393239:ABK393239 ALF393239:ALG393239 AVB393239:AVC393239 BEX393239:BEY393239 BOT393239:BOU393239 BYP393239:BYQ393239 CIL393239:CIM393239 CSH393239:CSI393239 DCD393239:DCE393239 DLZ393239:DMA393239 DVV393239:DVW393239 EFR393239:EFS393239 EPN393239:EPO393239 EZJ393239:EZK393239 FJF393239:FJG393239 FTB393239:FTC393239 GCX393239:GCY393239 GMT393239:GMU393239 GWP393239:GWQ393239 HGL393239:HGM393239 HQH393239:HQI393239 IAD393239:IAE393239 IJZ393239:IKA393239 ITV393239:ITW393239 JDR393239:JDS393239 JNN393239:JNO393239 JXJ393239:JXK393239 KHF393239:KHG393239 KRB393239:KRC393239 LAX393239:LAY393239 LKT393239:LKU393239 LUP393239:LUQ393239 MEL393239:MEM393239 MOH393239:MOI393239 MYD393239:MYE393239 NHZ393239:NIA393239 NRV393239:NRW393239 OBR393239:OBS393239 OLN393239:OLO393239 OVJ393239:OVK393239 PFF393239:PFG393239 PPB393239:PPC393239 PYX393239:PYY393239 QIT393239:QIU393239 QSP393239:QSQ393239 RCL393239:RCM393239 RMH393239:RMI393239 RWD393239:RWE393239 SFZ393239:SGA393239 SPV393239:SPW393239 SZR393239:SZS393239 TJN393239:TJO393239 TTJ393239:TTK393239 UDF393239:UDG393239 UNB393239:UNC393239 UWX393239:UWY393239 VGT393239:VGU393239 VQP393239:VQQ393239 WAL393239:WAM393239 WKH393239:WKI393239 WUD393239:WUE393239 HR458775:HS458775 RN458775:RO458775 ABJ458775:ABK458775 ALF458775:ALG458775 AVB458775:AVC458775 BEX458775:BEY458775 BOT458775:BOU458775 BYP458775:BYQ458775 CIL458775:CIM458775 CSH458775:CSI458775 DCD458775:DCE458775 DLZ458775:DMA458775 DVV458775:DVW458775 EFR458775:EFS458775 EPN458775:EPO458775 EZJ458775:EZK458775 FJF458775:FJG458775 FTB458775:FTC458775 GCX458775:GCY458775 GMT458775:GMU458775 GWP458775:GWQ458775 HGL458775:HGM458775 HQH458775:HQI458775 IAD458775:IAE458775 IJZ458775:IKA458775 ITV458775:ITW458775 JDR458775:JDS458775 JNN458775:JNO458775 JXJ458775:JXK458775 KHF458775:KHG458775 KRB458775:KRC458775 LAX458775:LAY458775 LKT458775:LKU458775 LUP458775:LUQ458775 MEL458775:MEM458775 MOH458775:MOI458775 MYD458775:MYE458775 NHZ458775:NIA458775 NRV458775:NRW458775 OBR458775:OBS458775 OLN458775:OLO458775 OVJ458775:OVK458775 PFF458775:PFG458775 PPB458775:PPC458775 PYX458775:PYY458775 QIT458775:QIU458775 QSP458775:QSQ458775 RCL458775:RCM458775 RMH458775:RMI458775 RWD458775:RWE458775 SFZ458775:SGA458775 SPV458775:SPW458775 SZR458775:SZS458775 TJN458775:TJO458775 TTJ458775:TTK458775 UDF458775:UDG458775 UNB458775:UNC458775 UWX458775:UWY458775 VGT458775:VGU458775 VQP458775:VQQ458775 WAL458775:WAM458775 WKH458775:WKI458775 WUD458775:WUE458775 HR524311:HS524311 RN524311:RO524311 ABJ524311:ABK524311 ALF524311:ALG524311 AVB524311:AVC524311 BEX524311:BEY524311 BOT524311:BOU524311 BYP524311:BYQ524311 CIL524311:CIM524311 CSH524311:CSI524311 DCD524311:DCE524311 DLZ524311:DMA524311 DVV524311:DVW524311 EFR524311:EFS524311 EPN524311:EPO524311 EZJ524311:EZK524311 FJF524311:FJG524311 FTB524311:FTC524311 GCX524311:GCY524311 GMT524311:GMU524311 GWP524311:GWQ524311 HGL524311:HGM524311 HQH524311:HQI524311 IAD524311:IAE524311 IJZ524311:IKA524311 ITV524311:ITW524311 JDR524311:JDS524311 JNN524311:JNO524311 JXJ524311:JXK524311 KHF524311:KHG524311 KRB524311:KRC524311 LAX524311:LAY524311 LKT524311:LKU524311 LUP524311:LUQ524311 MEL524311:MEM524311 MOH524311:MOI524311 MYD524311:MYE524311 NHZ524311:NIA524311 NRV524311:NRW524311 OBR524311:OBS524311 OLN524311:OLO524311 OVJ524311:OVK524311 PFF524311:PFG524311 PPB524311:PPC524311 PYX524311:PYY524311 QIT524311:QIU524311 QSP524311:QSQ524311 RCL524311:RCM524311 RMH524311:RMI524311 RWD524311:RWE524311 SFZ524311:SGA524311 SPV524311:SPW524311 SZR524311:SZS524311 TJN524311:TJO524311 TTJ524311:TTK524311 UDF524311:UDG524311 UNB524311:UNC524311 UWX524311:UWY524311 VGT524311:VGU524311 VQP524311:VQQ524311 WAL524311:WAM524311 WKH524311:WKI524311 WUD524311:WUE524311 HR589847:HS589847 RN589847:RO589847 ABJ589847:ABK589847 ALF589847:ALG589847 AVB589847:AVC589847 BEX589847:BEY589847 BOT589847:BOU589847 BYP589847:BYQ589847 CIL589847:CIM589847 CSH589847:CSI589847 DCD589847:DCE589847 DLZ589847:DMA589847 DVV589847:DVW589847 EFR589847:EFS589847 EPN589847:EPO589847 EZJ589847:EZK589847 FJF589847:FJG589847 FTB589847:FTC589847 GCX589847:GCY589847 GMT589847:GMU589847 GWP589847:GWQ589847 HGL589847:HGM589847 HQH589847:HQI589847 IAD589847:IAE589847 IJZ589847:IKA589847 ITV589847:ITW589847 JDR589847:JDS589847 JNN589847:JNO589847 JXJ589847:JXK589847 KHF589847:KHG589847 KRB589847:KRC589847 LAX589847:LAY589847 LKT589847:LKU589847 LUP589847:LUQ589847 MEL589847:MEM589847 MOH589847:MOI589847 MYD589847:MYE589847 NHZ589847:NIA589847 NRV589847:NRW589847 OBR589847:OBS589847 OLN589847:OLO589847 OVJ589847:OVK589847 PFF589847:PFG589847 PPB589847:PPC589847 PYX589847:PYY589847 QIT589847:QIU589847 QSP589847:QSQ589847 RCL589847:RCM589847 RMH589847:RMI589847 RWD589847:RWE589847 SFZ589847:SGA589847 SPV589847:SPW589847 SZR589847:SZS589847 TJN589847:TJO589847 TTJ589847:TTK589847 UDF589847:UDG589847 UNB589847:UNC589847 UWX589847:UWY589847 VGT589847:VGU589847 VQP589847:VQQ589847 WAL589847:WAM589847 WKH589847:WKI589847 WUD589847:WUE589847 HR655383:HS655383 RN655383:RO655383 ABJ655383:ABK655383 ALF655383:ALG655383 AVB655383:AVC655383 BEX655383:BEY655383 BOT655383:BOU655383 BYP655383:BYQ655383 CIL655383:CIM655383 CSH655383:CSI655383 DCD655383:DCE655383 DLZ655383:DMA655383 DVV655383:DVW655383 EFR655383:EFS655383 EPN655383:EPO655383 EZJ655383:EZK655383 FJF655383:FJG655383 FTB655383:FTC655383 GCX655383:GCY655383 GMT655383:GMU655383 GWP655383:GWQ655383 HGL655383:HGM655383 HQH655383:HQI655383 IAD655383:IAE655383 IJZ655383:IKA655383 ITV655383:ITW655383 JDR655383:JDS655383 JNN655383:JNO655383 JXJ655383:JXK655383 KHF655383:KHG655383 KRB655383:KRC655383 LAX655383:LAY655383 LKT655383:LKU655383 LUP655383:LUQ655383 MEL655383:MEM655383 MOH655383:MOI655383 MYD655383:MYE655383 NHZ655383:NIA655383 NRV655383:NRW655383 OBR655383:OBS655383 OLN655383:OLO655383 OVJ655383:OVK655383 PFF655383:PFG655383 PPB655383:PPC655383 PYX655383:PYY655383 QIT655383:QIU655383 QSP655383:QSQ655383 RCL655383:RCM655383 RMH655383:RMI655383 RWD655383:RWE655383 SFZ655383:SGA655383 SPV655383:SPW655383 SZR655383:SZS655383 TJN655383:TJO655383 TTJ655383:TTK655383 UDF655383:UDG655383 UNB655383:UNC655383 UWX655383:UWY655383 VGT655383:VGU655383 VQP655383:VQQ655383 WAL655383:WAM655383 WKH655383:WKI655383 WUD655383:WUE655383 HR720919:HS720919 RN720919:RO720919 ABJ720919:ABK720919 ALF720919:ALG720919 AVB720919:AVC720919 BEX720919:BEY720919 BOT720919:BOU720919 BYP720919:BYQ720919 CIL720919:CIM720919 CSH720919:CSI720919 DCD720919:DCE720919 DLZ720919:DMA720919 DVV720919:DVW720919 EFR720919:EFS720919 EPN720919:EPO720919 EZJ720919:EZK720919 FJF720919:FJG720919 FTB720919:FTC720919 GCX720919:GCY720919 GMT720919:GMU720919 GWP720919:GWQ720919 HGL720919:HGM720919 HQH720919:HQI720919 IAD720919:IAE720919 IJZ720919:IKA720919 ITV720919:ITW720919 JDR720919:JDS720919 JNN720919:JNO720919 JXJ720919:JXK720919 KHF720919:KHG720919 KRB720919:KRC720919 LAX720919:LAY720919 LKT720919:LKU720919 LUP720919:LUQ720919 MEL720919:MEM720919 MOH720919:MOI720919 MYD720919:MYE720919 NHZ720919:NIA720919 NRV720919:NRW720919 OBR720919:OBS720919 OLN720919:OLO720919 OVJ720919:OVK720919 PFF720919:PFG720919 PPB720919:PPC720919 PYX720919:PYY720919 QIT720919:QIU720919 QSP720919:QSQ720919 RCL720919:RCM720919 RMH720919:RMI720919 RWD720919:RWE720919 SFZ720919:SGA720919 SPV720919:SPW720919 SZR720919:SZS720919 TJN720919:TJO720919 TTJ720919:TTK720919 UDF720919:UDG720919 UNB720919:UNC720919 UWX720919:UWY720919 VGT720919:VGU720919 VQP720919:VQQ720919 WAL720919:WAM720919 WKH720919:WKI720919 WUD720919:WUE720919 HR786455:HS786455 RN786455:RO786455 ABJ786455:ABK786455 ALF786455:ALG786455 AVB786455:AVC786455 BEX786455:BEY786455 BOT786455:BOU786455 BYP786455:BYQ786455 CIL786455:CIM786455 CSH786455:CSI786455 DCD786455:DCE786455 DLZ786455:DMA786455 DVV786455:DVW786455 EFR786455:EFS786455 EPN786455:EPO786455 EZJ786455:EZK786455 FJF786455:FJG786455 FTB786455:FTC786455 GCX786455:GCY786455 GMT786455:GMU786455 GWP786455:GWQ786455 HGL786455:HGM786455 HQH786455:HQI786455 IAD786455:IAE786455 IJZ786455:IKA786455 ITV786455:ITW786455 JDR786455:JDS786455 JNN786455:JNO786455 JXJ786455:JXK786455 KHF786455:KHG786455 KRB786455:KRC786455 LAX786455:LAY786455 LKT786455:LKU786455 LUP786455:LUQ786455 MEL786455:MEM786455 MOH786455:MOI786455 MYD786455:MYE786455 NHZ786455:NIA786455 NRV786455:NRW786455 OBR786455:OBS786455 OLN786455:OLO786455 OVJ786455:OVK786455 PFF786455:PFG786455 PPB786455:PPC786455 PYX786455:PYY786455 QIT786455:QIU786455 QSP786455:QSQ786455 RCL786455:RCM786455 RMH786455:RMI786455 RWD786455:RWE786455 SFZ786455:SGA786455 SPV786455:SPW786455 SZR786455:SZS786455 TJN786455:TJO786455 TTJ786455:TTK786455 UDF786455:UDG786455 UNB786455:UNC786455 UWX786455:UWY786455 VGT786455:VGU786455 VQP786455:VQQ786455 WAL786455:WAM786455 WKH786455:WKI786455 WUD786455:WUE786455 HR851991:HS851991 RN851991:RO851991 ABJ851991:ABK851991 ALF851991:ALG851991 AVB851991:AVC851991 BEX851991:BEY851991 BOT851991:BOU851991 BYP851991:BYQ851991 CIL851991:CIM851991 CSH851991:CSI851991 DCD851991:DCE851991 DLZ851991:DMA851991 DVV851991:DVW851991 EFR851991:EFS851991 EPN851991:EPO851991 EZJ851991:EZK851991 FJF851991:FJG851991 FTB851991:FTC851991 GCX851991:GCY851991 GMT851991:GMU851991 GWP851991:GWQ851991 HGL851991:HGM851991 HQH851991:HQI851991 IAD851991:IAE851991 IJZ851991:IKA851991 ITV851991:ITW851991 JDR851991:JDS851991 JNN851991:JNO851991 JXJ851991:JXK851991 KHF851991:KHG851991 KRB851991:KRC851991 LAX851991:LAY851991 LKT851991:LKU851991 LUP851991:LUQ851991 MEL851991:MEM851991 MOH851991:MOI851991 MYD851991:MYE851991 NHZ851991:NIA851991 NRV851991:NRW851991 OBR851991:OBS851991 OLN851991:OLO851991 OVJ851991:OVK851991 PFF851991:PFG851991 PPB851991:PPC851991 PYX851991:PYY851991 QIT851991:QIU851991 QSP851991:QSQ851991 RCL851991:RCM851991 RMH851991:RMI851991 RWD851991:RWE851991 SFZ851991:SGA851991 SPV851991:SPW851991 SZR851991:SZS851991 TJN851991:TJO851991 TTJ851991:TTK851991 UDF851991:UDG851991 UNB851991:UNC851991 UWX851991:UWY851991 VGT851991:VGU851991 VQP851991:VQQ851991 WAL851991:WAM851991 WKH851991:WKI851991 WUD851991:WUE851991 HR917527:HS917527 RN917527:RO917527 ABJ917527:ABK917527 ALF917527:ALG917527 AVB917527:AVC917527 BEX917527:BEY917527 BOT917527:BOU917527 BYP917527:BYQ917527 CIL917527:CIM917527 CSH917527:CSI917527 DCD917527:DCE917527 DLZ917527:DMA917527 DVV917527:DVW917527 EFR917527:EFS917527 EPN917527:EPO917527 EZJ917527:EZK917527 FJF917527:FJG917527 FTB917527:FTC917527 GCX917527:GCY917527 GMT917527:GMU917527 GWP917527:GWQ917527 HGL917527:HGM917527 HQH917527:HQI917527 IAD917527:IAE917527 IJZ917527:IKA917527 ITV917527:ITW917527 JDR917527:JDS917527 JNN917527:JNO917527 JXJ917527:JXK917527 KHF917527:KHG917527 KRB917527:KRC917527 LAX917527:LAY917527 LKT917527:LKU917527 LUP917527:LUQ917527 MEL917527:MEM917527 MOH917527:MOI917527 MYD917527:MYE917527 NHZ917527:NIA917527 NRV917527:NRW917527 OBR917527:OBS917527 OLN917527:OLO917527 OVJ917527:OVK917527 PFF917527:PFG917527 PPB917527:PPC917527 PYX917527:PYY917527 QIT917527:QIU917527 QSP917527:QSQ917527 RCL917527:RCM917527 RMH917527:RMI917527 RWD917527:RWE917527 SFZ917527:SGA917527 SPV917527:SPW917527 SZR917527:SZS917527 TJN917527:TJO917527 TTJ917527:TTK917527 UDF917527:UDG917527 UNB917527:UNC917527 UWX917527:UWY917527 VGT917527:VGU917527 VQP917527:VQQ917527 WAL917527:WAM917527 WKH917527:WKI917527 WUD917527:WUE917527 HR983063:HS983063 RN983063:RO983063 ABJ983063:ABK983063 ALF983063:ALG983063 AVB983063:AVC983063 BEX983063:BEY983063 BOT983063:BOU983063 BYP983063:BYQ983063 CIL983063:CIM983063 CSH983063:CSI983063 DCD983063:DCE983063 DLZ983063:DMA983063 DVV983063:DVW983063 EFR983063:EFS983063 EPN983063:EPO983063 EZJ983063:EZK983063 FJF983063:FJG983063 FTB983063:FTC983063 GCX983063:GCY983063 GMT983063:GMU983063 GWP983063:GWQ983063 HGL983063:HGM983063 HQH983063:HQI983063 IAD983063:IAE983063 IJZ983063:IKA983063 ITV983063:ITW983063 JDR983063:JDS983063 JNN983063:JNO983063 JXJ983063:JXK983063 KHF983063:KHG983063 KRB983063:KRC983063 LAX983063:LAY983063 LKT983063:LKU983063 LUP983063:LUQ983063 MEL983063:MEM983063 MOH983063:MOI983063 MYD983063:MYE983063 NHZ983063:NIA983063 NRV983063:NRW983063 OBR983063:OBS983063 OLN983063:OLO983063 OVJ983063:OVK983063 PFF983063:PFG983063 PPB983063:PPC983063 PYX983063:PYY983063 QIT983063:QIU983063 QSP983063:QSQ983063 RCL983063:RCM983063 RMH983063:RMI983063 RWD983063:RWE983063 SFZ983063:SGA983063 SPV983063:SPW983063 SZR983063:SZS983063 TJN983063:TJO983063 TTJ983063:TTK983063 UDF983063:UDG983063 UNB983063:UNC983063 UWX983063:UWY983063 VGT983063:VGU983063 VQP983063:VQQ983063 WAL983063:WAM983063 WKH983063:WKI983063 WUD983063:WUE983063 HU65559:HV65559 RQ65559:RR65559 ABM65559:ABN65559 ALI65559:ALJ65559 AVE65559:AVF65559 BFA65559:BFB65559 BOW65559:BOX65559 BYS65559:BYT65559 CIO65559:CIP65559 CSK65559:CSL65559 DCG65559:DCH65559 DMC65559:DMD65559 DVY65559:DVZ65559 EFU65559:EFV65559 EPQ65559:EPR65559 EZM65559:EZN65559 FJI65559:FJJ65559 FTE65559:FTF65559 GDA65559:GDB65559 GMW65559:GMX65559 GWS65559:GWT65559 HGO65559:HGP65559 HQK65559:HQL65559 IAG65559:IAH65559 IKC65559:IKD65559 ITY65559:ITZ65559 JDU65559:JDV65559 JNQ65559:JNR65559 JXM65559:JXN65559 KHI65559:KHJ65559 KRE65559:KRF65559 LBA65559:LBB65559 LKW65559:LKX65559 LUS65559:LUT65559 MEO65559:MEP65559 MOK65559:MOL65559 MYG65559:MYH65559 NIC65559:NID65559 NRY65559:NRZ65559 OBU65559:OBV65559 OLQ65559:OLR65559 OVM65559:OVN65559 PFI65559:PFJ65559 PPE65559:PPF65559 PZA65559:PZB65559 QIW65559:QIX65559 QSS65559:QST65559 RCO65559:RCP65559 RMK65559:RML65559 RWG65559:RWH65559 SGC65559:SGD65559 SPY65559:SPZ65559 SZU65559:SZV65559 TJQ65559:TJR65559 TTM65559:TTN65559 UDI65559:UDJ65559 UNE65559:UNF65559 UXA65559:UXB65559 VGW65559:VGX65559 VQS65559:VQT65559 WAO65559:WAP65559 WKK65559:WKL65559 WUG65559:WUH65559 HU131095:HV131095 RQ131095:RR131095 ABM131095:ABN131095 ALI131095:ALJ131095 AVE131095:AVF131095 BFA131095:BFB131095 BOW131095:BOX131095 BYS131095:BYT131095 CIO131095:CIP131095 CSK131095:CSL131095 DCG131095:DCH131095 DMC131095:DMD131095 DVY131095:DVZ131095 EFU131095:EFV131095 EPQ131095:EPR131095 EZM131095:EZN131095 FJI131095:FJJ131095 FTE131095:FTF131095 GDA131095:GDB131095 GMW131095:GMX131095 GWS131095:GWT131095 HGO131095:HGP131095 HQK131095:HQL131095 IAG131095:IAH131095 IKC131095:IKD131095 ITY131095:ITZ131095 JDU131095:JDV131095 JNQ131095:JNR131095 JXM131095:JXN131095 KHI131095:KHJ131095 KRE131095:KRF131095 LBA131095:LBB131095 LKW131095:LKX131095 LUS131095:LUT131095 MEO131095:MEP131095 MOK131095:MOL131095 MYG131095:MYH131095 NIC131095:NID131095 NRY131095:NRZ131095 OBU131095:OBV131095 OLQ131095:OLR131095 OVM131095:OVN131095 PFI131095:PFJ131095 PPE131095:PPF131095 PZA131095:PZB131095 QIW131095:QIX131095 QSS131095:QST131095 RCO131095:RCP131095 RMK131095:RML131095 RWG131095:RWH131095 SGC131095:SGD131095 SPY131095:SPZ131095 SZU131095:SZV131095 TJQ131095:TJR131095 TTM131095:TTN131095 UDI131095:UDJ131095 UNE131095:UNF131095 UXA131095:UXB131095 VGW131095:VGX131095 VQS131095:VQT131095 WAO131095:WAP131095 WKK131095:WKL131095 WUG131095:WUH131095 HU196631:HV196631 RQ196631:RR196631 ABM196631:ABN196631 ALI196631:ALJ196631 AVE196631:AVF196631 BFA196631:BFB196631 BOW196631:BOX196631 BYS196631:BYT196631 CIO196631:CIP196631 CSK196631:CSL196631 DCG196631:DCH196631 DMC196631:DMD196631 DVY196631:DVZ196631 EFU196631:EFV196631 EPQ196631:EPR196631 EZM196631:EZN196631 FJI196631:FJJ196631 FTE196631:FTF196631 GDA196631:GDB196631 GMW196631:GMX196631 GWS196631:GWT196631 HGO196631:HGP196631 HQK196631:HQL196631 IAG196631:IAH196631 IKC196631:IKD196631 ITY196631:ITZ196631 JDU196631:JDV196631 JNQ196631:JNR196631 JXM196631:JXN196631 KHI196631:KHJ196631 KRE196631:KRF196631 LBA196631:LBB196631 LKW196631:LKX196631 LUS196631:LUT196631 MEO196631:MEP196631 MOK196631:MOL196631 MYG196631:MYH196631 NIC196631:NID196631 NRY196631:NRZ196631 OBU196631:OBV196631 OLQ196631:OLR196631 OVM196631:OVN196631 PFI196631:PFJ196631 PPE196631:PPF196631 PZA196631:PZB196631 QIW196631:QIX196631 QSS196631:QST196631 RCO196631:RCP196631 RMK196631:RML196631 RWG196631:RWH196631 SGC196631:SGD196631 SPY196631:SPZ196631 SZU196631:SZV196631 TJQ196631:TJR196631 TTM196631:TTN196631 UDI196631:UDJ196631 UNE196631:UNF196631 UXA196631:UXB196631 VGW196631:VGX196631 VQS196631:VQT196631 WAO196631:WAP196631 WKK196631:WKL196631 WUG196631:WUH196631 HU262167:HV262167 RQ262167:RR262167 ABM262167:ABN262167 ALI262167:ALJ262167 AVE262167:AVF262167 BFA262167:BFB262167 BOW262167:BOX262167 BYS262167:BYT262167 CIO262167:CIP262167 CSK262167:CSL262167 DCG262167:DCH262167 DMC262167:DMD262167 DVY262167:DVZ262167 EFU262167:EFV262167 EPQ262167:EPR262167 EZM262167:EZN262167 FJI262167:FJJ262167 FTE262167:FTF262167 GDA262167:GDB262167 GMW262167:GMX262167 GWS262167:GWT262167 HGO262167:HGP262167 HQK262167:HQL262167 IAG262167:IAH262167 IKC262167:IKD262167 ITY262167:ITZ262167 JDU262167:JDV262167 JNQ262167:JNR262167 JXM262167:JXN262167 KHI262167:KHJ262167 KRE262167:KRF262167 LBA262167:LBB262167 LKW262167:LKX262167 LUS262167:LUT262167 MEO262167:MEP262167 MOK262167:MOL262167 MYG262167:MYH262167 NIC262167:NID262167 NRY262167:NRZ262167 OBU262167:OBV262167 OLQ262167:OLR262167 OVM262167:OVN262167 PFI262167:PFJ262167 PPE262167:PPF262167 PZA262167:PZB262167 QIW262167:QIX262167 QSS262167:QST262167 RCO262167:RCP262167 RMK262167:RML262167 RWG262167:RWH262167 SGC262167:SGD262167 SPY262167:SPZ262167 SZU262167:SZV262167 TJQ262167:TJR262167 TTM262167:TTN262167 UDI262167:UDJ262167 UNE262167:UNF262167 UXA262167:UXB262167 VGW262167:VGX262167 VQS262167:VQT262167 WAO262167:WAP262167 WKK262167:WKL262167 WUG262167:WUH262167 HU327703:HV327703 RQ327703:RR327703 ABM327703:ABN327703 ALI327703:ALJ327703 AVE327703:AVF327703 BFA327703:BFB327703 BOW327703:BOX327703 BYS327703:BYT327703 CIO327703:CIP327703 CSK327703:CSL327703 DCG327703:DCH327703 DMC327703:DMD327703 DVY327703:DVZ327703 EFU327703:EFV327703 EPQ327703:EPR327703 EZM327703:EZN327703 FJI327703:FJJ327703 FTE327703:FTF327703 GDA327703:GDB327703 GMW327703:GMX327703 GWS327703:GWT327703 HGO327703:HGP327703 HQK327703:HQL327703 IAG327703:IAH327703 IKC327703:IKD327703 ITY327703:ITZ327703 JDU327703:JDV327703 JNQ327703:JNR327703 JXM327703:JXN327703 KHI327703:KHJ327703 KRE327703:KRF327703 LBA327703:LBB327703 LKW327703:LKX327703 LUS327703:LUT327703 MEO327703:MEP327703 MOK327703:MOL327703 MYG327703:MYH327703 NIC327703:NID327703 NRY327703:NRZ327703 OBU327703:OBV327703 OLQ327703:OLR327703 OVM327703:OVN327703 PFI327703:PFJ327703 PPE327703:PPF327703 PZA327703:PZB327703 QIW327703:QIX327703 QSS327703:QST327703 RCO327703:RCP327703 RMK327703:RML327703 RWG327703:RWH327703 SGC327703:SGD327703 SPY327703:SPZ327703 SZU327703:SZV327703 TJQ327703:TJR327703 TTM327703:TTN327703 UDI327703:UDJ327703 UNE327703:UNF327703 UXA327703:UXB327703 VGW327703:VGX327703 VQS327703:VQT327703 WAO327703:WAP327703 WKK327703:WKL327703 WUG327703:WUH327703 HU393239:HV393239 RQ393239:RR393239 ABM393239:ABN393239 ALI393239:ALJ393239 AVE393239:AVF393239 BFA393239:BFB393239 BOW393239:BOX393239 BYS393239:BYT393239 CIO393239:CIP393239 CSK393239:CSL393239 DCG393239:DCH393239 DMC393239:DMD393239 DVY393239:DVZ393239 EFU393239:EFV393239 EPQ393239:EPR393239 EZM393239:EZN393239 FJI393239:FJJ393239 FTE393239:FTF393239 GDA393239:GDB393239 GMW393239:GMX393239 GWS393239:GWT393239 HGO393239:HGP393239 HQK393239:HQL393239 IAG393239:IAH393239 IKC393239:IKD393239 ITY393239:ITZ393239 JDU393239:JDV393239 JNQ393239:JNR393239 JXM393239:JXN393239 KHI393239:KHJ393239 KRE393239:KRF393239 LBA393239:LBB393239 LKW393239:LKX393239 LUS393239:LUT393239 MEO393239:MEP393239 MOK393239:MOL393239 MYG393239:MYH393239 NIC393239:NID393239 NRY393239:NRZ393239 OBU393239:OBV393239 OLQ393239:OLR393239 OVM393239:OVN393239 PFI393239:PFJ393239 PPE393239:PPF393239 PZA393239:PZB393239 QIW393239:QIX393239 QSS393239:QST393239 RCO393239:RCP393239 RMK393239:RML393239 RWG393239:RWH393239 SGC393239:SGD393239 SPY393239:SPZ393239 SZU393239:SZV393239 TJQ393239:TJR393239 TTM393239:TTN393239 UDI393239:UDJ393239 UNE393239:UNF393239 UXA393239:UXB393239 VGW393239:VGX393239 VQS393239:VQT393239 WAO393239:WAP393239 WKK393239:WKL393239 WUG393239:WUH393239 HU458775:HV458775 RQ458775:RR458775 ABM458775:ABN458775 ALI458775:ALJ458775 AVE458775:AVF458775 BFA458775:BFB458775 BOW458775:BOX458775 BYS458775:BYT458775 CIO458775:CIP458775 CSK458775:CSL458775 DCG458775:DCH458775 DMC458775:DMD458775 DVY458775:DVZ458775 EFU458775:EFV458775 EPQ458775:EPR458775 EZM458775:EZN458775 FJI458775:FJJ458775 FTE458775:FTF458775 GDA458775:GDB458775 GMW458775:GMX458775 GWS458775:GWT458775 HGO458775:HGP458775 HQK458775:HQL458775 IAG458775:IAH458775 IKC458775:IKD458775 ITY458775:ITZ458775 JDU458775:JDV458775 JNQ458775:JNR458775 JXM458775:JXN458775 KHI458775:KHJ458775 KRE458775:KRF458775 LBA458775:LBB458775 LKW458775:LKX458775 LUS458775:LUT458775 MEO458775:MEP458775 MOK458775:MOL458775 MYG458775:MYH458775 NIC458775:NID458775 NRY458775:NRZ458775 OBU458775:OBV458775 OLQ458775:OLR458775 OVM458775:OVN458775 PFI458775:PFJ458775 PPE458775:PPF458775 PZA458775:PZB458775 QIW458775:QIX458775 QSS458775:QST458775 RCO458775:RCP458775 RMK458775:RML458775 RWG458775:RWH458775 SGC458775:SGD458775 SPY458775:SPZ458775 SZU458775:SZV458775 TJQ458775:TJR458775 TTM458775:TTN458775 UDI458775:UDJ458775 UNE458775:UNF458775 UXA458775:UXB458775 VGW458775:VGX458775 VQS458775:VQT458775 WAO458775:WAP458775 WKK458775:WKL458775 WUG458775:WUH458775 HU524311:HV524311 RQ524311:RR524311 ABM524311:ABN524311 ALI524311:ALJ524311 AVE524311:AVF524311 BFA524311:BFB524311 BOW524311:BOX524311 BYS524311:BYT524311 CIO524311:CIP524311 CSK524311:CSL524311 DCG524311:DCH524311 DMC524311:DMD524311 DVY524311:DVZ524311 EFU524311:EFV524311 EPQ524311:EPR524311 EZM524311:EZN524311 FJI524311:FJJ524311 FTE524311:FTF524311 GDA524311:GDB524311 GMW524311:GMX524311 GWS524311:GWT524311 HGO524311:HGP524311 HQK524311:HQL524311 IAG524311:IAH524311 IKC524311:IKD524311 ITY524311:ITZ524311 JDU524311:JDV524311 JNQ524311:JNR524311 JXM524311:JXN524311 KHI524311:KHJ524311 KRE524311:KRF524311 LBA524311:LBB524311 LKW524311:LKX524311 LUS524311:LUT524311 MEO524311:MEP524311 MOK524311:MOL524311 MYG524311:MYH524311 NIC524311:NID524311 NRY524311:NRZ524311 OBU524311:OBV524311 OLQ524311:OLR524311 OVM524311:OVN524311 PFI524311:PFJ524311 PPE524311:PPF524311 PZA524311:PZB524311 QIW524311:QIX524311 QSS524311:QST524311 RCO524311:RCP524311 RMK524311:RML524311 RWG524311:RWH524311 SGC524311:SGD524311 SPY524311:SPZ524311 SZU524311:SZV524311 TJQ524311:TJR524311 TTM524311:TTN524311 UDI524311:UDJ524311 UNE524311:UNF524311 UXA524311:UXB524311 VGW524311:VGX524311 VQS524311:VQT524311 WAO524311:WAP524311 WKK524311:WKL524311 WUG524311:WUH524311 HU589847:HV589847 RQ589847:RR589847 ABM589847:ABN589847 ALI589847:ALJ589847 AVE589847:AVF589847 BFA589847:BFB589847 BOW589847:BOX589847 BYS589847:BYT589847 CIO589847:CIP589847 CSK589847:CSL589847 DCG589847:DCH589847 DMC589847:DMD589847 DVY589847:DVZ589847 EFU589847:EFV589847 EPQ589847:EPR589847 EZM589847:EZN589847 FJI589847:FJJ589847 FTE589847:FTF589847 GDA589847:GDB589847 GMW589847:GMX589847 GWS589847:GWT589847 HGO589847:HGP589847 HQK589847:HQL589847 IAG589847:IAH589847 IKC589847:IKD589847 ITY589847:ITZ589847 JDU589847:JDV589847 JNQ589847:JNR589847 JXM589847:JXN589847 KHI589847:KHJ589847 KRE589847:KRF589847 LBA589847:LBB589847 LKW589847:LKX589847 LUS589847:LUT589847 MEO589847:MEP589847 MOK589847:MOL589847 MYG589847:MYH589847 NIC589847:NID589847 NRY589847:NRZ589847 OBU589847:OBV589847 OLQ589847:OLR589847 OVM589847:OVN589847 PFI589847:PFJ589847 PPE589847:PPF589847 PZA589847:PZB589847 QIW589847:QIX589847 QSS589847:QST589847 RCO589847:RCP589847 RMK589847:RML589847 RWG589847:RWH589847 SGC589847:SGD589847 SPY589847:SPZ589847 SZU589847:SZV589847 TJQ589847:TJR589847 TTM589847:TTN589847 UDI589847:UDJ589847 UNE589847:UNF589847 UXA589847:UXB589847 VGW589847:VGX589847 VQS589847:VQT589847 WAO589847:WAP589847 WKK589847:WKL589847 WUG589847:WUH589847 HU655383:HV655383 RQ655383:RR655383 ABM655383:ABN655383 ALI655383:ALJ655383 AVE655383:AVF655383 BFA655383:BFB655383 BOW655383:BOX655383 BYS655383:BYT655383 CIO655383:CIP655383 CSK655383:CSL655383 DCG655383:DCH655383 DMC655383:DMD655383 DVY655383:DVZ655383 EFU655383:EFV655383 EPQ655383:EPR655383 EZM655383:EZN655383 FJI655383:FJJ655383 FTE655383:FTF655383 GDA655383:GDB655383 GMW655383:GMX655383 GWS655383:GWT655383 HGO655383:HGP655383 HQK655383:HQL655383 IAG655383:IAH655383 IKC655383:IKD655383 ITY655383:ITZ655383 JDU655383:JDV655383 JNQ655383:JNR655383 JXM655383:JXN655383 KHI655383:KHJ655383 KRE655383:KRF655383 LBA655383:LBB655383 LKW655383:LKX655383 LUS655383:LUT655383 MEO655383:MEP655383 MOK655383:MOL655383 MYG655383:MYH655383 NIC655383:NID655383 NRY655383:NRZ655383 OBU655383:OBV655383 OLQ655383:OLR655383 OVM655383:OVN655383 PFI655383:PFJ655383 PPE655383:PPF655383 PZA655383:PZB655383 QIW655383:QIX655383 QSS655383:QST655383 RCO655383:RCP655383 RMK655383:RML655383 RWG655383:RWH655383 SGC655383:SGD655383 SPY655383:SPZ655383 SZU655383:SZV655383 TJQ655383:TJR655383 TTM655383:TTN655383 UDI655383:UDJ655383 UNE655383:UNF655383 UXA655383:UXB655383 VGW655383:VGX655383 VQS655383:VQT655383 WAO655383:WAP655383 WKK655383:WKL655383 WUG655383:WUH655383 HU720919:HV720919 RQ720919:RR720919 ABM720919:ABN720919 ALI720919:ALJ720919 AVE720919:AVF720919 BFA720919:BFB720919 BOW720919:BOX720919 BYS720919:BYT720919 CIO720919:CIP720919 CSK720919:CSL720919 DCG720919:DCH720919 DMC720919:DMD720919 DVY720919:DVZ720919 EFU720919:EFV720919 EPQ720919:EPR720919 EZM720919:EZN720919 FJI720919:FJJ720919 FTE720919:FTF720919 GDA720919:GDB720919 GMW720919:GMX720919 GWS720919:GWT720919 HGO720919:HGP720919 HQK720919:HQL720919 IAG720919:IAH720919 IKC720919:IKD720919 ITY720919:ITZ720919 JDU720919:JDV720919 JNQ720919:JNR720919 JXM720919:JXN720919 KHI720919:KHJ720919 KRE720919:KRF720919 LBA720919:LBB720919 LKW720919:LKX720919 LUS720919:LUT720919 MEO720919:MEP720919 MOK720919:MOL720919 MYG720919:MYH720919 NIC720919:NID720919 NRY720919:NRZ720919 OBU720919:OBV720919 OLQ720919:OLR720919 OVM720919:OVN720919 PFI720919:PFJ720919 PPE720919:PPF720919 PZA720919:PZB720919 QIW720919:QIX720919 QSS720919:QST720919 RCO720919:RCP720919 RMK720919:RML720919 RWG720919:RWH720919 SGC720919:SGD720919 SPY720919:SPZ720919 SZU720919:SZV720919 TJQ720919:TJR720919 TTM720919:TTN720919 UDI720919:UDJ720919 UNE720919:UNF720919 UXA720919:UXB720919 VGW720919:VGX720919 VQS720919:VQT720919 WAO720919:WAP720919 WKK720919:WKL720919 WUG720919:WUH720919 HU786455:HV786455 RQ786455:RR786455 ABM786455:ABN786455 ALI786455:ALJ786455 AVE786455:AVF786455 BFA786455:BFB786455 BOW786455:BOX786455 BYS786455:BYT786455 CIO786455:CIP786455 CSK786455:CSL786455 DCG786455:DCH786455 DMC786455:DMD786455 DVY786455:DVZ786455 EFU786455:EFV786455 EPQ786455:EPR786455 EZM786455:EZN786455 FJI786455:FJJ786455 FTE786455:FTF786455 GDA786455:GDB786455 GMW786455:GMX786455 GWS786455:GWT786455 HGO786455:HGP786455 HQK786455:HQL786455 IAG786455:IAH786455 IKC786455:IKD786455 ITY786455:ITZ786455 JDU786455:JDV786455 JNQ786455:JNR786455 JXM786455:JXN786455 KHI786455:KHJ786455 KRE786455:KRF786455 LBA786455:LBB786455 LKW786455:LKX786455 LUS786455:LUT786455 MEO786455:MEP786455 MOK786455:MOL786455 MYG786455:MYH786455 NIC786455:NID786455 NRY786455:NRZ786455 OBU786455:OBV786455 OLQ786455:OLR786455 OVM786455:OVN786455 PFI786455:PFJ786455 PPE786455:PPF786455 PZA786455:PZB786455 QIW786455:QIX786455 QSS786455:QST786455 RCO786455:RCP786455 RMK786455:RML786455 RWG786455:RWH786455 SGC786455:SGD786455 SPY786455:SPZ786455 SZU786455:SZV786455 TJQ786455:TJR786455 TTM786455:TTN786455 UDI786455:UDJ786455 UNE786455:UNF786455 UXA786455:UXB786455 VGW786455:VGX786455 VQS786455:VQT786455 WAO786455:WAP786455 WKK786455:WKL786455 WUG786455:WUH786455 HU851991:HV851991 RQ851991:RR851991 ABM851991:ABN851991 ALI851991:ALJ851991 AVE851991:AVF851991 BFA851991:BFB851991 BOW851991:BOX851991 BYS851991:BYT851991 CIO851991:CIP851991 CSK851991:CSL851991 DCG851991:DCH851991 DMC851991:DMD851991 DVY851991:DVZ851991 EFU851991:EFV851991 EPQ851991:EPR851991 EZM851991:EZN851991 FJI851991:FJJ851991 FTE851991:FTF851991 GDA851991:GDB851991 GMW851991:GMX851991 GWS851991:GWT851991 HGO851991:HGP851991 HQK851991:HQL851991 IAG851991:IAH851991 IKC851991:IKD851991 ITY851991:ITZ851991 JDU851991:JDV851991 JNQ851991:JNR851991 JXM851991:JXN851991 KHI851991:KHJ851991 KRE851991:KRF851991 LBA851991:LBB851991 LKW851991:LKX851991 LUS851991:LUT851991 MEO851991:MEP851991 MOK851991:MOL851991 MYG851991:MYH851991 NIC851991:NID851991 NRY851991:NRZ851991 OBU851991:OBV851991 OLQ851991:OLR851991 OVM851991:OVN851991 PFI851991:PFJ851991 PPE851991:PPF851991 PZA851991:PZB851991 QIW851991:QIX851991 QSS851991:QST851991 RCO851991:RCP851991 RMK851991:RML851991 RWG851991:RWH851991 SGC851991:SGD851991 SPY851991:SPZ851991 SZU851991:SZV851991 TJQ851991:TJR851991 TTM851991:TTN851991 UDI851991:UDJ851991 UNE851991:UNF851991 UXA851991:UXB851991 VGW851991:VGX851991 VQS851991:VQT851991 WAO851991:WAP851991 WKK851991:WKL851991 WUG851991:WUH851991 HU917527:HV917527 RQ917527:RR917527 ABM917527:ABN917527 ALI917527:ALJ917527 AVE917527:AVF917527 BFA917527:BFB917527 BOW917527:BOX917527 BYS917527:BYT917527 CIO917527:CIP917527 CSK917527:CSL917527 DCG917527:DCH917527 DMC917527:DMD917527 DVY917527:DVZ917527 EFU917527:EFV917527 EPQ917527:EPR917527 EZM917527:EZN917527 FJI917527:FJJ917527 FTE917527:FTF917527 GDA917527:GDB917527 GMW917527:GMX917527 GWS917527:GWT917527 HGO917527:HGP917527 HQK917527:HQL917527 IAG917527:IAH917527 IKC917527:IKD917527 ITY917527:ITZ917527 JDU917527:JDV917527 JNQ917527:JNR917527 JXM917527:JXN917527 KHI917527:KHJ917527 KRE917527:KRF917527 LBA917527:LBB917527 LKW917527:LKX917527 LUS917527:LUT917527 MEO917527:MEP917527 MOK917527:MOL917527 MYG917527:MYH917527 NIC917527:NID917527 NRY917527:NRZ917527 OBU917527:OBV917527 OLQ917527:OLR917527 OVM917527:OVN917527 PFI917527:PFJ917527 PPE917527:PPF917527 PZA917527:PZB917527 QIW917527:QIX917527 QSS917527:QST917527 RCO917527:RCP917527 RMK917527:RML917527 RWG917527:RWH917527 SGC917527:SGD917527 SPY917527:SPZ917527 SZU917527:SZV917527 TJQ917527:TJR917527 TTM917527:TTN917527 UDI917527:UDJ917527 UNE917527:UNF917527 UXA917527:UXB917527 VGW917527:VGX917527 VQS917527:VQT917527 WAO917527:WAP917527 WKK917527:WKL917527 WUG917527:WUH917527 HU983063:HV983063 RQ983063:RR983063 ABM983063:ABN983063 ALI983063:ALJ983063 AVE983063:AVF983063 BFA983063:BFB983063 BOW983063:BOX983063 BYS983063:BYT983063 CIO983063:CIP983063 CSK983063:CSL983063 DCG983063:DCH983063 DMC983063:DMD983063 DVY983063:DVZ983063 EFU983063:EFV983063 EPQ983063:EPR983063 EZM983063:EZN983063 FJI983063:FJJ983063 FTE983063:FTF983063 GDA983063:GDB983063 GMW983063:GMX983063 GWS983063:GWT983063 HGO983063:HGP983063 HQK983063:HQL983063 IAG983063:IAH983063 IKC983063:IKD983063 ITY983063:ITZ983063 JDU983063:JDV983063 JNQ983063:JNR983063 JXM983063:JXN983063 KHI983063:KHJ983063 KRE983063:KRF983063 LBA983063:LBB983063 LKW983063:LKX983063 LUS983063:LUT983063 MEO983063:MEP983063 MOK983063:MOL983063 MYG983063:MYH983063 NIC983063:NID983063 NRY983063:NRZ983063 OBU983063:OBV983063 OLQ983063:OLR983063 OVM983063:OVN983063 PFI983063:PFJ983063 PPE983063:PPF983063 PZA983063:PZB983063 QIW983063:QIX983063 QSS983063:QST983063 RCO983063:RCP983063 RMK983063:RML983063 RWG983063:RWH983063 SGC983063:SGD983063 SPY983063:SPZ983063 SZU983063:SZV983063 TJQ983063:TJR983063 TTM983063:TTN983063 UDI983063:UDJ983063 UNE983063:UNF983063 UXA983063:UXB983063 VGW983063:VGX983063 VQS983063:VQT983063 WAO983063:WAP983063 WKK983063:WKL983063 WUG983063:WUH983063 HX65559:HY65559 RT65559:RU65559 ABP65559:ABQ65559 ALL65559:ALM65559 AVH65559:AVI65559 BFD65559:BFE65559 BOZ65559:BPA65559 BYV65559:BYW65559 CIR65559:CIS65559 CSN65559:CSO65559 DCJ65559:DCK65559 DMF65559:DMG65559 DWB65559:DWC65559 EFX65559:EFY65559 EPT65559:EPU65559 EZP65559:EZQ65559 FJL65559:FJM65559 FTH65559:FTI65559 GDD65559:GDE65559 GMZ65559:GNA65559 GWV65559:GWW65559 HGR65559:HGS65559 HQN65559:HQO65559 IAJ65559:IAK65559 IKF65559:IKG65559 IUB65559:IUC65559 JDX65559:JDY65559 JNT65559:JNU65559 JXP65559:JXQ65559 KHL65559:KHM65559 KRH65559:KRI65559 LBD65559:LBE65559 LKZ65559:LLA65559 LUV65559:LUW65559 MER65559:MES65559 MON65559:MOO65559 MYJ65559:MYK65559 NIF65559:NIG65559 NSB65559:NSC65559 OBX65559:OBY65559 OLT65559:OLU65559 OVP65559:OVQ65559 PFL65559:PFM65559 PPH65559:PPI65559 PZD65559:PZE65559 QIZ65559:QJA65559 QSV65559:QSW65559 RCR65559:RCS65559 RMN65559:RMO65559 RWJ65559:RWK65559 SGF65559:SGG65559 SQB65559:SQC65559 SZX65559:SZY65559 TJT65559:TJU65559 TTP65559:TTQ65559 UDL65559:UDM65559 UNH65559:UNI65559 UXD65559:UXE65559 VGZ65559:VHA65559 VQV65559:VQW65559 WAR65559:WAS65559 WKN65559:WKO65559 WUJ65559:WUK65559 HX131095:HY131095 RT131095:RU131095 ABP131095:ABQ131095 ALL131095:ALM131095 AVH131095:AVI131095 BFD131095:BFE131095 BOZ131095:BPA131095 BYV131095:BYW131095 CIR131095:CIS131095 CSN131095:CSO131095 DCJ131095:DCK131095 DMF131095:DMG131095 DWB131095:DWC131095 EFX131095:EFY131095 EPT131095:EPU131095 EZP131095:EZQ131095 FJL131095:FJM131095 FTH131095:FTI131095 GDD131095:GDE131095 GMZ131095:GNA131095 GWV131095:GWW131095 HGR131095:HGS131095 HQN131095:HQO131095 IAJ131095:IAK131095 IKF131095:IKG131095 IUB131095:IUC131095 JDX131095:JDY131095 JNT131095:JNU131095 JXP131095:JXQ131095 KHL131095:KHM131095 KRH131095:KRI131095 LBD131095:LBE131095 LKZ131095:LLA131095 LUV131095:LUW131095 MER131095:MES131095 MON131095:MOO131095 MYJ131095:MYK131095 NIF131095:NIG131095 NSB131095:NSC131095 OBX131095:OBY131095 OLT131095:OLU131095 OVP131095:OVQ131095 PFL131095:PFM131095 PPH131095:PPI131095 PZD131095:PZE131095 QIZ131095:QJA131095 QSV131095:QSW131095 RCR131095:RCS131095 RMN131095:RMO131095 RWJ131095:RWK131095 SGF131095:SGG131095 SQB131095:SQC131095 SZX131095:SZY131095 TJT131095:TJU131095 TTP131095:TTQ131095 UDL131095:UDM131095 UNH131095:UNI131095 UXD131095:UXE131095 VGZ131095:VHA131095 VQV131095:VQW131095 WAR131095:WAS131095 WKN131095:WKO131095 WUJ131095:WUK131095 HX196631:HY196631 RT196631:RU196631 ABP196631:ABQ196631 ALL196631:ALM196631 AVH196631:AVI196631 BFD196631:BFE196631 BOZ196631:BPA196631 BYV196631:BYW196631 CIR196631:CIS196631 CSN196631:CSO196631 DCJ196631:DCK196631 DMF196631:DMG196631 DWB196631:DWC196631 EFX196631:EFY196631 EPT196631:EPU196631 EZP196631:EZQ196631 FJL196631:FJM196631 FTH196631:FTI196631 GDD196631:GDE196631 GMZ196631:GNA196631 GWV196631:GWW196631 HGR196631:HGS196631 HQN196631:HQO196631 IAJ196631:IAK196631 IKF196631:IKG196631 IUB196631:IUC196631 JDX196631:JDY196631 JNT196631:JNU196631 JXP196631:JXQ196631 KHL196631:KHM196631 KRH196631:KRI196631 LBD196631:LBE196631 LKZ196631:LLA196631 LUV196631:LUW196631 MER196631:MES196631 MON196631:MOO196631 MYJ196631:MYK196631 NIF196631:NIG196631 NSB196631:NSC196631 OBX196631:OBY196631 OLT196631:OLU196631 OVP196631:OVQ196631 PFL196631:PFM196631 PPH196631:PPI196631 PZD196631:PZE196631 QIZ196631:QJA196631 QSV196631:QSW196631 RCR196631:RCS196631 RMN196631:RMO196631 RWJ196631:RWK196631 SGF196631:SGG196631 SQB196631:SQC196631 SZX196631:SZY196631 TJT196631:TJU196631 TTP196631:TTQ196631 UDL196631:UDM196631 UNH196631:UNI196631 UXD196631:UXE196631 VGZ196631:VHA196631 VQV196631:VQW196631 WAR196631:WAS196631 WKN196631:WKO196631 WUJ196631:WUK196631 HX262167:HY262167 RT262167:RU262167 ABP262167:ABQ262167 ALL262167:ALM262167 AVH262167:AVI262167 BFD262167:BFE262167 BOZ262167:BPA262167 BYV262167:BYW262167 CIR262167:CIS262167 CSN262167:CSO262167 DCJ262167:DCK262167 DMF262167:DMG262167 DWB262167:DWC262167 EFX262167:EFY262167 EPT262167:EPU262167 EZP262167:EZQ262167 FJL262167:FJM262167 FTH262167:FTI262167 GDD262167:GDE262167 GMZ262167:GNA262167 GWV262167:GWW262167 HGR262167:HGS262167 HQN262167:HQO262167 IAJ262167:IAK262167 IKF262167:IKG262167 IUB262167:IUC262167 JDX262167:JDY262167 JNT262167:JNU262167 JXP262167:JXQ262167 KHL262167:KHM262167 KRH262167:KRI262167 LBD262167:LBE262167 LKZ262167:LLA262167 LUV262167:LUW262167 MER262167:MES262167 MON262167:MOO262167 MYJ262167:MYK262167 NIF262167:NIG262167 NSB262167:NSC262167 OBX262167:OBY262167 OLT262167:OLU262167 OVP262167:OVQ262167 PFL262167:PFM262167 PPH262167:PPI262167 PZD262167:PZE262167 QIZ262167:QJA262167 QSV262167:QSW262167 RCR262167:RCS262167 RMN262167:RMO262167 RWJ262167:RWK262167 SGF262167:SGG262167 SQB262167:SQC262167 SZX262167:SZY262167 TJT262167:TJU262167 TTP262167:TTQ262167 UDL262167:UDM262167 UNH262167:UNI262167 UXD262167:UXE262167 VGZ262167:VHA262167 VQV262167:VQW262167 WAR262167:WAS262167 WKN262167:WKO262167 WUJ262167:WUK262167 HX327703:HY327703 RT327703:RU327703 ABP327703:ABQ327703 ALL327703:ALM327703 AVH327703:AVI327703 BFD327703:BFE327703 BOZ327703:BPA327703 BYV327703:BYW327703 CIR327703:CIS327703 CSN327703:CSO327703 DCJ327703:DCK327703 DMF327703:DMG327703 DWB327703:DWC327703 EFX327703:EFY327703 EPT327703:EPU327703 EZP327703:EZQ327703 FJL327703:FJM327703 FTH327703:FTI327703 GDD327703:GDE327703 GMZ327703:GNA327703 GWV327703:GWW327703 HGR327703:HGS327703 HQN327703:HQO327703 IAJ327703:IAK327703 IKF327703:IKG327703 IUB327703:IUC327703 JDX327703:JDY327703 JNT327703:JNU327703 JXP327703:JXQ327703 KHL327703:KHM327703 KRH327703:KRI327703 LBD327703:LBE327703 LKZ327703:LLA327703 LUV327703:LUW327703 MER327703:MES327703 MON327703:MOO327703 MYJ327703:MYK327703 NIF327703:NIG327703 NSB327703:NSC327703 OBX327703:OBY327703 OLT327703:OLU327703 OVP327703:OVQ327703 PFL327703:PFM327703 PPH327703:PPI327703 PZD327703:PZE327703 QIZ327703:QJA327703 QSV327703:QSW327703 RCR327703:RCS327703 RMN327703:RMO327703 RWJ327703:RWK327703 SGF327703:SGG327703 SQB327703:SQC327703 SZX327703:SZY327703 TJT327703:TJU327703 TTP327703:TTQ327703 UDL327703:UDM327703 UNH327703:UNI327703 UXD327703:UXE327703 VGZ327703:VHA327703 VQV327703:VQW327703 WAR327703:WAS327703 WKN327703:WKO327703 WUJ327703:WUK327703 HX393239:HY393239 RT393239:RU393239 ABP393239:ABQ393239 ALL393239:ALM393239 AVH393239:AVI393239 BFD393239:BFE393239 BOZ393239:BPA393239 BYV393239:BYW393239 CIR393239:CIS393239 CSN393239:CSO393239 DCJ393239:DCK393239 DMF393239:DMG393239 DWB393239:DWC393239 EFX393239:EFY393239 EPT393239:EPU393239 EZP393239:EZQ393239 FJL393239:FJM393239 FTH393239:FTI393239 GDD393239:GDE393239 GMZ393239:GNA393239 GWV393239:GWW393239 HGR393239:HGS393239 HQN393239:HQO393239 IAJ393239:IAK393239 IKF393239:IKG393239 IUB393239:IUC393239 JDX393239:JDY393239 JNT393239:JNU393239 JXP393239:JXQ393239 KHL393239:KHM393239 KRH393239:KRI393239 LBD393239:LBE393239 LKZ393239:LLA393239 LUV393239:LUW393239 MER393239:MES393239 MON393239:MOO393239 MYJ393239:MYK393239 NIF393239:NIG393239 NSB393239:NSC393239 OBX393239:OBY393239 OLT393239:OLU393239 OVP393239:OVQ393239 PFL393239:PFM393239 PPH393239:PPI393239 PZD393239:PZE393239 QIZ393239:QJA393239 QSV393239:QSW393239 RCR393239:RCS393239 RMN393239:RMO393239 RWJ393239:RWK393239 SGF393239:SGG393239 SQB393239:SQC393239 SZX393239:SZY393239 TJT393239:TJU393239 TTP393239:TTQ393239 UDL393239:UDM393239 UNH393239:UNI393239 UXD393239:UXE393239 VGZ393239:VHA393239 VQV393239:VQW393239 WAR393239:WAS393239 WKN393239:WKO393239 WUJ393239:WUK393239 HX458775:HY458775 RT458775:RU458775 ABP458775:ABQ458775 ALL458775:ALM458775 AVH458775:AVI458775 BFD458775:BFE458775 BOZ458775:BPA458775 BYV458775:BYW458775 CIR458775:CIS458775 CSN458775:CSO458775 DCJ458775:DCK458775 DMF458775:DMG458775 DWB458775:DWC458775 EFX458775:EFY458775 EPT458775:EPU458775 EZP458775:EZQ458775 FJL458775:FJM458775 FTH458775:FTI458775 GDD458775:GDE458775 GMZ458775:GNA458775 GWV458775:GWW458775 HGR458775:HGS458775 HQN458775:HQO458775 IAJ458775:IAK458775 IKF458775:IKG458775 IUB458775:IUC458775 JDX458775:JDY458775 JNT458775:JNU458775 JXP458775:JXQ458775 KHL458775:KHM458775 KRH458775:KRI458775 LBD458775:LBE458775 LKZ458775:LLA458775 LUV458775:LUW458775 MER458775:MES458775 MON458775:MOO458775 MYJ458775:MYK458775 NIF458775:NIG458775 NSB458775:NSC458775 OBX458775:OBY458775 OLT458775:OLU458775 OVP458775:OVQ458775 PFL458775:PFM458775 PPH458775:PPI458775 PZD458775:PZE458775 QIZ458775:QJA458775 QSV458775:QSW458775 RCR458775:RCS458775 RMN458775:RMO458775 RWJ458775:RWK458775 SGF458775:SGG458775 SQB458775:SQC458775 SZX458775:SZY458775 TJT458775:TJU458775 TTP458775:TTQ458775 UDL458775:UDM458775 UNH458775:UNI458775 UXD458775:UXE458775 VGZ458775:VHA458775 VQV458775:VQW458775 WAR458775:WAS458775 WKN458775:WKO458775 WUJ458775:WUK458775 HX524311:HY524311 RT524311:RU524311 ABP524311:ABQ524311 ALL524311:ALM524311 AVH524311:AVI524311 BFD524311:BFE524311 BOZ524311:BPA524311 BYV524311:BYW524311 CIR524311:CIS524311 CSN524311:CSO524311 DCJ524311:DCK524311 DMF524311:DMG524311 DWB524311:DWC524311 EFX524311:EFY524311 EPT524311:EPU524311 EZP524311:EZQ524311 FJL524311:FJM524311 FTH524311:FTI524311 GDD524311:GDE524311 GMZ524311:GNA524311 GWV524311:GWW524311 HGR524311:HGS524311 HQN524311:HQO524311 IAJ524311:IAK524311 IKF524311:IKG524311 IUB524311:IUC524311 JDX524311:JDY524311 JNT524311:JNU524311 JXP524311:JXQ524311 KHL524311:KHM524311 KRH524311:KRI524311 LBD524311:LBE524311 LKZ524311:LLA524311 LUV524311:LUW524311 MER524311:MES524311 MON524311:MOO524311 MYJ524311:MYK524311 NIF524311:NIG524311 NSB524311:NSC524311 OBX524311:OBY524311 OLT524311:OLU524311 OVP524311:OVQ524311 PFL524311:PFM524311 PPH524311:PPI524311 PZD524311:PZE524311 QIZ524311:QJA524311 QSV524311:QSW524311 RCR524311:RCS524311 RMN524311:RMO524311 RWJ524311:RWK524311 SGF524311:SGG524311 SQB524311:SQC524311 SZX524311:SZY524311 TJT524311:TJU524311 TTP524311:TTQ524311 UDL524311:UDM524311 UNH524311:UNI524311 UXD524311:UXE524311 VGZ524311:VHA524311 VQV524311:VQW524311 WAR524311:WAS524311 WKN524311:WKO524311 WUJ524311:WUK524311 HX589847:HY589847 RT589847:RU589847 ABP589847:ABQ589847 ALL589847:ALM589847 AVH589847:AVI589847 BFD589847:BFE589847 BOZ589847:BPA589847 BYV589847:BYW589847 CIR589847:CIS589847 CSN589847:CSO589847 DCJ589847:DCK589847 DMF589847:DMG589847 DWB589847:DWC589847 EFX589847:EFY589847 EPT589847:EPU589847 EZP589847:EZQ589847 FJL589847:FJM589847 FTH589847:FTI589847 GDD589847:GDE589847 GMZ589847:GNA589847 GWV589847:GWW589847 HGR589847:HGS589847 HQN589847:HQO589847 IAJ589847:IAK589847 IKF589847:IKG589847 IUB589847:IUC589847 JDX589847:JDY589847 JNT589847:JNU589847 JXP589847:JXQ589847 KHL589847:KHM589847 KRH589847:KRI589847 LBD589847:LBE589847 LKZ589847:LLA589847 LUV589847:LUW589847 MER589847:MES589847 MON589847:MOO589847 MYJ589847:MYK589847 NIF589847:NIG589847 NSB589847:NSC589847 OBX589847:OBY589847 OLT589847:OLU589847 OVP589847:OVQ589847 PFL589847:PFM589847 PPH589847:PPI589847 PZD589847:PZE589847 QIZ589847:QJA589847 QSV589847:QSW589847 RCR589847:RCS589847 RMN589847:RMO589847 RWJ589847:RWK589847 SGF589847:SGG589847 SQB589847:SQC589847 SZX589847:SZY589847 TJT589847:TJU589847 TTP589847:TTQ589847 UDL589847:UDM589847 UNH589847:UNI589847 UXD589847:UXE589847 VGZ589847:VHA589847 VQV589847:VQW589847 WAR589847:WAS589847 WKN589847:WKO589847 WUJ589847:WUK589847 HX655383:HY655383 RT655383:RU655383 ABP655383:ABQ655383 ALL655383:ALM655383 AVH655383:AVI655383 BFD655383:BFE655383 BOZ655383:BPA655383 BYV655383:BYW655383 CIR655383:CIS655383 CSN655383:CSO655383 DCJ655383:DCK655383 DMF655383:DMG655383 DWB655383:DWC655383 EFX655383:EFY655383 EPT655383:EPU655383 EZP655383:EZQ655383 FJL655383:FJM655383 FTH655383:FTI655383 GDD655383:GDE655383 GMZ655383:GNA655383 GWV655383:GWW655383 HGR655383:HGS655383 HQN655383:HQO655383 IAJ655383:IAK655383 IKF655383:IKG655383 IUB655383:IUC655383 JDX655383:JDY655383 JNT655383:JNU655383 JXP655383:JXQ655383 KHL655383:KHM655383 KRH655383:KRI655383 LBD655383:LBE655383 LKZ655383:LLA655383 LUV655383:LUW655383 MER655383:MES655383 MON655383:MOO655383 MYJ655383:MYK655383 NIF655383:NIG655383 NSB655383:NSC655383 OBX655383:OBY655383 OLT655383:OLU655383 OVP655383:OVQ655383 PFL655383:PFM655383 PPH655383:PPI655383 PZD655383:PZE655383 QIZ655383:QJA655383 QSV655383:QSW655383 RCR655383:RCS655383 RMN655383:RMO655383 RWJ655383:RWK655383 SGF655383:SGG655383 SQB655383:SQC655383 SZX655383:SZY655383 TJT655383:TJU655383 TTP655383:TTQ655383 UDL655383:UDM655383 UNH655383:UNI655383 UXD655383:UXE655383 VGZ655383:VHA655383 VQV655383:VQW655383 WAR655383:WAS655383 WKN655383:WKO655383 WUJ655383:WUK655383 HX720919:HY720919 RT720919:RU720919 ABP720919:ABQ720919 ALL720919:ALM720919 AVH720919:AVI720919 BFD720919:BFE720919 BOZ720919:BPA720919 BYV720919:BYW720919 CIR720919:CIS720919 CSN720919:CSO720919 DCJ720919:DCK720919 DMF720919:DMG720919 DWB720919:DWC720919 EFX720919:EFY720919 EPT720919:EPU720919 EZP720919:EZQ720919 FJL720919:FJM720919 FTH720919:FTI720919 GDD720919:GDE720919 GMZ720919:GNA720919 GWV720919:GWW720919 HGR720919:HGS720919 HQN720919:HQO720919 IAJ720919:IAK720919 IKF720919:IKG720919 IUB720919:IUC720919 JDX720919:JDY720919 JNT720919:JNU720919 JXP720919:JXQ720919 KHL720919:KHM720919 KRH720919:KRI720919 LBD720919:LBE720919 LKZ720919:LLA720919 LUV720919:LUW720919 MER720919:MES720919 MON720919:MOO720919 MYJ720919:MYK720919 NIF720919:NIG720919 NSB720919:NSC720919 OBX720919:OBY720919 OLT720919:OLU720919 OVP720919:OVQ720919 PFL720919:PFM720919 PPH720919:PPI720919 PZD720919:PZE720919 QIZ720919:QJA720919 QSV720919:QSW720919 RCR720919:RCS720919 RMN720919:RMO720919 RWJ720919:RWK720919 SGF720919:SGG720919 SQB720919:SQC720919 SZX720919:SZY720919 TJT720919:TJU720919 TTP720919:TTQ720919 UDL720919:UDM720919 UNH720919:UNI720919 UXD720919:UXE720919 VGZ720919:VHA720919 VQV720919:VQW720919 WAR720919:WAS720919 WKN720919:WKO720919 WUJ720919:WUK720919 HX786455:HY786455 RT786455:RU786455 ABP786455:ABQ786455 ALL786455:ALM786455 AVH786455:AVI786455 BFD786455:BFE786455 BOZ786455:BPA786455 BYV786455:BYW786455 CIR786455:CIS786455 CSN786455:CSO786455 DCJ786455:DCK786455 DMF786455:DMG786455 DWB786455:DWC786455 EFX786455:EFY786455 EPT786455:EPU786455 EZP786455:EZQ786455 FJL786455:FJM786455 FTH786455:FTI786455 GDD786455:GDE786455 GMZ786455:GNA786455 GWV786455:GWW786455 HGR786455:HGS786455 HQN786455:HQO786455 IAJ786455:IAK786455 IKF786455:IKG786455 IUB786455:IUC786455 JDX786455:JDY786455 JNT786455:JNU786455 JXP786455:JXQ786455 KHL786455:KHM786455 KRH786455:KRI786455 LBD786455:LBE786455 LKZ786455:LLA786455 LUV786455:LUW786455 MER786455:MES786455 MON786455:MOO786455 MYJ786455:MYK786455 NIF786455:NIG786455 NSB786455:NSC786455 OBX786455:OBY786455 OLT786455:OLU786455 OVP786455:OVQ786455 PFL786455:PFM786455 PPH786455:PPI786455 PZD786455:PZE786455 QIZ786455:QJA786455 QSV786455:QSW786455 RCR786455:RCS786455 RMN786455:RMO786455 RWJ786455:RWK786455 SGF786455:SGG786455 SQB786455:SQC786455 SZX786455:SZY786455 TJT786455:TJU786455 TTP786455:TTQ786455 UDL786455:UDM786455 UNH786455:UNI786455 UXD786455:UXE786455 VGZ786455:VHA786455 VQV786455:VQW786455 WAR786455:WAS786455 WKN786455:WKO786455 WUJ786455:WUK786455 HX851991:HY851991 RT851991:RU851991 ABP851991:ABQ851991 ALL851991:ALM851991 AVH851991:AVI851991 BFD851991:BFE851991 BOZ851991:BPA851991 BYV851991:BYW851991 CIR851991:CIS851991 CSN851991:CSO851991 DCJ851991:DCK851991 DMF851991:DMG851991 DWB851991:DWC851991 EFX851991:EFY851991 EPT851991:EPU851991 EZP851991:EZQ851991 FJL851991:FJM851991 FTH851991:FTI851991 GDD851991:GDE851991 GMZ851991:GNA851991 GWV851991:GWW851991 HGR851991:HGS851991 HQN851991:HQO851991 IAJ851991:IAK851991 IKF851991:IKG851991 IUB851991:IUC851991 JDX851991:JDY851991 JNT851991:JNU851991 JXP851991:JXQ851991 KHL851991:KHM851991 KRH851991:KRI851991 LBD851991:LBE851991 LKZ851991:LLA851991 LUV851991:LUW851991 MER851991:MES851991 MON851991:MOO851991 MYJ851991:MYK851991 NIF851991:NIG851991 NSB851991:NSC851991 OBX851991:OBY851991 OLT851991:OLU851991 OVP851991:OVQ851991 PFL851991:PFM851991 PPH851991:PPI851991 PZD851991:PZE851991 QIZ851991:QJA851991 QSV851991:QSW851991 RCR851991:RCS851991 RMN851991:RMO851991 RWJ851991:RWK851991 SGF851991:SGG851991 SQB851991:SQC851991 SZX851991:SZY851991 TJT851991:TJU851991 TTP851991:TTQ851991 UDL851991:UDM851991 UNH851991:UNI851991 UXD851991:UXE851991 VGZ851991:VHA851991 VQV851991:VQW851991 WAR851991:WAS851991 WKN851991:WKO851991 WUJ851991:WUK851991 HX917527:HY917527 RT917527:RU917527 ABP917527:ABQ917527 ALL917527:ALM917527 AVH917527:AVI917527 BFD917527:BFE917527 BOZ917527:BPA917527 BYV917527:BYW917527 CIR917527:CIS917527 CSN917527:CSO917527 DCJ917527:DCK917527 DMF917527:DMG917527 DWB917527:DWC917527 EFX917527:EFY917527 EPT917527:EPU917527 EZP917527:EZQ917527 FJL917527:FJM917527 FTH917527:FTI917527 GDD917527:GDE917527 GMZ917527:GNA917527 GWV917527:GWW917527 HGR917527:HGS917527 HQN917527:HQO917527 IAJ917527:IAK917527 IKF917527:IKG917527 IUB917527:IUC917527 JDX917527:JDY917527 JNT917527:JNU917527 JXP917527:JXQ917527 KHL917527:KHM917527 KRH917527:KRI917527 LBD917527:LBE917527 LKZ917527:LLA917527 LUV917527:LUW917527 MER917527:MES917527 MON917527:MOO917527 MYJ917527:MYK917527 NIF917527:NIG917527 NSB917527:NSC917527 OBX917527:OBY917527 OLT917527:OLU917527 OVP917527:OVQ917527 PFL917527:PFM917527 PPH917527:PPI917527 PZD917527:PZE917527 QIZ917527:QJA917527 QSV917527:QSW917527 RCR917527:RCS917527 RMN917527:RMO917527 RWJ917527:RWK917527 SGF917527:SGG917527 SQB917527:SQC917527 SZX917527:SZY917527 TJT917527:TJU917527 TTP917527:TTQ917527 UDL917527:UDM917527 UNH917527:UNI917527 UXD917527:UXE917527 VGZ917527:VHA917527 VQV917527:VQW917527 WAR917527:WAS917527 WKN917527:WKO917527 WUJ917527:WUK917527 HX983063:HY983063 RT983063:RU983063 ABP983063:ABQ983063 ALL983063:ALM983063 AVH983063:AVI983063 BFD983063:BFE983063 BOZ983063:BPA983063 BYV983063:BYW983063 CIR983063:CIS983063 CSN983063:CSO983063 DCJ983063:DCK983063 DMF983063:DMG983063 DWB983063:DWC983063 EFX983063:EFY983063 EPT983063:EPU983063 EZP983063:EZQ983063 FJL983063:FJM983063 FTH983063:FTI983063 GDD983063:GDE983063 GMZ983063:GNA983063 GWV983063:GWW983063 HGR983063:HGS983063 HQN983063:HQO983063 IAJ983063:IAK983063 IKF983063:IKG983063 IUB983063:IUC983063 JDX983063:JDY983063 JNT983063:JNU983063 JXP983063:JXQ983063 KHL983063:KHM983063 KRH983063:KRI983063 LBD983063:LBE983063 LKZ983063:LLA983063 LUV983063:LUW983063 MER983063:MES983063 MON983063:MOO983063 MYJ983063:MYK983063 NIF983063:NIG983063 NSB983063:NSC983063 OBX983063:OBY983063 OLT983063:OLU983063 OVP983063:OVQ983063 PFL983063:PFM983063 PPH983063:PPI983063 PZD983063:PZE983063 QIZ983063:QJA983063 QSV983063:QSW983063 RCR983063:RCS983063 RMN983063:RMO983063 RWJ983063:RWK983063 SGF983063:SGG983063 SQB983063:SQC983063 SZX983063:SZY983063 TJT983063:TJU983063 TTP983063:TTQ983063 UDL983063:UDM983063 UNH983063:UNI983063 UXD983063:UXE983063 VGZ983063:VHA983063 VQV983063:VQW983063 WAR983063:WAS983063 WKN983063:WKO983063 WUJ983063:WUK983063 IA65559:IB65559 RW65559:RX65559 ABS65559:ABT65559 ALO65559:ALP65559 AVK65559:AVL65559 BFG65559:BFH65559 BPC65559:BPD65559 BYY65559:BYZ65559 CIU65559:CIV65559 CSQ65559:CSR65559 DCM65559:DCN65559 DMI65559:DMJ65559 DWE65559:DWF65559 EGA65559:EGB65559 EPW65559:EPX65559 EZS65559:EZT65559 FJO65559:FJP65559 FTK65559:FTL65559 GDG65559:GDH65559 GNC65559:GND65559 GWY65559:GWZ65559 HGU65559:HGV65559 HQQ65559:HQR65559 IAM65559:IAN65559 IKI65559:IKJ65559 IUE65559:IUF65559 JEA65559:JEB65559 JNW65559:JNX65559 JXS65559:JXT65559 KHO65559:KHP65559 KRK65559:KRL65559 LBG65559:LBH65559 LLC65559:LLD65559 LUY65559:LUZ65559 MEU65559:MEV65559 MOQ65559:MOR65559 MYM65559:MYN65559 NII65559:NIJ65559 NSE65559:NSF65559 OCA65559:OCB65559 OLW65559:OLX65559 OVS65559:OVT65559 PFO65559:PFP65559 PPK65559:PPL65559 PZG65559:PZH65559 QJC65559:QJD65559 QSY65559:QSZ65559 RCU65559:RCV65559 RMQ65559:RMR65559 RWM65559:RWN65559 SGI65559:SGJ65559 SQE65559:SQF65559 TAA65559:TAB65559 TJW65559:TJX65559 TTS65559:TTT65559 UDO65559:UDP65559 UNK65559:UNL65559 UXG65559:UXH65559 VHC65559:VHD65559 VQY65559:VQZ65559 WAU65559:WAV65559 WKQ65559:WKR65559 WUM65559:WUN65559 IA131095:IB131095 RW131095:RX131095 ABS131095:ABT131095 ALO131095:ALP131095 AVK131095:AVL131095 BFG131095:BFH131095 BPC131095:BPD131095 BYY131095:BYZ131095 CIU131095:CIV131095 CSQ131095:CSR131095 DCM131095:DCN131095 DMI131095:DMJ131095 DWE131095:DWF131095 EGA131095:EGB131095 EPW131095:EPX131095 EZS131095:EZT131095 FJO131095:FJP131095 FTK131095:FTL131095 GDG131095:GDH131095 GNC131095:GND131095 GWY131095:GWZ131095 HGU131095:HGV131095 HQQ131095:HQR131095 IAM131095:IAN131095 IKI131095:IKJ131095 IUE131095:IUF131095 JEA131095:JEB131095 JNW131095:JNX131095 JXS131095:JXT131095 KHO131095:KHP131095 KRK131095:KRL131095 LBG131095:LBH131095 LLC131095:LLD131095 LUY131095:LUZ131095 MEU131095:MEV131095 MOQ131095:MOR131095 MYM131095:MYN131095 NII131095:NIJ131095 NSE131095:NSF131095 OCA131095:OCB131095 OLW131095:OLX131095 OVS131095:OVT131095 PFO131095:PFP131095 PPK131095:PPL131095 PZG131095:PZH131095 QJC131095:QJD131095 QSY131095:QSZ131095 RCU131095:RCV131095 RMQ131095:RMR131095 RWM131095:RWN131095 SGI131095:SGJ131095 SQE131095:SQF131095 TAA131095:TAB131095 TJW131095:TJX131095 TTS131095:TTT131095 UDO131095:UDP131095 UNK131095:UNL131095 UXG131095:UXH131095 VHC131095:VHD131095 VQY131095:VQZ131095 WAU131095:WAV131095 WKQ131095:WKR131095 WUM131095:WUN131095 IA196631:IB196631 RW196631:RX196631 ABS196631:ABT196631 ALO196631:ALP196631 AVK196631:AVL196631 BFG196631:BFH196631 BPC196631:BPD196631 BYY196631:BYZ196631 CIU196631:CIV196631 CSQ196631:CSR196631 DCM196631:DCN196631 DMI196631:DMJ196631 DWE196631:DWF196631 EGA196631:EGB196631 EPW196631:EPX196631 EZS196631:EZT196631 FJO196631:FJP196631 FTK196631:FTL196631 GDG196631:GDH196631 GNC196631:GND196631 GWY196631:GWZ196631 HGU196631:HGV196631 HQQ196631:HQR196631 IAM196631:IAN196631 IKI196631:IKJ196631 IUE196631:IUF196631 JEA196631:JEB196631 JNW196631:JNX196631 JXS196631:JXT196631 KHO196631:KHP196631 KRK196631:KRL196631 LBG196631:LBH196631 LLC196631:LLD196631 LUY196631:LUZ196631 MEU196631:MEV196631 MOQ196631:MOR196631 MYM196631:MYN196631 NII196631:NIJ196631 NSE196631:NSF196631 OCA196631:OCB196631 OLW196631:OLX196631 OVS196631:OVT196631 PFO196631:PFP196631 PPK196631:PPL196631 PZG196631:PZH196631 QJC196631:QJD196631 QSY196631:QSZ196631 RCU196631:RCV196631 RMQ196631:RMR196631 RWM196631:RWN196631 SGI196631:SGJ196631 SQE196631:SQF196631 TAA196631:TAB196631 TJW196631:TJX196631 TTS196631:TTT196631 UDO196631:UDP196631 UNK196631:UNL196631 UXG196631:UXH196631 VHC196631:VHD196631 VQY196631:VQZ196631 WAU196631:WAV196631 WKQ196631:WKR196631 WUM196631:WUN196631 IA262167:IB262167 RW262167:RX262167 ABS262167:ABT262167 ALO262167:ALP262167 AVK262167:AVL262167 BFG262167:BFH262167 BPC262167:BPD262167 BYY262167:BYZ262167 CIU262167:CIV262167 CSQ262167:CSR262167 DCM262167:DCN262167 DMI262167:DMJ262167 DWE262167:DWF262167 EGA262167:EGB262167 EPW262167:EPX262167 EZS262167:EZT262167 FJO262167:FJP262167 FTK262167:FTL262167 GDG262167:GDH262167 GNC262167:GND262167 GWY262167:GWZ262167 HGU262167:HGV262167 HQQ262167:HQR262167 IAM262167:IAN262167 IKI262167:IKJ262167 IUE262167:IUF262167 JEA262167:JEB262167 JNW262167:JNX262167 JXS262167:JXT262167 KHO262167:KHP262167 KRK262167:KRL262167 LBG262167:LBH262167 LLC262167:LLD262167 LUY262167:LUZ262167 MEU262167:MEV262167 MOQ262167:MOR262167 MYM262167:MYN262167 NII262167:NIJ262167 NSE262167:NSF262167 OCA262167:OCB262167 OLW262167:OLX262167 OVS262167:OVT262167 PFO262167:PFP262167 PPK262167:PPL262167 PZG262167:PZH262167 QJC262167:QJD262167 QSY262167:QSZ262167 RCU262167:RCV262167 RMQ262167:RMR262167 RWM262167:RWN262167 SGI262167:SGJ262167 SQE262167:SQF262167 TAA262167:TAB262167 TJW262167:TJX262167 TTS262167:TTT262167 UDO262167:UDP262167 UNK262167:UNL262167 UXG262167:UXH262167 VHC262167:VHD262167 VQY262167:VQZ262167 WAU262167:WAV262167 WKQ262167:WKR262167 WUM262167:WUN262167 IA327703:IB327703 RW327703:RX327703 ABS327703:ABT327703 ALO327703:ALP327703 AVK327703:AVL327703 BFG327703:BFH327703 BPC327703:BPD327703 BYY327703:BYZ327703 CIU327703:CIV327703 CSQ327703:CSR327703 DCM327703:DCN327703 DMI327703:DMJ327703 DWE327703:DWF327703 EGA327703:EGB327703 EPW327703:EPX327703 EZS327703:EZT327703 FJO327703:FJP327703 FTK327703:FTL327703 GDG327703:GDH327703 GNC327703:GND327703 GWY327703:GWZ327703 HGU327703:HGV327703 HQQ327703:HQR327703 IAM327703:IAN327703 IKI327703:IKJ327703 IUE327703:IUF327703 JEA327703:JEB327703 JNW327703:JNX327703 JXS327703:JXT327703 KHO327703:KHP327703 KRK327703:KRL327703 LBG327703:LBH327703 LLC327703:LLD327703 LUY327703:LUZ327703 MEU327703:MEV327703 MOQ327703:MOR327703 MYM327703:MYN327703 NII327703:NIJ327703 NSE327703:NSF327703 OCA327703:OCB327703 OLW327703:OLX327703 OVS327703:OVT327703 PFO327703:PFP327703 PPK327703:PPL327703 PZG327703:PZH327703 QJC327703:QJD327703 QSY327703:QSZ327703 RCU327703:RCV327703 RMQ327703:RMR327703 RWM327703:RWN327703 SGI327703:SGJ327703 SQE327703:SQF327703 TAA327703:TAB327703 TJW327703:TJX327703 TTS327703:TTT327703 UDO327703:UDP327703 UNK327703:UNL327703 UXG327703:UXH327703 VHC327703:VHD327703 VQY327703:VQZ327703 WAU327703:WAV327703 WKQ327703:WKR327703 WUM327703:WUN327703 IA393239:IB393239 RW393239:RX393239 ABS393239:ABT393239 ALO393239:ALP393239 AVK393239:AVL393239 BFG393239:BFH393239 BPC393239:BPD393239 BYY393239:BYZ393239 CIU393239:CIV393239 CSQ393239:CSR393239 DCM393239:DCN393239 DMI393239:DMJ393239 DWE393239:DWF393239 EGA393239:EGB393239 EPW393239:EPX393239 EZS393239:EZT393239 FJO393239:FJP393239 FTK393239:FTL393239 GDG393239:GDH393239 GNC393239:GND393239 GWY393239:GWZ393239 HGU393239:HGV393239 HQQ393239:HQR393239 IAM393239:IAN393239 IKI393239:IKJ393239 IUE393239:IUF393239 JEA393239:JEB393239 JNW393239:JNX393239 JXS393239:JXT393239 KHO393239:KHP393239 KRK393239:KRL393239 LBG393239:LBH393239 LLC393239:LLD393239 LUY393239:LUZ393239 MEU393239:MEV393239 MOQ393239:MOR393239 MYM393239:MYN393239 NII393239:NIJ393239 NSE393239:NSF393239 OCA393239:OCB393239 OLW393239:OLX393239 OVS393239:OVT393239 PFO393239:PFP393239 PPK393239:PPL393239 PZG393239:PZH393239 QJC393239:QJD393239 QSY393239:QSZ393239 RCU393239:RCV393239 RMQ393239:RMR393239 RWM393239:RWN393239 SGI393239:SGJ393239 SQE393239:SQF393239 TAA393239:TAB393239 TJW393239:TJX393239 TTS393239:TTT393239 UDO393239:UDP393239 UNK393239:UNL393239 UXG393239:UXH393239 VHC393239:VHD393239 VQY393239:VQZ393239 WAU393239:WAV393239 WKQ393239:WKR393239 WUM393239:WUN393239 IA458775:IB458775 RW458775:RX458775 ABS458775:ABT458775 ALO458775:ALP458775 AVK458775:AVL458775 BFG458775:BFH458775 BPC458775:BPD458775 BYY458775:BYZ458775 CIU458775:CIV458775 CSQ458775:CSR458775 DCM458775:DCN458775 DMI458775:DMJ458775 DWE458775:DWF458775 EGA458775:EGB458775 EPW458775:EPX458775 EZS458775:EZT458775 FJO458775:FJP458775 FTK458775:FTL458775 GDG458775:GDH458775 GNC458775:GND458775 GWY458775:GWZ458775 HGU458775:HGV458775 HQQ458775:HQR458775 IAM458775:IAN458775 IKI458775:IKJ458775 IUE458775:IUF458775 JEA458775:JEB458775 JNW458775:JNX458775 JXS458775:JXT458775 KHO458775:KHP458775 KRK458775:KRL458775 LBG458775:LBH458775 LLC458775:LLD458775 LUY458775:LUZ458775 MEU458775:MEV458775 MOQ458775:MOR458775 MYM458775:MYN458775 NII458775:NIJ458775 NSE458775:NSF458775 OCA458775:OCB458775 OLW458775:OLX458775 OVS458775:OVT458775 PFO458775:PFP458775 PPK458775:PPL458775 PZG458775:PZH458775 QJC458775:QJD458775 QSY458775:QSZ458775 RCU458775:RCV458775 RMQ458775:RMR458775 RWM458775:RWN458775 SGI458775:SGJ458775 SQE458775:SQF458775 TAA458775:TAB458775 TJW458775:TJX458775 TTS458775:TTT458775 UDO458775:UDP458775 UNK458775:UNL458775 UXG458775:UXH458775 VHC458775:VHD458775 VQY458775:VQZ458775 WAU458775:WAV458775 WKQ458775:WKR458775 WUM458775:WUN458775 IA524311:IB524311 RW524311:RX524311 ABS524311:ABT524311 ALO524311:ALP524311 AVK524311:AVL524311 BFG524311:BFH524311 BPC524311:BPD524311 BYY524311:BYZ524311 CIU524311:CIV524311 CSQ524311:CSR524311 DCM524311:DCN524311 DMI524311:DMJ524311 DWE524311:DWF524311 EGA524311:EGB524311 EPW524311:EPX524311 EZS524311:EZT524311 FJO524311:FJP524311 FTK524311:FTL524311 GDG524311:GDH524311 GNC524311:GND524311 GWY524311:GWZ524311 HGU524311:HGV524311 HQQ524311:HQR524311 IAM524311:IAN524311 IKI524311:IKJ524311 IUE524311:IUF524311 JEA524311:JEB524311 JNW524311:JNX524311 JXS524311:JXT524311 KHO524311:KHP524311 KRK524311:KRL524311 LBG524311:LBH524311 LLC524311:LLD524311 LUY524311:LUZ524311 MEU524311:MEV524311 MOQ524311:MOR524311 MYM524311:MYN524311 NII524311:NIJ524311 NSE524311:NSF524311 OCA524311:OCB524311 OLW524311:OLX524311 OVS524311:OVT524311 PFO524311:PFP524311 PPK524311:PPL524311 PZG524311:PZH524311 QJC524311:QJD524311 QSY524311:QSZ524311 RCU524311:RCV524311 RMQ524311:RMR524311 RWM524311:RWN524311 SGI524311:SGJ524311 SQE524311:SQF524311 TAA524311:TAB524311 TJW524311:TJX524311 TTS524311:TTT524311 UDO524311:UDP524311 UNK524311:UNL524311 UXG524311:UXH524311 VHC524311:VHD524311 VQY524311:VQZ524311 WAU524311:WAV524311 WKQ524311:WKR524311 WUM524311:WUN524311 IA589847:IB589847 RW589847:RX589847 ABS589847:ABT589847 ALO589847:ALP589847 AVK589847:AVL589847 BFG589847:BFH589847 BPC589847:BPD589847 BYY589847:BYZ589847 CIU589847:CIV589847 CSQ589847:CSR589847 DCM589847:DCN589847 DMI589847:DMJ589847 DWE589847:DWF589847 EGA589847:EGB589847 EPW589847:EPX589847 EZS589847:EZT589847 FJO589847:FJP589847 FTK589847:FTL589847 GDG589847:GDH589847 GNC589847:GND589847 GWY589847:GWZ589847 HGU589847:HGV589847 HQQ589847:HQR589847 IAM589847:IAN589847 IKI589847:IKJ589847 IUE589847:IUF589847 JEA589847:JEB589847 JNW589847:JNX589847 JXS589847:JXT589847 KHO589847:KHP589847 KRK589847:KRL589847 LBG589847:LBH589847 LLC589847:LLD589847 LUY589847:LUZ589847 MEU589847:MEV589847 MOQ589847:MOR589847 MYM589847:MYN589847 NII589847:NIJ589847 NSE589847:NSF589847 OCA589847:OCB589847 OLW589847:OLX589847 OVS589847:OVT589847 PFO589847:PFP589847 PPK589847:PPL589847 PZG589847:PZH589847 QJC589847:QJD589847 QSY589847:QSZ589847 RCU589847:RCV589847 RMQ589847:RMR589847 RWM589847:RWN589847 SGI589847:SGJ589847 SQE589847:SQF589847 TAA589847:TAB589847 TJW589847:TJX589847 TTS589847:TTT589847 UDO589847:UDP589847 UNK589847:UNL589847 UXG589847:UXH589847 VHC589847:VHD589847 VQY589847:VQZ589847 WAU589847:WAV589847 WKQ589847:WKR589847 WUM589847:WUN589847 IA655383:IB655383 RW655383:RX655383 ABS655383:ABT655383 ALO655383:ALP655383 AVK655383:AVL655383 BFG655383:BFH655383 BPC655383:BPD655383 BYY655383:BYZ655383 CIU655383:CIV655383 CSQ655383:CSR655383 DCM655383:DCN655383 DMI655383:DMJ655383 DWE655383:DWF655383 EGA655383:EGB655383 EPW655383:EPX655383 EZS655383:EZT655383 FJO655383:FJP655383 FTK655383:FTL655383 GDG655383:GDH655383 GNC655383:GND655383 GWY655383:GWZ655383 HGU655383:HGV655383 HQQ655383:HQR655383 IAM655383:IAN655383 IKI655383:IKJ655383 IUE655383:IUF655383 JEA655383:JEB655383 JNW655383:JNX655383 JXS655383:JXT655383 KHO655383:KHP655383 KRK655383:KRL655383 LBG655383:LBH655383 LLC655383:LLD655383 LUY655383:LUZ655383 MEU655383:MEV655383 MOQ655383:MOR655383 MYM655383:MYN655383 NII655383:NIJ655383 NSE655383:NSF655383 OCA655383:OCB655383 OLW655383:OLX655383 OVS655383:OVT655383 PFO655383:PFP655383 PPK655383:PPL655383 PZG655383:PZH655383 QJC655383:QJD655383 QSY655383:QSZ655383 RCU655383:RCV655383 RMQ655383:RMR655383 RWM655383:RWN655383 SGI655383:SGJ655383 SQE655383:SQF655383 TAA655383:TAB655383 TJW655383:TJX655383 TTS655383:TTT655383 UDO655383:UDP655383 UNK655383:UNL655383 UXG655383:UXH655383 VHC655383:VHD655383 VQY655383:VQZ655383 WAU655383:WAV655383 WKQ655383:WKR655383 WUM655383:WUN655383 IA720919:IB720919 RW720919:RX720919 ABS720919:ABT720919 ALO720919:ALP720919 AVK720919:AVL720919 BFG720919:BFH720919 BPC720919:BPD720919 BYY720919:BYZ720919 CIU720919:CIV720919 CSQ720919:CSR720919 DCM720919:DCN720919 DMI720919:DMJ720919 DWE720919:DWF720919 EGA720919:EGB720919 EPW720919:EPX720919 EZS720919:EZT720919 FJO720919:FJP720919 FTK720919:FTL720919 GDG720919:GDH720919 GNC720919:GND720919 GWY720919:GWZ720919 HGU720919:HGV720919 HQQ720919:HQR720919 IAM720919:IAN720919 IKI720919:IKJ720919 IUE720919:IUF720919 JEA720919:JEB720919 JNW720919:JNX720919 JXS720919:JXT720919 KHO720919:KHP720919 KRK720919:KRL720919 LBG720919:LBH720919 LLC720919:LLD720919 LUY720919:LUZ720919 MEU720919:MEV720919 MOQ720919:MOR720919 MYM720919:MYN720919 NII720919:NIJ720919 NSE720919:NSF720919 OCA720919:OCB720919 OLW720919:OLX720919 OVS720919:OVT720919 PFO720919:PFP720919 PPK720919:PPL720919 PZG720919:PZH720919 QJC720919:QJD720919 QSY720919:QSZ720919 RCU720919:RCV720919 RMQ720919:RMR720919 RWM720919:RWN720919 SGI720919:SGJ720919 SQE720919:SQF720919 TAA720919:TAB720919 TJW720919:TJX720919 TTS720919:TTT720919 UDO720919:UDP720919 UNK720919:UNL720919 UXG720919:UXH720919 VHC720919:VHD720919 VQY720919:VQZ720919 WAU720919:WAV720919 WKQ720919:WKR720919 WUM720919:WUN720919 IA786455:IB786455 RW786455:RX786455 ABS786455:ABT786455 ALO786455:ALP786455 AVK786455:AVL786455 BFG786455:BFH786455 BPC786455:BPD786455 BYY786455:BYZ786455 CIU786455:CIV786455 CSQ786455:CSR786455 DCM786455:DCN786455 DMI786455:DMJ786455 DWE786455:DWF786455 EGA786455:EGB786455 EPW786455:EPX786455 EZS786455:EZT786455 FJO786455:FJP786455 FTK786455:FTL786455 GDG786455:GDH786455 GNC786455:GND786455 GWY786455:GWZ786455 HGU786455:HGV786455 HQQ786455:HQR786455 IAM786455:IAN786455 IKI786455:IKJ786455 IUE786455:IUF786455 JEA786455:JEB786455 JNW786455:JNX786455 JXS786455:JXT786455 KHO786455:KHP786455 KRK786455:KRL786455 LBG786455:LBH786455 LLC786455:LLD786455 LUY786455:LUZ786455 MEU786455:MEV786455 MOQ786455:MOR786455 MYM786455:MYN786455 NII786455:NIJ786455 NSE786455:NSF786455 OCA786455:OCB786455 OLW786455:OLX786455 OVS786455:OVT786455 PFO786455:PFP786455 PPK786455:PPL786455 PZG786455:PZH786455 QJC786455:QJD786455 QSY786455:QSZ786455 RCU786455:RCV786455 RMQ786455:RMR786455 RWM786455:RWN786455 SGI786455:SGJ786455 SQE786455:SQF786455 TAA786455:TAB786455 TJW786455:TJX786455 TTS786455:TTT786455 UDO786455:UDP786455 UNK786455:UNL786455 UXG786455:UXH786455 VHC786455:VHD786455 VQY786455:VQZ786455 WAU786455:WAV786455 WKQ786455:WKR786455 WUM786455:WUN786455 IA851991:IB851991 RW851991:RX851991 ABS851991:ABT851991 ALO851991:ALP851991 AVK851991:AVL851991 BFG851991:BFH851991 BPC851991:BPD851991 BYY851991:BYZ851991 CIU851991:CIV851991 CSQ851991:CSR851991 DCM851991:DCN851991 DMI851991:DMJ851991 DWE851991:DWF851991 EGA851991:EGB851991 EPW851991:EPX851991 EZS851991:EZT851991 FJO851991:FJP851991 FTK851991:FTL851991 GDG851991:GDH851991 GNC851991:GND851991 GWY851991:GWZ851991 HGU851991:HGV851991 HQQ851991:HQR851991 IAM851991:IAN851991 IKI851991:IKJ851991 IUE851991:IUF851991 JEA851991:JEB851991 JNW851991:JNX851991 JXS851991:JXT851991 KHO851991:KHP851991 KRK851991:KRL851991 LBG851991:LBH851991 LLC851991:LLD851991 LUY851991:LUZ851991 MEU851991:MEV851991 MOQ851991:MOR851991 MYM851991:MYN851991 NII851991:NIJ851991 NSE851991:NSF851991 OCA851991:OCB851991 OLW851991:OLX851991 OVS851991:OVT851991 PFO851991:PFP851991 PPK851991:PPL851991 PZG851991:PZH851991 QJC851991:QJD851991 QSY851991:QSZ851991 RCU851991:RCV851991 RMQ851991:RMR851991 RWM851991:RWN851991 SGI851991:SGJ851991 SQE851991:SQF851991 TAA851991:TAB851991 TJW851991:TJX851991 TTS851991:TTT851991 UDO851991:UDP851991 UNK851991:UNL851991 UXG851991:UXH851991 VHC851991:VHD851991 VQY851991:VQZ851991 WAU851991:WAV851991 WKQ851991:WKR851991 WUM851991:WUN851991 IA917527:IB917527 RW917527:RX917527 ABS917527:ABT917527 ALO917527:ALP917527 AVK917527:AVL917527 BFG917527:BFH917527 BPC917527:BPD917527 BYY917527:BYZ917527 CIU917527:CIV917527 CSQ917527:CSR917527 DCM917527:DCN917527 DMI917527:DMJ917527 DWE917527:DWF917527 EGA917527:EGB917527 EPW917527:EPX917527 EZS917527:EZT917527 FJO917527:FJP917527 FTK917527:FTL917527 GDG917527:GDH917527 GNC917527:GND917527 GWY917527:GWZ917527 HGU917527:HGV917527 HQQ917527:HQR917527 IAM917527:IAN917527 IKI917527:IKJ917527 IUE917527:IUF917527 JEA917527:JEB917527 JNW917527:JNX917527 JXS917527:JXT917527 KHO917527:KHP917527 KRK917527:KRL917527 LBG917527:LBH917527 LLC917527:LLD917527 LUY917527:LUZ917527 MEU917527:MEV917527 MOQ917527:MOR917527 MYM917527:MYN917527 NII917527:NIJ917527 NSE917527:NSF917527 OCA917527:OCB917527 OLW917527:OLX917527 OVS917527:OVT917527 PFO917527:PFP917527 PPK917527:PPL917527 PZG917527:PZH917527 QJC917527:QJD917527 QSY917527:QSZ917527 RCU917527:RCV917527 RMQ917527:RMR917527 RWM917527:RWN917527 SGI917527:SGJ917527 SQE917527:SQF917527 TAA917527:TAB917527 TJW917527:TJX917527 TTS917527:TTT917527 UDO917527:UDP917527 UNK917527:UNL917527 UXG917527:UXH917527 VHC917527:VHD917527 VQY917527:VQZ917527 WAU917527:WAV917527 WKQ917527:WKR917527 WUM917527:WUN917527 IA983063:IB983063 RW983063:RX983063 ABS983063:ABT983063 ALO983063:ALP983063 AVK983063:AVL983063 BFG983063:BFH983063 BPC983063:BPD983063 BYY983063:BYZ983063 CIU983063:CIV983063 CSQ983063:CSR983063 DCM983063:DCN983063 DMI983063:DMJ983063 DWE983063:DWF983063 EGA983063:EGB983063 EPW983063:EPX983063 EZS983063:EZT983063 FJO983063:FJP983063 FTK983063:FTL983063 GDG983063:GDH983063 GNC983063:GND983063 GWY983063:GWZ983063 HGU983063:HGV983063 HQQ983063:HQR983063 IAM983063:IAN983063 IKI983063:IKJ983063 IUE983063:IUF983063 JEA983063:JEB983063 JNW983063:JNX983063 JXS983063:JXT983063 KHO983063:KHP983063 KRK983063:KRL983063 LBG983063:LBH983063 LLC983063:LLD983063 LUY983063:LUZ983063 MEU983063:MEV983063 MOQ983063:MOR983063 MYM983063:MYN983063 NII983063:NIJ983063 NSE983063:NSF983063 OCA983063:OCB983063 OLW983063:OLX983063 OVS983063:OVT983063 PFO983063:PFP983063 PPK983063:PPL983063 PZG983063:PZH983063 QJC983063:QJD983063 QSY983063:QSZ983063 RCU983063:RCV983063 RMQ983063:RMR983063 RWM983063:RWN983063 SGI983063:SGJ983063 SQE983063:SQF983063 TAA983063:TAB983063 TJW983063:TJX983063 TTS983063:TTT983063 UDO983063:UDP983063 UNK983063:UNL983063 UXG983063:UXH983063 VHC983063:VHD983063 VQY983063:VQZ983063 WAU983063:WAV983063 WKQ983063:WKR983063 WUM983063:WUN983063 IG65559:IH65559 SC65559:SD65559 ABY65559:ABZ65559 ALU65559:ALV65559 AVQ65559:AVR65559 BFM65559:BFN65559 BPI65559:BPJ65559 BZE65559:BZF65559 CJA65559:CJB65559 CSW65559:CSX65559 DCS65559:DCT65559 DMO65559:DMP65559 DWK65559:DWL65559 EGG65559:EGH65559 EQC65559:EQD65559 EZY65559:EZZ65559 FJU65559:FJV65559 FTQ65559:FTR65559 GDM65559:GDN65559 GNI65559:GNJ65559 GXE65559:GXF65559 HHA65559:HHB65559 HQW65559:HQX65559 IAS65559:IAT65559 IKO65559:IKP65559 IUK65559:IUL65559 JEG65559:JEH65559 JOC65559:JOD65559 JXY65559:JXZ65559 KHU65559:KHV65559 KRQ65559:KRR65559 LBM65559:LBN65559 LLI65559:LLJ65559 LVE65559:LVF65559 MFA65559:MFB65559 MOW65559:MOX65559 MYS65559:MYT65559 NIO65559:NIP65559 NSK65559:NSL65559 OCG65559:OCH65559 OMC65559:OMD65559 OVY65559:OVZ65559 PFU65559:PFV65559 PPQ65559:PPR65559 PZM65559:PZN65559 QJI65559:QJJ65559 QTE65559:QTF65559 RDA65559:RDB65559 RMW65559:RMX65559 RWS65559:RWT65559 SGO65559:SGP65559 SQK65559:SQL65559 TAG65559:TAH65559 TKC65559:TKD65559 TTY65559:TTZ65559 UDU65559:UDV65559 UNQ65559:UNR65559 UXM65559:UXN65559 VHI65559:VHJ65559 VRE65559:VRF65559 WBA65559:WBB65559 WKW65559:WKX65559 WUS65559:WUT65559 IG131095:IH131095 SC131095:SD131095 ABY131095:ABZ131095 ALU131095:ALV131095 AVQ131095:AVR131095 BFM131095:BFN131095 BPI131095:BPJ131095 BZE131095:BZF131095 CJA131095:CJB131095 CSW131095:CSX131095 DCS131095:DCT131095 DMO131095:DMP131095 DWK131095:DWL131095 EGG131095:EGH131095 EQC131095:EQD131095 EZY131095:EZZ131095 FJU131095:FJV131095 FTQ131095:FTR131095 GDM131095:GDN131095 GNI131095:GNJ131095 GXE131095:GXF131095 HHA131095:HHB131095 HQW131095:HQX131095 IAS131095:IAT131095 IKO131095:IKP131095 IUK131095:IUL131095 JEG131095:JEH131095 JOC131095:JOD131095 JXY131095:JXZ131095 KHU131095:KHV131095 KRQ131095:KRR131095 LBM131095:LBN131095 LLI131095:LLJ131095 LVE131095:LVF131095 MFA131095:MFB131095 MOW131095:MOX131095 MYS131095:MYT131095 NIO131095:NIP131095 NSK131095:NSL131095 OCG131095:OCH131095 OMC131095:OMD131095 OVY131095:OVZ131095 PFU131095:PFV131095 PPQ131095:PPR131095 PZM131095:PZN131095 QJI131095:QJJ131095 QTE131095:QTF131095 RDA131095:RDB131095 RMW131095:RMX131095 RWS131095:RWT131095 SGO131095:SGP131095 SQK131095:SQL131095 TAG131095:TAH131095 TKC131095:TKD131095 TTY131095:TTZ131095 UDU131095:UDV131095 UNQ131095:UNR131095 UXM131095:UXN131095 VHI131095:VHJ131095 VRE131095:VRF131095 WBA131095:WBB131095 WKW131095:WKX131095 WUS131095:WUT131095 IG196631:IH196631 SC196631:SD196631 ABY196631:ABZ196631 ALU196631:ALV196631 AVQ196631:AVR196631 BFM196631:BFN196631 BPI196631:BPJ196631 BZE196631:BZF196631 CJA196631:CJB196631 CSW196631:CSX196631 DCS196631:DCT196631 DMO196631:DMP196631 DWK196631:DWL196631 EGG196631:EGH196631 EQC196631:EQD196631 EZY196631:EZZ196631 FJU196631:FJV196631 FTQ196631:FTR196631 GDM196631:GDN196631 GNI196631:GNJ196631 GXE196631:GXF196631 HHA196631:HHB196631 HQW196631:HQX196631 IAS196631:IAT196631 IKO196631:IKP196631 IUK196631:IUL196631 JEG196631:JEH196631 JOC196631:JOD196631 JXY196631:JXZ196631 KHU196631:KHV196631 KRQ196631:KRR196631 LBM196631:LBN196631 LLI196631:LLJ196631 LVE196631:LVF196631 MFA196631:MFB196631 MOW196631:MOX196631 MYS196631:MYT196631 NIO196631:NIP196631 NSK196631:NSL196631 OCG196631:OCH196631 OMC196631:OMD196631 OVY196631:OVZ196631 PFU196631:PFV196631 PPQ196631:PPR196631 PZM196631:PZN196631 QJI196631:QJJ196631 QTE196631:QTF196631 RDA196631:RDB196631 RMW196631:RMX196631 RWS196631:RWT196631 SGO196631:SGP196631 SQK196631:SQL196631 TAG196631:TAH196631 TKC196631:TKD196631 TTY196631:TTZ196631 UDU196631:UDV196631 UNQ196631:UNR196631 UXM196631:UXN196631 VHI196631:VHJ196631 VRE196631:VRF196631 WBA196631:WBB196631 WKW196631:WKX196631 WUS196631:WUT196631 IG262167:IH262167 SC262167:SD262167 ABY262167:ABZ262167 ALU262167:ALV262167 AVQ262167:AVR262167 BFM262167:BFN262167 BPI262167:BPJ262167 BZE262167:BZF262167 CJA262167:CJB262167 CSW262167:CSX262167 DCS262167:DCT262167 DMO262167:DMP262167 DWK262167:DWL262167 EGG262167:EGH262167 EQC262167:EQD262167 EZY262167:EZZ262167 FJU262167:FJV262167 FTQ262167:FTR262167 GDM262167:GDN262167 GNI262167:GNJ262167 GXE262167:GXF262167 HHA262167:HHB262167 HQW262167:HQX262167 IAS262167:IAT262167 IKO262167:IKP262167 IUK262167:IUL262167 JEG262167:JEH262167 JOC262167:JOD262167 JXY262167:JXZ262167 KHU262167:KHV262167 KRQ262167:KRR262167 LBM262167:LBN262167 LLI262167:LLJ262167 LVE262167:LVF262167 MFA262167:MFB262167 MOW262167:MOX262167 MYS262167:MYT262167 NIO262167:NIP262167 NSK262167:NSL262167 OCG262167:OCH262167 OMC262167:OMD262167 OVY262167:OVZ262167 PFU262167:PFV262167 PPQ262167:PPR262167 PZM262167:PZN262167 QJI262167:QJJ262167 QTE262167:QTF262167 RDA262167:RDB262167 RMW262167:RMX262167 RWS262167:RWT262167 SGO262167:SGP262167 SQK262167:SQL262167 TAG262167:TAH262167 TKC262167:TKD262167 TTY262167:TTZ262167 UDU262167:UDV262167 UNQ262167:UNR262167 UXM262167:UXN262167 VHI262167:VHJ262167 VRE262167:VRF262167 WBA262167:WBB262167 WKW262167:WKX262167 WUS262167:WUT262167 IG327703:IH327703 SC327703:SD327703 ABY327703:ABZ327703 ALU327703:ALV327703 AVQ327703:AVR327703 BFM327703:BFN327703 BPI327703:BPJ327703 BZE327703:BZF327703 CJA327703:CJB327703 CSW327703:CSX327703 DCS327703:DCT327703 DMO327703:DMP327703 DWK327703:DWL327703 EGG327703:EGH327703 EQC327703:EQD327703 EZY327703:EZZ327703 FJU327703:FJV327703 FTQ327703:FTR327703 GDM327703:GDN327703 GNI327703:GNJ327703 GXE327703:GXF327703 HHA327703:HHB327703 HQW327703:HQX327703 IAS327703:IAT327703 IKO327703:IKP327703 IUK327703:IUL327703 JEG327703:JEH327703 JOC327703:JOD327703 JXY327703:JXZ327703 KHU327703:KHV327703 KRQ327703:KRR327703 LBM327703:LBN327703 LLI327703:LLJ327703 LVE327703:LVF327703 MFA327703:MFB327703 MOW327703:MOX327703 MYS327703:MYT327703 NIO327703:NIP327703 NSK327703:NSL327703 OCG327703:OCH327703 OMC327703:OMD327703 OVY327703:OVZ327703 PFU327703:PFV327703 PPQ327703:PPR327703 PZM327703:PZN327703 QJI327703:QJJ327703 QTE327703:QTF327703 RDA327703:RDB327703 RMW327703:RMX327703 RWS327703:RWT327703 SGO327703:SGP327703 SQK327703:SQL327703 TAG327703:TAH327703 TKC327703:TKD327703 TTY327703:TTZ327703 UDU327703:UDV327703 UNQ327703:UNR327703 UXM327703:UXN327703 VHI327703:VHJ327703 VRE327703:VRF327703 WBA327703:WBB327703 WKW327703:WKX327703 WUS327703:WUT327703 IG393239:IH393239 SC393239:SD393239 ABY393239:ABZ393239 ALU393239:ALV393239 AVQ393239:AVR393239 BFM393239:BFN393239 BPI393239:BPJ393239 BZE393239:BZF393239 CJA393239:CJB393239 CSW393239:CSX393239 DCS393239:DCT393239 DMO393239:DMP393239 DWK393239:DWL393239 EGG393239:EGH393239 EQC393239:EQD393239 EZY393239:EZZ393239 FJU393239:FJV393239 FTQ393239:FTR393239 GDM393239:GDN393239 GNI393239:GNJ393239 GXE393239:GXF393239 HHA393239:HHB393239 HQW393239:HQX393239 IAS393239:IAT393239 IKO393239:IKP393239 IUK393239:IUL393239 JEG393239:JEH393239 JOC393239:JOD393239 JXY393239:JXZ393239 KHU393239:KHV393239 KRQ393239:KRR393239 LBM393239:LBN393239 LLI393239:LLJ393239 LVE393239:LVF393239 MFA393239:MFB393239 MOW393239:MOX393239 MYS393239:MYT393239 NIO393239:NIP393239 NSK393239:NSL393239 OCG393239:OCH393239 OMC393239:OMD393239 OVY393239:OVZ393239 PFU393239:PFV393239 PPQ393239:PPR393239 PZM393239:PZN393239 QJI393239:QJJ393239 QTE393239:QTF393239 RDA393239:RDB393239 RMW393239:RMX393239 RWS393239:RWT393239 SGO393239:SGP393239 SQK393239:SQL393239 TAG393239:TAH393239 TKC393239:TKD393239 TTY393239:TTZ393239 UDU393239:UDV393239 UNQ393239:UNR393239 UXM393239:UXN393239 VHI393239:VHJ393239 VRE393239:VRF393239 WBA393239:WBB393239 WKW393239:WKX393239 WUS393239:WUT393239 IG458775:IH458775 SC458775:SD458775 ABY458775:ABZ458775 ALU458775:ALV458775 AVQ458775:AVR458775 BFM458775:BFN458775 BPI458775:BPJ458775 BZE458775:BZF458775 CJA458775:CJB458775 CSW458775:CSX458775 DCS458775:DCT458775 DMO458775:DMP458775 DWK458775:DWL458775 EGG458775:EGH458775 EQC458775:EQD458775 EZY458775:EZZ458775 FJU458775:FJV458775 FTQ458775:FTR458775 GDM458775:GDN458775 GNI458775:GNJ458775 GXE458775:GXF458775 HHA458775:HHB458775 HQW458775:HQX458775 IAS458775:IAT458775 IKO458775:IKP458775 IUK458775:IUL458775 JEG458775:JEH458775 JOC458775:JOD458775 JXY458775:JXZ458775 KHU458775:KHV458775 KRQ458775:KRR458775 LBM458775:LBN458775 LLI458775:LLJ458775 LVE458775:LVF458775 MFA458775:MFB458775 MOW458775:MOX458775 MYS458775:MYT458775 NIO458775:NIP458775 NSK458775:NSL458775 OCG458775:OCH458775 OMC458775:OMD458775 OVY458775:OVZ458775 PFU458775:PFV458775 PPQ458775:PPR458775 PZM458775:PZN458775 QJI458775:QJJ458775 QTE458775:QTF458775 RDA458775:RDB458775 RMW458775:RMX458775 RWS458775:RWT458775 SGO458775:SGP458775 SQK458775:SQL458775 TAG458775:TAH458775 TKC458775:TKD458775 TTY458775:TTZ458775 UDU458775:UDV458775 UNQ458775:UNR458775 UXM458775:UXN458775 VHI458775:VHJ458775 VRE458775:VRF458775 WBA458775:WBB458775 WKW458775:WKX458775 WUS458775:WUT458775 IG524311:IH524311 SC524311:SD524311 ABY524311:ABZ524311 ALU524311:ALV524311 AVQ524311:AVR524311 BFM524311:BFN524311 BPI524311:BPJ524311 BZE524311:BZF524311 CJA524311:CJB524311 CSW524311:CSX524311 DCS524311:DCT524311 DMO524311:DMP524311 DWK524311:DWL524311 EGG524311:EGH524311 EQC524311:EQD524311 EZY524311:EZZ524311 FJU524311:FJV524311 FTQ524311:FTR524311 GDM524311:GDN524311 GNI524311:GNJ524311 GXE524311:GXF524311 HHA524311:HHB524311 HQW524311:HQX524311 IAS524311:IAT524311 IKO524311:IKP524311 IUK524311:IUL524311 JEG524311:JEH524311 JOC524311:JOD524311 JXY524311:JXZ524311 KHU524311:KHV524311 KRQ524311:KRR524311 LBM524311:LBN524311 LLI524311:LLJ524311 LVE524311:LVF524311 MFA524311:MFB524311 MOW524311:MOX524311 MYS524311:MYT524311 NIO524311:NIP524311 NSK524311:NSL524311 OCG524311:OCH524311 OMC524311:OMD524311 OVY524311:OVZ524311 PFU524311:PFV524311 PPQ524311:PPR524311 PZM524311:PZN524311 QJI524311:QJJ524311 QTE524311:QTF524311 RDA524311:RDB524311 RMW524311:RMX524311 RWS524311:RWT524311 SGO524311:SGP524311 SQK524311:SQL524311 TAG524311:TAH524311 TKC524311:TKD524311 TTY524311:TTZ524311 UDU524311:UDV524311 UNQ524311:UNR524311 UXM524311:UXN524311 VHI524311:VHJ524311 VRE524311:VRF524311 WBA524311:WBB524311 WKW524311:WKX524311 WUS524311:WUT524311 IG589847:IH589847 SC589847:SD589847 ABY589847:ABZ589847 ALU589847:ALV589847 AVQ589847:AVR589847 BFM589847:BFN589847 BPI589847:BPJ589847 BZE589847:BZF589847 CJA589847:CJB589847 CSW589847:CSX589847 DCS589847:DCT589847 DMO589847:DMP589847 DWK589847:DWL589847 EGG589847:EGH589847 EQC589847:EQD589847 EZY589847:EZZ589847 FJU589847:FJV589847 FTQ589847:FTR589847 GDM589847:GDN589847 GNI589847:GNJ589847 GXE589847:GXF589847 HHA589847:HHB589847 HQW589847:HQX589847 IAS589847:IAT589847 IKO589847:IKP589847 IUK589847:IUL589847 JEG589847:JEH589847 JOC589847:JOD589847 JXY589847:JXZ589847 KHU589847:KHV589847 KRQ589847:KRR589847 LBM589847:LBN589847 LLI589847:LLJ589847 LVE589847:LVF589847 MFA589847:MFB589847 MOW589847:MOX589847 MYS589847:MYT589847 NIO589847:NIP589847 NSK589847:NSL589847 OCG589847:OCH589847 OMC589847:OMD589847 OVY589847:OVZ589847 PFU589847:PFV589847 PPQ589847:PPR589847 PZM589847:PZN589847 QJI589847:QJJ589847 QTE589847:QTF589847 RDA589847:RDB589847 RMW589847:RMX589847 RWS589847:RWT589847 SGO589847:SGP589847 SQK589847:SQL589847 TAG589847:TAH589847 TKC589847:TKD589847 TTY589847:TTZ589847 UDU589847:UDV589847 UNQ589847:UNR589847 UXM589847:UXN589847 VHI589847:VHJ589847 VRE589847:VRF589847 WBA589847:WBB589847 WKW589847:WKX589847 WUS589847:WUT589847 IG655383:IH655383 SC655383:SD655383 ABY655383:ABZ655383 ALU655383:ALV655383 AVQ655383:AVR655383 BFM655383:BFN655383 BPI655383:BPJ655383 BZE655383:BZF655383 CJA655383:CJB655383 CSW655383:CSX655383 DCS655383:DCT655383 DMO655383:DMP655383 DWK655383:DWL655383 EGG655383:EGH655383 EQC655383:EQD655383 EZY655383:EZZ655383 FJU655383:FJV655383 FTQ655383:FTR655383 GDM655383:GDN655383 GNI655383:GNJ655383 GXE655383:GXF655383 HHA655383:HHB655383 HQW655383:HQX655383 IAS655383:IAT655383 IKO655383:IKP655383 IUK655383:IUL655383 JEG655383:JEH655383 JOC655383:JOD655383 JXY655383:JXZ655383 KHU655383:KHV655383 KRQ655383:KRR655383 LBM655383:LBN655383 LLI655383:LLJ655383 LVE655383:LVF655383 MFA655383:MFB655383 MOW655383:MOX655383 MYS655383:MYT655383 NIO655383:NIP655383 NSK655383:NSL655383 OCG655383:OCH655383 OMC655383:OMD655383 OVY655383:OVZ655383 PFU655383:PFV655383 PPQ655383:PPR655383 PZM655383:PZN655383 QJI655383:QJJ655383 QTE655383:QTF655383 RDA655383:RDB655383 RMW655383:RMX655383 RWS655383:RWT655383 SGO655383:SGP655383 SQK655383:SQL655383 TAG655383:TAH655383 TKC655383:TKD655383 TTY655383:TTZ655383 UDU655383:UDV655383 UNQ655383:UNR655383 UXM655383:UXN655383 VHI655383:VHJ655383 VRE655383:VRF655383 WBA655383:WBB655383 WKW655383:WKX655383 WUS655383:WUT655383 IG720919:IH720919 SC720919:SD720919 ABY720919:ABZ720919 ALU720919:ALV720919 AVQ720919:AVR720919 BFM720919:BFN720919 BPI720919:BPJ720919 BZE720919:BZF720919 CJA720919:CJB720919 CSW720919:CSX720919 DCS720919:DCT720919 DMO720919:DMP720919 DWK720919:DWL720919 EGG720919:EGH720919 EQC720919:EQD720919 EZY720919:EZZ720919 FJU720919:FJV720919 FTQ720919:FTR720919 GDM720919:GDN720919 GNI720919:GNJ720919 GXE720919:GXF720919 HHA720919:HHB720919 HQW720919:HQX720919 IAS720919:IAT720919 IKO720919:IKP720919 IUK720919:IUL720919 JEG720919:JEH720919 JOC720919:JOD720919 JXY720919:JXZ720919 KHU720919:KHV720919 KRQ720919:KRR720919 LBM720919:LBN720919 LLI720919:LLJ720919 LVE720919:LVF720919 MFA720919:MFB720919 MOW720919:MOX720919 MYS720919:MYT720919 NIO720919:NIP720919 NSK720919:NSL720919 OCG720919:OCH720919 OMC720919:OMD720919 OVY720919:OVZ720919 PFU720919:PFV720919 PPQ720919:PPR720919 PZM720919:PZN720919 QJI720919:QJJ720919 QTE720919:QTF720919 RDA720919:RDB720919 RMW720919:RMX720919 RWS720919:RWT720919 SGO720919:SGP720919 SQK720919:SQL720919 TAG720919:TAH720919 TKC720919:TKD720919 TTY720919:TTZ720919 UDU720919:UDV720919 UNQ720919:UNR720919 UXM720919:UXN720919 VHI720919:VHJ720919 VRE720919:VRF720919 WBA720919:WBB720919 WKW720919:WKX720919 WUS720919:WUT720919 IG786455:IH786455 SC786455:SD786455 ABY786455:ABZ786455 ALU786455:ALV786455 AVQ786455:AVR786455 BFM786455:BFN786455 BPI786455:BPJ786455 BZE786455:BZF786455 CJA786455:CJB786455 CSW786455:CSX786455 DCS786455:DCT786455 DMO786455:DMP786455 DWK786455:DWL786455 EGG786455:EGH786455 EQC786455:EQD786455 EZY786455:EZZ786455 FJU786455:FJV786455 FTQ786455:FTR786455 GDM786455:GDN786455 GNI786455:GNJ786455 GXE786455:GXF786455 HHA786455:HHB786455 HQW786455:HQX786455 IAS786455:IAT786455 IKO786455:IKP786455 IUK786455:IUL786455 JEG786455:JEH786455 JOC786455:JOD786455 JXY786455:JXZ786455 KHU786455:KHV786455 KRQ786455:KRR786455 LBM786455:LBN786455 LLI786455:LLJ786455 LVE786455:LVF786455 MFA786455:MFB786455 MOW786455:MOX786455 MYS786455:MYT786455 NIO786455:NIP786455 NSK786455:NSL786455 OCG786455:OCH786455 OMC786455:OMD786455 OVY786455:OVZ786455 PFU786455:PFV786455 PPQ786455:PPR786455 PZM786455:PZN786455 QJI786455:QJJ786455 QTE786455:QTF786455 RDA786455:RDB786455 RMW786455:RMX786455 RWS786455:RWT786455 SGO786455:SGP786455 SQK786455:SQL786455 TAG786455:TAH786455 TKC786455:TKD786455 TTY786455:TTZ786455 UDU786455:UDV786455 UNQ786455:UNR786455 UXM786455:UXN786455 VHI786455:VHJ786455 VRE786455:VRF786455 WBA786455:WBB786455 WKW786455:WKX786455 WUS786455:WUT786455 IG851991:IH851991 SC851991:SD851991 ABY851991:ABZ851991 ALU851991:ALV851991 AVQ851991:AVR851991 BFM851991:BFN851991 BPI851991:BPJ851991 BZE851991:BZF851991 CJA851991:CJB851991 CSW851991:CSX851991 DCS851991:DCT851991 DMO851991:DMP851991 DWK851991:DWL851991 EGG851991:EGH851991 EQC851991:EQD851991 EZY851991:EZZ851991 FJU851991:FJV851991 FTQ851991:FTR851991 GDM851991:GDN851991 GNI851991:GNJ851991 GXE851991:GXF851991 HHA851991:HHB851991 HQW851991:HQX851991 IAS851991:IAT851991 IKO851991:IKP851991 IUK851991:IUL851991 JEG851991:JEH851991 JOC851991:JOD851991 JXY851991:JXZ851991 KHU851991:KHV851991 KRQ851991:KRR851991 LBM851991:LBN851991 LLI851991:LLJ851991 LVE851991:LVF851991 MFA851991:MFB851991 MOW851991:MOX851991 MYS851991:MYT851991 NIO851991:NIP851991 NSK851991:NSL851991 OCG851991:OCH851991 OMC851991:OMD851991 OVY851991:OVZ851991 PFU851991:PFV851991 PPQ851991:PPR851991 PZM851991:PZN851991 QJI851991:QJJ851991 QTE851991:QTF851991 RDA851991:RDB851991 RMW851991:RMX851991 RWS851991:RWT851991 SGO851991:SGP851991 SQK851991:SQL851991 TAG851991:TAH851991 TKC851991:TKD851991 TTY851991:TTZ851991 UDU851991:UDV851991 UNQ851991:UNR851991 UXM851991:UXN851991 VHI851991:VHJ851991 VRE851991:VRF851991 WBA851991:WBB851991 WKW851991:WKX851991 WUS851991:WUT851991 IG917527:IH917527 SC917527:SD917527 ABY917527:ABZ917527 ALU917527:ALV917527 AVQ917527:AVR917527 BFM917527:BFN917527 BPI917527:BPJ917527 BZE917527:BZF917527 CJA917527:CJB917527 CSW917527:CSX917527 DCS917527:DCT917527 DMO917527:DMP917527 DWK917527:DWL917527 EGG917527:EGH917527 EQC917527:EQD917527 EZY917527:EZZ917527 FJU917527:FJV917527 FTQ917527:FTR917527 GDM917527:GDN917527 GNI917527:GNJ917527 GXE917527:GXF917527 HHA917527:HHB917527 HQW917527:HQX917527 IAS917527:IAT917527 IKO917527:IKP917527 IUK917527:IUL917527 JEG917527:JEH917527 JOC917527:JOD917527 JXY917527:JXZ917527 KHU917527:KHV917527 KRQ917527:KRR917527 LBM917527:LBN917527 LLI917527:LLJ917527 LVE917527:LVF917527 MFA917527:MFB917527 MOW917527:MOX917527 MYS917527:MYT917527 NIO917527:NIP917527 NSK917527:NSL917527 OCG917527:OCH917527 OMC917527:OMD917527 OVY917527:OVZ917527 PFU917527:PFV917527 PPQ917527:PPR917527 PZM917527:PZN917527 QJI917527:QJJ917527 QTE917527:QTF917527 RDA917527:RDB917527 RMW917527:RMX917527 RWS917527:RWT917527 SGO917527:SGP917527 SQK917527:SQL917527 TAG917527:TAH917527 TKC917527:TKD917527 TTY917527:TTZ917527 UDU917527:UDV917527 UNQ917527:UNR917527 UXM917527:UXN917527 VHI917527:VHJ917527 VRE917527:VRF917527 WBA917527:WBB917527 WKW917527:WKX917527 WUS917527:WUT917527 IG983063:IH983063 SC983063:SD983063 ABY983063:ABZ983063 ALU983063:ALV983063 AVQ983063:AVR983063 BFM983063:BFN983063 BPI983063:BPJ983063 BZE983063:BZF983063 CJA983063:CJB983063 CSW983063:CSX983063 DCS983063:DCT983063 DMO983063:DMP983063 DWK983063:DWL983063 EGG983063:EGH983063 EQC983063:EQD983063 EZY983063:EZZ983063 FJU983063:FJV983063 FTQ983063:FTR983063 GDM983063:GDN983063 GNI983063:GNJ983063 GXE983063:GXF983063 HHA983063:HHB983063 HQW983063:HQX983063 IAS983063:IAT983063 IKO983063:IKP983063 IUK983063:IUL983063 JEG983063:JEH983063 JOC983063:JOD983063 JXY983063:JXZ983063 KHU983063:KHV983063 KRQ983063:KRR983063 LBM983063:LBN983063 LLI983063:LLJ983063 LVE983063:LVF983063 MFA983063:MFB983063 MOW983063:MOX983063 MYS983063:MYT983063 NIO983063:NIP983063 NSK983063:NSL983063 OCG983063:OCH983063 OMC983063:OMD983063 OVY983063:OVZ983063 PFU983063:PFV983063 PPQ983063:PPR983063 PZM983063:PZN983063 QJI983063:QJJ983063 QTE983063:QTF983063 RDA983063:RDB983063 RMW983063:RMX983063 RWS983063:RWT983063 SGO983063:SGP983063 SQK983063:SQL983063 TAG983063:TAH983063 TKC983063:TKD983063 TTY983063:TTZ983063 UDU983063:UDV983063 UNQ983063:UNR983063 UXM983063:UXN983063 VHI983063:VHJ983063 VRE983063:VRF983063 WBA983063:WBB983063 WKW983063:WKX983063 WUS983063:WUT983063 IJ65559:IK65559 SF65559:SG65559 ACB65559:ACC65559 ALX65559:ALY65559 AVT65559:AVU65559 BFP65559:BFQ65559 BPL65559:BPM65559 BZH65559:BZI65559 CJD65559:CJE65559 CSZ65559:CTA65559 DCV65559:DCW65559 DMR65559:DMS65559 DWN65559:DWO65559 EGJ65559:EGK65559 EQF65559:EQG65559 FAB65559:FAC65559 FJX65559:FJY65559 FTT65559:FTU65559 GDP65559:GDQ65559 GNL65559:GNM65559 GXH65559:GXI65559 HHD65559:HHE65559 HQZ65559:HRA65559 IAV65559:IAW65559 IKR65559:IKS65559 IUN65559:IUO65559 JEJ65559:JEK65559 JOF65559:JOG65559 JYB65559:JYC65559 KHX65559:KHY65559 KRT65559:KRU65559 LBP65559:LBQ65559 LLL65559:LLM65559 LVH65559:LVI65559 MFD65559:MFE65559 MOZ65559:MPA65559 MYV65559:MYW65559 NIR65559:NIS65559 NSN65559:NSO65559 OCJ65559:OCK65559 OMF65559:OMG65559 OWB65559:OWC65559 PFX65559:PFY65559 PPT65559:PPU65559 PZP65559:PZQ65559 QJL65559:QJM65559 QTH65559:QTI65559 RDD65559:RDE65559 RMZ65559:RNA65559 RWV65559:RWW65559 SGR65559:SGS65559 SQN65559:SQO65559 TAJ65559:TAK65559 TKF65559:TKG65559 TUB65559:TUC65559 UDX65559:UDY65559 UNT65559:UNU65559 UXP65559:UXQ65559 VHL65559:VHM65559 VRH65559:VRI65559 WBD65559:WBE65559 WKZ65559:WLA65559 WUV65559:WUW65559 IJ131095:IK131095 SF131095:SG131095 ACB131095:ACC131095 ALX131095:ALY131095 AVT131095:AVU131095 BFP131095:BFQ131095 BPL131095:BPM131095 BZH131095:BZI131095 CJD131095:CJE131095 CSZ131095:CTA131095 DCV131095:DCW131095 DMR131095:DMS131095 DWN131095:DWO131095 EGJ131095:EGK131095 EQF131095:EQG131095 FAB131095:FAC131095 FJX131095:FJY131095 FTT131095:FTU131095 GDP131095:GDQ131095 GNL131095:GNM131095 GXH131095:GXI131095 HHD131095:HHE131095 HQZ131095:HRA131095 IAV131095:IAW131095 IKR131095:IKS131095 IUN131095:IUO131095 JEJ131095:JEK131095 JOF131095:JOG131095 JYB131095:JYC131095 KHX131095:KHY131095 KRT131095:KRU131095 LBP131095:LBQ131095 LLL131095:LLM131095 LVH131095:LVI131095 MFD131095:MFE131095 MOZ131095:MPA131095 MYV131095:MYW131095 NIR131095:NIS131095 NSN131095:NSO131095 OCJ131095:OCK131095 OMF131095:OMG131095 OWB131095:OWC131095 PFX131095:PFY131095 PPT131095:PPU131095 PZP131095:PZQ131095 QJL131095:QJM131095 QTH131095:QTI131095 RDD131095:RDE131095 RMZ131095:RNA131095 RWV131095:RWW131095 SGR131095:SGS131095 SQN131095:SQO131095 TAJ131095:TAK131095 TKF131095:TKG131095 TUB131095:TUC131095 UDX131095:UDY131095 UNT131095:UNU131095 UXP131095:UXQ131095 VHL131095:VHM131095 VRH131095:VRI131095 WBD131095:WBE131095 WKZ131095:WLA131095 WUV131095:WUW131095 IJ196631:IK196631 SF196631:SG196631 ACB196631:ACC196631 ALX196631:ALY196631 AVT196631:AVU196631 BFP196631:BFQ196631 BPL196631:BPM196631 BZH196631:BZI196631 CJD196631:CJE196631 CSZ196631:CTA196631 DCV196631:DCW196631 DMR196631:DMS196631 DWN196631:DWO196631 EGJ196631:EGK196631 EQF196631:EQG196631 FAB196631:FAC196631 FJX196631:FJY196631 FTT196631:FTU196631 GDP196631:GDQ196631 GNL196631:GNM196631 GXH196631:GXI196631 HHD196631:HHE196631 HQZ196631:HRA196631 IAV196631:IAW196631 IKR196631:IKS196631 IUN196631:IUO196631 JEJ196631:JEK196631 JOF196631:JOG196631 JYB196631:JYC196631 KHX196631:KHY196631 KRT196631:KRU196631 LBP196631:LBQ196631 LLL196631:LLM196631 LVH196631:LVI196631 MFD196631:MFE196631 MOZ196631:MPA196631 MYV196631:MYW196631 NIR196631:NIS196631 NSN196631:NSO196631 OCJ196631:OCK196631 OMF196631:OMG196631 OWB196631:OWC196631 PFX196631:PFY196631 PPT196631:PPU196631 PZP196631:PZQ196631 QJL196631:QJM196631 QTH196631:QTI196631 RDD196631:RDE196631 RMZ196631:RNA196631 RWV196631:RWW196631 SGR196631:SGS196631 SQN196631:SQO196631 TAJ196631:TAK196631 TKF196631:TKG196631 TUB196631:TUC196631 UDX196631:UDY196631 UNT196631:UNU196631 UXP196631:UXQ196631 VHL196631:VHM196631 VRH196631:VRI196631 WBD196631:WBE196631 WKZ196631:WLA196631 WUV196631:WUW196631 IJ262167:IK262167 SF262167:SG262167 ACB262167:ACC262167 ALX262167:ALY262167 AVT262167:AVU262167 BFP262167:BFQ262167 BPL262167:BPM262167 BZH262167:BZI262167 CJD262167:CJE262167 CSZ262167:CTA262167 DCV262167:DCW262167 DMR262167:DMS262167 DWN262167:DWO262167 EGJ262167:EGK262167 EQF262167:EQG262167 FAB262167:FAC262167 FJX262167:FJY262167 FTT262167:FTU262167 GDP262167:GDQ262167 GNL262167:GNM262167 GXH262167:GXI262167 HHD262167:HHE262167 HQZ262167:HRA262167 IAV262167:IAW262167 IKR262167:IKS262167 IUN262167:IUO262167 JEJ262167:JEK262167 JOF262167:JOG262167 JYB262167:JYC262167 KHX262167:KHY262167 KRT262167:KRU262167 LBP262167:LBQ262167 LLL262167:LLM262167 LVH262167:LVI262167 MFD262167:MFE262167 MOZ262167:MPA262167 MYV262167:MYW262167 NIR262167:NIS262167 NSN262167:NSO262167 OCJ262167:OCK262167 OMF262167:OMG262167 OWB262167:OWC262167 PFX262167:PFY262167 PPT262167:PPU262167 PZP262167:PZQ262167 QJL262167:QJM262167 QTH262167:QTI262167 RDD262167:RDE262167 RMZ262167:RNA262167 RWV262167:RWW262167 SGR262167:SGS262167 SQN262167:SQO262167 TAJ262167:TAK262167 TKF262167:TKG262167 TUB262167:TUC262167 UDX262167:UDY262167 UNT262167:UNU262167 UXP262167:UXQ262167 VHL262167:VHM262167 VRH262167:VRI262167 WBD262167:WBE262167 WKZ262167:WLA262167 WUV262167:WUW262167 IJ327703:IK327703 SF327703:SG327703 ACB327703:ACC327703 ALX327703:ALY327703 AVT327703:AVU327703 BFP327703:BFQ327703 BPL327703:BPM327703 BZH327703:BZI327703 CJD327703:CJE327703 CSZ327703:CTA327703 DCV327703:DCW327703 DMR327703:DMS327703 DWN327703:DWO327703 EGJ327703:EGK327703 EQF327703:EQG327703 FAB327703:FAC327703 FJX327703:FJY327703 FTT327703:FTU327703 GDP327703:GDQ327703 GNL327703:GNM327703 GXH327703:GXI327703 HHD327703:HHE327703 HQZ327703:HRA327703 IAV327703:IAW327703 IKR327703:IKS327703 IUN327703:IUO327703 JEJ327703:JEK327703 JOF327703:JOG327703 JYB327703:JYC327703 KHX327703:KHY327703 KRT327703:KRU327703 LBP327703:LBQ327703 LLL327703:LLM327703 LVH327703:LVI327703 MFD327703:MFE327703 MOZ327703:MPA327703 MYV327703:MYW327703 NIR327703:NIS327703 NSN327703:NSO327703 OCJ327703:OCK327703 OMF327703:OMG327703 OWB327703:OWC327703 PFX327703:PFY327703 PPT327703:PPU327703 PZP327703:PZQ327703 QJL327703:QJM327703 QTH327703:QTI327703 RDD327703:RDE327703 RMZ327703:RNA327703 RWV327703:RWW327703 SGR327703:SGS327703 SQN327703:SQO327703 TAJ327703:TAK327703 TKF327703:TKG327703 TUB327703:TUC327703 UDX327703:UDY327703 UNT327703:UNU327703 UXP327703:UXQ327703 VHL327703:VHM327703 VRH327703:VRI327703 WBD327703:WBE327703 WKZ327703:WLA327703 WUV327703:WUW327703 IJ393239:IK393239 SF393239:SG393239 ACB393239:ACC393239 ALX393239:ALY393239 AVT393239:AVU393239 BFP393239:BFQ393239 BPL393239:BPM393239 BZH393239:BZI393239 CJD393239:CJE393239 CSZ393239:CTA393239 DCV393239:DCW393239 DMR393239:DMS393239 DWN393239:DWO393239 EGJ393239:EGK393239 EQF393239:EQG393239 FAB393239:FAC393239 FJX393239:FJY393239 FTT393239:FTU393239 GDP393239:GDQ393239 GNL393239:GNM393239 GXH393239:GXI393239 HHD393239:HHE393239 HQZ393239:HRA393239 IAV393239:IAW393239 IKR393239:IKS393239 IUN393239:IUO393239 JEJ393239:JEK393239 JOF393239:JOG393239 JYB393239:JYC393239 KHX393239:KHY393239 KRT393239:KRU393239 LBP393239:LBQ393239 LLL393239:LLM393239 LVH393239:LVI393239 MFD393239:MFE393239 MOZ393239:MPA393239 MYV393239:MYW393239 NIR393239:NIS393239 NSN393239:NSO393239 OCJ393239:OCK393239 OMF393239:OMG393239 OWB393239:OWC393239 PFX393239:PFY393239 PPT393239:PPU393239 PZP393239:PZQ393239 QJL393239:QJM393239 QTH393239:QTI393239 RDD393239:RDE393239 RMZ393239:RNA393239 RWV393239:RWW393239 SGR393239:SGS393239 SQN393239:SQO393239 TAJ393239:TAK393239 TKF393239:TKG393239 TUB393239:TUC393239 UDX393239:UDY393239 UNT393239:UNU393239 UXP393239:UXQ393239 VHL393239:VHM393239 VRH393239:VRI393239 WBD393239:WBE393239 WKZ393239:WLA393239 WUV393239:WUW393239 IJ458775:IK458775 SF458775:SG458775 ACB458775:ACC458775 ALX458775:ALY458775 AVT458775:AVU458775 BFP458775:BFQ458775 BPL458775:BPM458775 BZH458775:BZI458775 CJD458775:CJE458775 CSZ458775:CTA458775 DCV458775:DCW458775 DMR458775:DMS458775 DWN458775:DWO458775 EGJ458775:EGK458775 EQF458775:EQG458775 FAB458775:FAC458775 FJX458775:FJY458775 FTT458775:FTU458775 GDP458775:GDQ458775 GNL458775:GNM458775 GXH458775:GXI458775 HHD458775:HHE458775 HQZ458775:HRA458775 IAV458775:IAW458775 IKR458775:IKS458775 IUN458775:IUO458775 JEJ458775:JEK458775 JOF458775:JOG458775 JYB458775:JYC458775 KHX458775:KHY458775 KRT458775:KRU458775 LBP458775:LBQ458775 LLL458775:LLM458775 LVH458775:LVI458775 MFD458775:MFE458775 MOZ458775:MPA458775 MYV458775:MYW458775 NIR458775:NIS458775 NSN458775:NSO458775 OCJ458775:OCK458775 OMF458775:OMG458775 OWB458775:OWC458775 PFX458775:PFY458775 PPT458775:PPU458775 PZP458775:PZQ458775 QJL458775:QJM458775 QTH458775:QTI458775 RDD458775:RDE458775 RMZ458775:RNA458775 RWV458775:RWW458775 SGR458775:SGS458775 SQN458775:SQO458775 TAJ458775:TAK458775 TKF458775:TKG458775 TUB458775:TUC458775 UDX458775:UDY458775 UNT458775:UNU458775 UXP458775:UXQ458775 VHL458775:VHM458775 VRH458775:VRI458775 WBD458775:WBE458775 WKZ458775:WLA458775 WUV458775:WUW458775 IJ524311:IK524311 SF524311:SG524311 ACB524311:ACC524311 ALX524311:ALY524311 AVT524311:AVU524311 BFP524311:BFQ524311 BPL524311:BPM524311 BZH524311:BZI524311 CJD524311:CJE524311 CSZ524311:CTA524311 DCV524311:DCW524311 DMR524311:DMS524311 DWN524311:DWO524311 EGJ524311:EGK524311 EQF524311:EQG524311 FAB524311:FAC524311 FJX524311:FJY524311 FTT524311:FTU524311 GDP524311:GDQ524311 GNL524311:GNM524311 GXH524311:GXI524311 HHD524311:HHE524311 HQZ524311:HRA524311 IAV524311:IAW524311 IKR524311:IKS524311 IUN524311:IUO524311 JEJ524311:JEK524311 JOF524311:JOG524311 JYB524311:JYC524311 KHX524311:KHY524311 KRT524311:KRU524311 LBP524311:LBQ524311 LLL524311:LLM524311 LVH524311:LVI524311 MFD524311:MFE524311 MOZ524311:MPA524311 MYV524311:MYW524311 NIR524311:NIS524311 NSN524311:NSO524311 OCJ524311:OCK524311 OMF524311:OMG524311 OWB524311:OWC524311 PFX524311:PFY524311 PPT524311:PPU524311 PZP524311:PZQ524311 QJL524311:QJM524311 QTH524311:QTI524311 RDD524311:RDE524311 RMZ524311:RNA524311 RWV524311:RWW524311 SGR524311:SGS524311 SQN524311:SQO524311 TAJ524311:TAK524311 TKF524311:TKG524311 TUB524311:TUC524311 UDX524311:UDY524311 UNT524311:UNU524311 UXP524311:UXQ524311 VHL524311:VHM524311 VRH524311:VRI524311 WBD524311:WBE524311 WKZ524311:WLA524311 WUV524311:WUW524311 IJ589847:IK589847 SF589847:SG589847 ACB589847:ACC589847 ALX589847:ALY589847 AVT589847:AVU589847 BFP589847:BFQ589847 BPL589847:BPM589847 BZH589847:BZI589847 CJD589847:CJE589847 CSZ589847:CTA589847 DCV589847:DCW589847 DMR589847:DMS589847 DWN589847:DWO589847 EGJ589847:EGK589847 EQF589847:EQG589847 FAB589847:FAC589847 FJX589847:FJY589847 FTT589847:FTU589847 GDP589847:GDQ589847 GNL589847:GNM589847 GXH589847:GXI589847 HHD589847:HHE589847 HQZ589847:HRA589847 IAV589847:IAW589847 IKR589847:IKS589847 IUN589847:IUO589847 JEJ589847:JEK589847 JOF589847:JOG589847 JYB589847:JYC589847 KHX589847:KHY589847 KRT589847:KRU589847 LBP589847:LBQ589847 LLL589847:LLM589847 LVH589847:LVI589847 MFD589847:MFE589847 MOZ589847:MPA589847 MYV589847:MYW589847 NIR589847:NIS589847 NSN589847:NSO589847 OCJ589847:OCK589847 OMF589847:OMG589847 OWB589847:OWC589847 PFX589847:PFY589847 PPT589847:PPU589847 PZP589847:PZQ589847 QJL589847:QJM589847 QTH589847:QTI589847 RDD589847:RDE589847 RMZ589847:RNA589847 RWV589847:RWW589847 SGR589847:SGS589847 SQN589847:SQO589847 TAJ589847:TAK589847 TKF589847:TKG589847 TUB589847:TUC589847 UDX589847:UDY589847 UNT589847:UNU589847 UXP589847:UXQ589847 VHL589847:VHM589847 VRH589847:VRI589847 WBD589847:WBE589847 WKZ589847:WLA589847 WUV589847:WUW589847 IJ655383:IK655383 SF655383:SG655383 ACB655383:ACC655383 ALX655383:ALY655383 AVT655383:AVU655383 BFP655383:BFQ655383 BPL655383:BPM655383 BZH655383:BZI655383 CJD655383:CJE655383 CSZ655383:CTA655383 DCV655383:DCW655383 DMR655383:DMS655383 DWN655383:DWO655383 EGJ655383:EGK655383 EQF655383:EQG655383 FAB655383:FAC655383 FJX655383:FJY655383 FTT655383:FTU655383 GDP655383:GDQ655383 GNL655383:GNM655383 GXH655383:GXI655383 HHD655383:HHE655383 HQZ655383:HRA655383 IAV655383:IAW655383 IKR655383:IKS655383 IUN655383:IUO655383 JEJ655383:JEK655383 JOF655383:JOG655383 JYB655383:JYC655383 KHX655383:KHY655383 KRT655383:KRU655383 LBP655383:LBQ655383 LLL655383:LLM655383 LVH655383:LVI655383 MFD655383:MFE655383 MOZ655383:MPA655383 MYV655383:MYW655383 NIR655383:NIS655383 NSN655383:NSO655383 OCJ655383:OCK655383 OMF655383:OMG655383 OWB655383:OWC655383 PFX655383:PFY655383 PPT655383:PPU655383 PZP655383:PZQ655383 QJL655383:QJM655383 QTH655383:QTI655383 RDD655383:RDE655383 RMZ655383:RNA655383 RWV655383:RWW655383 SGR655383:SGS655383 SQN655383:SQO655383 TAJ655383:TAK655383 TKF655383:TKG655383 TUB655383:TUC655383 UDX655383:UDY655383 UNT655383:UNU655383 UXP655383:UXQ655383 VHL655383:VHM655383 VRH655383:VRI655383 WBD655383:WBE655383 WKZ655383:WLA655383 WUV655383:WUW655383 IJ720919:IK720919 SF720919:SG720919 ACB720919:ACC720919 ALX720919:ALY720919 AVT720919:AVU720919 BFP720919:BFQ720919 BPL720919:BPM720919 BZH720919:BZI720919 CJD720919:CJE720919 CSZ720919:CTA720919 DCV720919:DCW720919 DMR720919:DMS720919 DWN720919:DWO720919 EGJ720919:EGK720919 EQF720919:EQG720919 FAB720919:FAC720919 FJX720919:FJY720919 FTT720919:FTU720919 GDP720919:GDQ720919 GNL720919:GNM720919 GXH720919:GXI720919 HHD720919:HHE720919 HQZ720919:HRA720919 IAV720919:IAW720919 IKR720919:IKS720919 IUN720919:IUO720919 JEJ720919:JEK720919 JOF720919:JOG720919 JYB720919:JYC720919 KHX720919:KHY720919 KRT720919:KRU720919 LBP720919:LBQ720919 LLL720919:LLM720919 LVH720919:LVI720919 MFD720919:MFE720919 MOZ720919:MPA720919 MYV720919:MYW720919 NIR720919:NIS720919 NSN720919:NSO720919 OCJ720919:OCK720919 OMF720919:OMG720919 OWB720919:OWC720919 PFX720919:PFY720919 PPT720919:PPU720919 PZP720919:PZQ720919 QJL720919:QJM720919 QTH720919:QTI720919 RDD720919:RDE720919 RMZ720919:RNA720919 RWV720919:RWW720919 SGR720919:SGS720919 SQN720919:SQO720919 TAJ720919:TAK720919 TKF720919:TKG720919 TUB720919:TUC720919 UDX720919:UDY720919 UNT720919:UNU720919 UXP720919:UXQ720919 VHL720919:VHM720919 VRH720919:VRI720919 WBD720919:WBE720919 WKZ720919:WLA720919 WUV720919:WUW720919 IJ786455:IK786455 SF786455:SG786455 ACB786455:ACC786455 ALX786455:ALY786455 AVT786455:AVU786455 BFP786455:BFQ786455 BPL786455:BPM786455 BZH786455:BZI786455 CJD786455:CJE786455 CSZ786455:CTA786455 DCV786455:DCW786455 DMR786455:DMS786455 DWN786455:DWO786455 EGJ786455:EGK786455 EQF786455:EQG786455 FAB786455:FAC786455 FJX786455:FJY786455 FTT786455:FTU786455 GDP786455:GDQ786455 GNL786455:GNM786455 GXH786455:GXI786455 HHD786455:HHE786455 HQZ786455:HRA786455 IAV786455:IAW786455 IKR786455:IKS786455 IUN786455:IUO786455 JEJ786455:JEK786455 JOF786455:JOG786455 JYB786455:JYC786455 KHX786455:KHY786455 KRT786455:KRU786455 LBP786455:LBQ786455 LLL786455:LLM786455 LVH786455:LVI786455 MFD786455:MFE786455 MOZ786455:MPA786455 MYV786455:MYW786455 NIR786455:NIS786455 NSN786455:NSO786455 OCJ786455:OCK786455 OMF786455:OMG786455 OWB786455:OWC786455 PFX786455:PFY786455 PPT786455:PPU786455 PZP786455:PZQ786455 QJL786455:QJM786455 QTH786455:QTI786455 RDD786455:RDE786455 RMZ786455:RNA786455 RWV786455:RWW786455 SGR786455:SGS786455 SQN786455:SQO786455 TAJ786455:TAK786455 TKF786455:TKG786455 TUB786455:TUC786455 UDX786455:UDY786455 UNT786455:UNU786455 UXP786455:UXQ786455 VHL786455:VHM786455 VRH786455:VRI786455 WBD786455:WBE786455 WKZ786455:WLA786455 WUV786455:WUW786455 IJ851991:IK851991 SF851991:SG851991 ACB851991:ACC851991 ALX851991:ALY851991 AVT851991:AVU851991 BFP851991:BFQ851991 BPL851991:BPM851991 BZH851991:BZI851991 CJD851991:CJE851991 CSZ851991:CTA851991 DCV851991:DCW851991 DMR851991:DMS851991 DWN851991:DWO851991 EGJ851991:EGK851991 EQF851991:EQG851991 FAB851991:FAC851991 FJX851991:FJY851991 FTT851991:FTU851991 GDP851991:GDQ851991 GNL851991:GNM851991 GXH851991:GXI851991 HHD851991:HHE851991 HQZ851991:HRA851991 IAV851991:IAW851991 IKR851991:IKS851991 IUN851991:IUO851991 JEJ851991:JEK851991 JOF851991:JOG851991 JYB851991:JYC851991 KHX851991:KHY851991 KRT851991:KRU851991 LBP851991:LBQ851991 LLL851991:LLM851991 LVH851991:LVI851991 MFD851991:MFE851991 MOZ851991:MPA851991 MYV851991:MYW851991 NIR851991:NIS851991 NSN851991:NSO851991 OCJ851991:OCK851991 OMF851991:OMG851991 OWB851991:OWC851991 PFX851991:PFY851991 PPT851991:PPU851991 PZP851991:PZQ851991 QJL851991:QJM851991 QTH851991:QTI851991 RDD851991:RDE851991 RMZ851991:RNA851991 RWV851991:RWW851991 SGR851991:SGS851991 SQN851991:SQO851991 TAJ851991:TAK851991 TKF851991:TKG851991 TUB851991:TUC851991 UDX851991:UDY851991 UNT851991:UNU851991 UXP851991:UXQ851991 VHL851991:VHM851991 VRH851991:VRI851991 WBD851991:WBE851991 WKZ851991:WLA851991 WUV851991:WUW851991 IJ917527:IK917527 SF917527:SG917527 ACB917527:ACC917527 ALX917527:ALY917527 AVT917527:AVU917527 BFP917527:BFQ917527 BPL917527:BPM917527 BZH917527:BZI917527 CJD917527:CJE917527 CSZ917527:CTA917527 DCV917527:DCW917527 DMR917527:DMS917527 DWN917527:DWO917527 EGJ917527:EGK917527 EQF917527:EQG917527 FAB917527:FAC917527 FJX917527:FJY917527 FTT917527:FTU917527 GDP917527:GDQ917527 GNL917527:GNM917527 GXH917527:GXI917527 HHD917527:HHE917527 HQZ917527:HRA917527 IAV917527:IAW917527 IKR917527:IKS917527 IUN917527:IUO917527 JEJ917527:JEK917527 JOF917527:JOG917527 JYB917527:JYC917527 KHX917527:KHY917527 KRT917527:KRU917527 LBP917527:LBQ917527 LLL917527:LLM917527 LVH917527:LVI917527 MFD917527:MFE917527 MOZ917527:MPA917527 MYV917527:MYW917527 NIR917527:NIS917527 NSN917527:NSO917527 OCJ917527:OCK917527 OMF917527:OMG917527 OWB917527:OWC917527 PFX917527:PFY917527 PPT917527:PPU917527 PZP917527:PZQ917527 QJL917527:QJM917527 QTH917527:QTI917527 RDD917527:RDE917527 RMZ917527:RNA917527 RWV917527:RWW917527 SGR917527:SGS917527 SQN917527:SQO917527 TAJ917527:TAK917527 TKF917527:TKG917527 TUB917527:TUC917527 UDX917527:UDY917527 UNT917527:UNU917527 UXP917527:UXQ917527 VHL917527:VHM917527 VRH917527:VRI917527 WBD917527:WBE917527 WKZ917527:WLA917527 WUV917527:WUW917527 IJ983063:IK983063 SF983063:SG983063 ACB983063:ACC983063 ALX983063:ALY983063 AVT983063:AVU983063 BFP983063:BFQ983063 BPL983063:BPM983063 BZH983063:BZI983063 CJD983063:CJE983063 CSZ983063:CTA983063 DCV983063:DCW983063 DMR983063:DMS983063 DWN983063:DWO983063 EGJ983063:EGK983063 EQF983063:EQG983063 FAB983063:FAC983063 FJX983063:FJY983063 FTT983063:FTU983063 GDP983063:GDQ983063 GNL983063:GNM983063 GXH983063:GXI983063 HHD983063:HHE983063 HQZ983063:HRA983063 IAV983063:IAW983063 IKR983063:IKS983063 IUN983063:IUO983063 JEJ983063:JEK983063 JOF983063:JOG983063 JYB983063:JYC983063 KHX983063:KHY983063 KRT983063:KRU983063 LBP983063:LBQ983063 LLL983063:LLM983063 LVH983063:LVI983063 MFD983063:MFE983063 MOZ983063:MPA983063 MYV983063:MYW983063 NIR983063:NIS983063 NSN983063:NSO983063 OCJ983063:OCK983063 OMF983063:OMG983063 OWB983063:OWC983063 PFX983063:PFY983063 PPT983063:PPU983063 PZP983063:PZQ983063 QJL983063:QJM983063 QTH983063:QTI983063 RDD983063:RDE983063 RMZ983063:RNA983063 RWV983063:RWW983063 SGR983063:SGS983063 SQN983063:SQO983063 TAJ983063:TAK983063 TKF983063:TKG983063 TUB983063:TUC983063 UDX983063:UDY983063 UNT983063:UNU983063 UXP983063:UXQ983063 VHL983063:VHM983063 VRH983063:VRI983063 WBD983063:WBE983063 WKZ983063:WLA983063 WUV983063:WUW983063 IM65559:IN65559 SI65559:SJ65559 ACE65559:ACF65559 AMA65559:AMB65559 AVW65559:AVX65559 BFS65559:BFT65559 BPO65559:BPP65559 BZK65559:BZL65559 CJG65559:CJH65559 CTC65559:CTD65559 DCY65559:DCZ65559 DMU65559:DMV65559 DWQ65559:DWR65559 EGM65559:EGN65559 EQI65559:EQJ65559 FAE65559:FAF65559 FKA65559:FKB65559 FTW65559:FTX65559 GDS65559:GDT65559 GNO65559:GNP65559 GXK65559:GXL65559 HHG65559:HHH65559 HRC65559:HRD65559 IAY65559:IAZ65559 IKU65559:IKV65559 IUQ65559:IUR65559 JEM65559:JEN65559 JOI65559:JOJ65559 JYE65559:JYF65559 KIA65559:KIB65559 KRW65559:KRX65559 LBS65559:LBT65559 LLO65559:LLP65559 LVK65559:LVL65559 MFG65559:MFH65559 MPC65559:MPD65559 MYY65559:MYZ65559 NIU65559:NIV65559 NSQ65559:NSR65559 OCM65559:OCN65559 OMI65559:OMJ65559 OWE65559:OWF65559 PGA65559:PGB65559 PPW65559:PPX65559 PZS65559:PZT65559 QJO65559:QJP65559 QTK65559:QTL65559 RDG65559:RDH65559 RNC65559:RND65559 RWY65559:RWZ65559 SGU65559:SGV65559 SQQ65559:SQR65559 TAM65559:TAN65559 TKI65559:TKJ65559 TUE65559:TUF65559 UEA65559:UEB65559 UNW65559:UNX65559 UXS65559:UXT65559 VHO65559:VHP65559 VRK65559:VRL65559 WBG65559:WBH65559 WLC65559:WLD65559 WUY65559:WUZ65559 IM131095:IN131095 SI131095:SJ131095 ACE131095:ACF131095 AMA131095:AMB131095 AVW131095:AVX131095 BFS131095:BFT131095 BPO131095:BPP131095 BZK131095:BZL131095 CJG131095:CJH131095 CTC131095:CTD131095 DCY131095:DCZ131095 DMU131095:DMV131095 DWQ131095:DWR131095 EGM131095:EGN131095 EQI131095:EQJ131095 FAE131095:FAF131095 FKA131095:FKB131095 FTW131095:FTX131095 GDS131095:GDT131095 GNO131095:GNP131095 GXK131095:GXL131095 HHG131095:HHH131095 HRC131095:HRD131095 IAY131095:IAZ131095 IKU131095:IKV131095 IUQ131095:IUR131095 JEM131095:JEN131095 JOI131095:JOJ131095 JYE131095:JYF131095 KIA131095:KIB131095 KRW131095:KRX131095 LBS131095:LBT131095 LLO131095:LLP131095 LVK131095:LVL131095 MFG131095:MFH131095 MPC131095:MPD131095 MYY131095:MYZ131095 NIU131095:NIV131095 NSQ131095:NSR131095 OCM131095:OCN131095 OMI131095:OMJ131095 OWE131095:OWF131095 PGA131095:PGB131095 PPW131095:PPX131095 PZS131095:PZT131095 QJO131095:QJP131095 QTK131095:QTL131095 RDG131095:RDH131095 RNC131095:RND131095 RWY131095:RWZ131095 SGU131095:SGV131095 SQQ131095:SQR131095 TAM131095:TAN131095 TKI131095:TKJ131095 TUE131095:TUF131095 UEA131095:UEB131095 UNW131095:UNX131095 UXS131095:UXT131095 VHO131095:VHP131095 VRK131095:VRL131095 WBG131095:WBH131095 WLC131095:WLD131095 WUY131095:WUZ131095 IM196631:IN196631 SI196631:SJ196631 ACE196631:ACF196631 AMA196631:AMB196631 AVW196631:AVX196631 BFS196631:BFT196631 BPO196631:BPP196631 BZK196631:BZL196631 CJG196631:CJH196631 CTC196631:CTD196631 DCY196631:DCZ196631 DMU196631:DMV196631 DWQ196631:DWR196631 EGM196631:EGN196631 EQI196631:EQJ196631 FAE196631:FAF196631 FKA196631:FKB196631 FTW196631:FTX196631 GDS196631:GDT196631 GNO196631:GNP196631 GXK196631:GXL196631 HHG196631:HHH196631 HRC196631:HRD196631 IAY196631:IAZ196631 IKU196631:IKV196631 IUQ196631:IUR196631 JEM196631:JEN196631 JOI196631:JOJ196631 JYE196631:JYF196631 KIA196631:KIB196631 KRW196631:KRX196631 LBS196631:LBT196631 LLO196631:LLP196631 LVK196631:LVL196631 MFG196631:MFH196631 MPC196631:MPD196631 MYY196631:MYZ196631 NIU196631:NIV196631 NSQ196631:NSR196631 OCM196631:OCN196631 OMI196631:OMJ196631 OWE196631:OWF196631 PGA196631:PGB196631 PPW196631:PPX196631 PZS196631:PZT196631 QJO196631:QJP196631 QTK196631:QTL196631 RDG196631:RDH196631 RNC196631:RND196631 RWY196631:RWZ196631 SGU196631:SGV196631 SQQ196631:SQR196631 TAM196631:TAN196631 TKI196631:TKJ196631 TUE196631:TUF196631 UEA196631:UEB196631 UNW196631:UNX196631 UXS196631:UXT196631 VHO196631:VHP196631 VRK196631:VRL196631 WBG196631:WBH196631 WLC196631:WLD196631 WUY196631:WUZ196631 IM262167:IN262167 SI262167:SJ262167 ACE262167:ACF262167 AMA262167:AMB262167 AVW262167:AVX262167 BFS262167:BFT262167 BPO262167:BPP262167 BZK262167:BZL262167 CJG262167:CJH262167 CTC262167:CTD262167 DCY262167:DCZ262167 DMU262167:DMV262167 DWQ262167:DWR262167 EGM262167:EGN262167 EQI262167:EQJ262167 FAE262167:FAF262167 FKA262167:FKB262167 FTW262167:FTX262167 GDS262167:GDT262167 GNO262167:GNP262167 GXK262167:GXL262167 HHG262167:HHH262167 HRC262167:HRD262167 IAY262167:IAZ262167 IKU262167:IKV262167 IUQ262167:IUR262167 JEM262167:JEN262167 JOI262167:JOJ262167 JYE262167:JYF262167 KIA262167:KIB262167 KRW262167:KRX262167 LBS262167:LBT262167 LLO262167:LLP262167 LVK262167:LVL262167 MFG262167:MFH262167 MPC262167:MPD262167 MYY262167:MYZ262167 NIU262167:NIV262167 NSQ262167:NSR262167 OCM262167:OCN262167 OMI262167:OMJ262167 OWE262167:OWF262167 PGA262167:PGB262167 PPW262167:PPX262167 PZS262167:PZT262167 QJO262167:QJP262167 QTK262167:QTL262167 RDG262167:RDH262167 RNC262167:RND262167 RWY262167:RWZ262167 SGU262167:SGV262167 SQQ262167:SQR262167 TAM262167:TAN262167 TKI262167:TKJ262167 TUE262167:TUF262167 UEA262167:UEB262167 UNW262167:UNX262167 UXS262167:UXT262167 VHO262167:VHP262167 VRK262167:VRL262167 WBG262167:WBH262167 WLC262167:WLD262167 WUY262167:WUZ262167 IM327703:IN327703 SI327703:SJ327703 ACE327703:ACF327703 AMA327703:AMB327703 AVW327703:AVX327703 BFS327703:BFT327703 BPO327703:BPP327703 BZK327703:BZL327703 CJG327703:CJH327703 CTC327703:CTD327703 DCY327703:DCZ327703 DMU327703:DMV327703 DWQ327703:DWR327703 EGM327703:EGN327703 EQI327703:EQJ327703 FAE327703:FAF327703 FKA327703:FKB327703 FTW327703:FTX327703 GDS327703:GDT327703 GNO327703:GNP327703 GXK327703:GXL327703 HHG327703:HHH327703 HRC327703:HRD327703 IAY327703:IAZ327703 IKU327703:IKV327703 IUQ327703:IUR327703 JEM327703:JEN327703 JOI327703:JOJ327703 JYE327703:JYF327703 KIA327703:KIB327703 KRW327703:KRX327703 LBS327703:LBT327703 LLO327703:LLP327703 LVK327703:LVL327703 MFG327703:MFH327703 MPC327703:MPD327703 MYY327703:MYZ327703 NIU327703:NIV327703 NSQ327703:NSR327703 OCM327703:OCN327703 OMI327703:OMJ327703 OWE327703:OWF327703 PGA327703:PGB327703 PPW327703:PPX327703 PZS327703:PZT327703 QJO327703:QJP327703 QTK327703:QTL327703 RDG327703:RDH327703 RNC327703:RND327703 RWY327703:RWZ327703 SGU327703:SGV327703 SQQ327703:SQR327703 TAM327703:TAN327703 TKI327703:TKJ327703 TUE327703:TUF327703 UEA327703:UEB327703 UNW327703:UNX327703 UXS327703:UXT327703 VHO327703:VHP327703 VRK327703:VRL327703 WBG327703:WBH327703 WLC327703:WLD327703 WUY327703:WUZ327703 IM393239:IN393239 SI393239:SJ393239 ACE393239:ACF393239 AMA393239:AMB393239 AVW393239:AVX393239 BFS393239:BFT393239 BPO393239:BPP393239 BZK393239:BZL393239 CJG393239:CJH393239 CTC393239:CTD393239 DCY393239:DCZ393239 DMU393239:DMV393239 DWQ393239:DWR393239 EGM393239:EGN393239 EQI393239:EQJ393239 FAE393239:FAF393239 FKA393239:FKB393239 FTW393239:FTX393239 GDS393239:GDT393239 GNO393239:GNP393239 GXK393239:GXL393239 HHG393239:HHH393239 HRC393239:HRD393239 IAY393239:IAZ393239 IKU393239:IKV393239 IUQ393239:IUR393239 JEM393239:JEN393239 JOI393239:JOJ393239 JYE393239:JYF393239 KIA393239:KIB393239 KRW393239:KRX393239 LBS393239:LBT393239 LLO393239:LLP393239 LVK393239:LVL393239 MFG393239:MFH393239 MPC393239:MPD393239 MYY393239:MYZ393239 NIU393239:NIV393239 NSQ393239:NSR393239 OCM393239:OCN393239 OMI393239:OMJ393239 OWE393239:OWF393239 PGA393239:PGB393239 PPW393239:PPX393239 PZS393239:PZT393239 QJO393239:QJP393239 QTK393239:QTL393239 RDG393239:RDH393239 RNC393239:RND393239 RWY393239:RWZ393239 SGU393239:SGV393239 SQQ393239:SQR393239 TAM393239:TAN393239 TKI393239:TKJ393239 TUE393239:TUF393239 UEA393239:UEB393239 UNW393239:UNX393239 UXS393239:UXT393239 VHO393239:VHP393239 VRK393239:VRL393239 WBG393239:WBH393239 WLC393239:WLD393239 WUY393239:WUZ393239 IM458775:IN458775 SI458775:SJ458775 ACE458775:ACF458775 AMA458775:AMB458775 AVW458775:AVX458775 BFS458775:BFT458775 BPO458775:BPP458775 BZK458775:BZL458775 CJG458775:CJH458775 CTC458775:CTD458775 DCY458775:DCZ458775 DMU458775:DMV458775 DWQ458775:DWR458775 EGM458775:EGN458775 EQI458775:EQJ458775 FAE458775:FAF458775 FKA458775:FKB458775 FTW458775:FTX458775 GDS458775:GDT458775 GNO458775:GNP458775 GXK458775:GXL458775 HHG458775:HHH458775 HRC458775:HRD458775 IAY458775:IAZ458775 IKU458775:IKV458775 IUQ458775:IUR458775 JEM458775:JEN458775 JOI458775:JOJ458775 JYE458775:JYF458775 KIA458775:KIB458775 KRW458775:KRX458775 LBS458775:LBT458775 LLO458775:LLP458775 LVK458775:LVL458775 MFG458775:MFH458775 MPC458775:MPD458775 MYY458775:MYZ458775 NIU458775:NIV458775 NSQ458775:NSR458775 OCM458775:OCN458775 OMI458775:OMJ458775 OWE458775:OWF458775 PGA458775:PGB458775 PPW458775:PPX458775 PZS458775:PZT458775 QJO458775:QJP458775 QTK458775:QTL458775 RDG458775:RDH458775 RNC458775:RND458775 RWY458775:RWZ458775 SGU458775:SGV458775 SQQ458775:SQR458775 TAM458775:TAN458775 TKI458775:TKJ458775 TUE458775:TUF458775 UEA458775:UEB458775 UNW458775:UNX458775 UXS458775:UXT458775 VHO458775:VHP458775 VRK458775:VRL458775 WBG458775:WBH458775 WLC458775:WLD458775 WUY458775:WUZ458775 IM524311:IN524311 SI524311:SJ524311 ACE524311:ACF524311 AMA524311:AMB524311 AVW524311:AVX524311 BFS524311:BFT524311 BPO524311:BPP524311 BZK524311:BZL524311 CJG524311:CJH524311 CTC524311:CTD524311 DCY524311:DCZ524311 DMU524311:DMV524311 DWQ524311:DWR524311 EGM524311:EGN524311 EQI524311:EQJ524311 FAE524311:FAF524311 FKA524311:FKB524311 FTW524311:FTX524311 GDS524311:GDT524311 GNO524311:GNP524311 GXK524311:GXL524311 HHG524311:HHH524311 HRC524311:HRD524311 IAY524311:IAZ524311 IKU524311:IKV524311 IUQ524311:IUR524311 JEM524311:JEN524311 JOI524311:JOJ524311 JYE524311:JYF524311 KIA524311:KIB524311 KRW524311:KRX524311 LBS524311:LBT524311 LLO524311:LLP524311 LVK524311:LVL524311 MFG524311:MFH524311 MPC524311:MPD524311 MYY524311:MYZ524311 NIU524311:NIV524311 NSQ524311:NSR524311 OCM524311:OCN524311 OMI524311:OMJ524311 OWE524311:OWF524311 PGA524311:PGB524311 PPW524311:PPX524311 PZS524311:PZT524311 QJO524311:QJP524311 QTK524311:QTL524311 RDG524311:RDH524311 RNC524311:RND524311 RWY524311:RWZ524311 SGU524311:SGV524311 SQQ524311:SQR524311 TAM524311:TAN524311 TKI524311:TKJ524311 TUE524311:TUF524311 UEA524311:UEB524311 UNW524311:UNX524311 UXS524311:UXT524311 VHO524311:VHP524311 VRK524311:VRL524311 WBG524311:WBH524311 WLC524311:WLD524311 WUY524311:WUZ524311 IM589847:IN589847 SI589847:SJ589847 ACE589847:ACF589847 AMA589847:AMB589847 AVW589847:AVX589847 BFS589847:BFT589847 BPO589847:BPP589847 BZK589847:BZL589847 CJG589847:CJH589847 CTC589847:CTD589847 DCY589847:DCZ589847 DMU589847:DMV589847 DWQ589847:DWR589847 EGM589847:EGN589847 EQI589847:EQJ589847 FAE589847:FAF589847 FKA589847:FKB589847 FTW589847:FTX589847 GDS589847:GDT589847 GNO589847:GNP589847 GXK589847:GXL589847 HHG589847:HHH589847 HRC589847:HRD589847 IAY589847:IAZ589847 IKU589847:IKV589847 IUQ589847:IUR589847 JEM589847:JEN589847 JOI589847:JOJ589847 JYE589847:JYF589847 KIA589847:KIB589847 KRW589847:KRX589847 LBS589847:LBT589847 LLO589847:LLP589847 LVK589847:LVL589847 MFG589847:MFH589847 MPC589847:MPD589847 MYY589847:MYZ589847 NIU589847:NIV589847 NSQ589847:NSR589847 OCM589847:OCN589847 OMI589847:OMJ589847 OWE589847:OWF589847 PGA589847:PGB589847 PPW589847:PPX589847 PZS589847:PZT589847 QJO589847:QJP589847 QTK589847:QTL589847 RDG589847:RDH589847 RNC589847:RND589847 RWY589847:RWZ589847 SGU589847:SGV589847 SQQ589847:SQR589847 TAM589847:TAN589847 TKI589847:TKJ589847 TUE589847:TUF589847 UEA589847:UEB589847 UNW589847:UNX589847 UXS589847:UXT589847 VHO589847:VHP589847 VRK589847:VRL589847 WBG589847:WBH589847 WLC589847:WLD589847 WUY589847:WUZ589847 IM655383:IN655383 SI655383:SJ655383 ACE655383:ACF655383 AMA655383:AMB655383 AVW655383:AVX655383 BFS655383:BFT655383 BPO655383:BPP655383 BZK655383:BZL655383 CJG655383:CJH655383 CTC655383:CTD655383 DCY655383:DCZ655383 DMU655383:DMV655383 DWQ655383:DWR655383 EGM655383:EGN655383 EQI655383:EQJ655383 FAE655383:FAF655383 FKA655383:FKB655383 FTW655383:FTX655383 GDS655383:GDT655383 GNO655383:GNP655383 GXK655383:GXL655383 HHG655383:HHH655383 HRC655383:HRD655383 IAY655383:IAZ655383 IKU655383:IKV655383 IUQ655383:IUR655383 JEM655383:JEN655383 JOI655383:JOJ655383 JYE655383:JYF655383 KIA655383:KIB655383 KRW655383:KRX655383 LBS655383:LBT655383 LLO655383:LLP655383 LVK655383:LVL655383 MFG655383:MFH655383 MPC655383:MPD655383 MYY655383:MYZ655383 NIU655383:NIV655383 NSQ655383:NSR655383 OCM655383:OCN655383 OMI655383:OMJ655383 OWE655383:OWF655383 PGA655383:PGB655383 PPW655383:PPX655383 PZS655383:PZT655383 QJO655383:QJP655383 QTK655383:QTL655383 RDG655383:RDH655383 RNC655383:RND655383 RWY655383:RWZ655383 SGU655383:SGV655383 SQQ655383:SQR655383 TAM655383:TAN655383 TKI655383:TKJ655383 TUE655383:TUF655383 UEA655383:UEB655383 UNW655383:UNX655383 UXS655383:UXT655383 VHO655383:VHP655383 VRK655383:VRL655383 WBG655383:WBH655383 WLC655383:WLD655383 WUY655383:WUZ655383 IM720919:IN720919 SI720919:SJ720919 ACE720919:ACF720919 AMA720919:AMB720919 AVW720919:AVX720919 BFS720919:BFT720919 BPO720919:BPP720919 BZK720919:BZL720919 CJG720919:CJH720919 CTC720919:CTD720919 DCY720919:DCZ720919 DMU720919:DMV720919 DWQ720919:DWR720919 EGM720919:EGN720919 EQI720919:EQJ720919 FAE720919:FAF720919 FKA720919:FKB720919 FTW720919:FTX720919 GDS720919:GDT720919 GNO720919:GNP720919 GXK720919:GXL720919 HHG720919:HHH720919 HRC720919:HRD720919 IAY720919:IAZ720919 IKU720919:IKV720919 IUQ720919:IUR720919 JEM720919:JEN720919 JOI720919:JOJ720919 JYE720919:JYF720919 KIA720919:KIB720919 KRW720919:KRX720919 LBS720919:LBT720919 LLO720919:LLP720919 LVK720919:LVL720919 MFG720919:MFH720919 MPC720919:MPD720919 MYY720919:MYZ720919 NIU720919:NIV720919 NSQ720919:NSR720919 OCM720919:OCN720919 OMI720919:OMJ720919 OWE720919:OWF720919 PGA720919:PGB720919 PPW720919:PPX720919 PZS720919:PZT720919 QJO720919:QJP720919 QTK720919:QTL720919 RDG720919:RDH720919 RNC720919:RND720919 RWY720919:RWZ720919 SGU720919:SGV720919 SQQ720919:SQR720919 TAM720919:TAN720919 TKI720919:TKJ720919 TUE720919:TUF720919 UEA720919:UEB720919 UNW720919:UNX720919 UXS720919:UXT720919 VHO720919:VHP720919 VRK720919:VRL720919 WBG720919:WBH720919 WLC720919:WLD720919 WUY720919:WUZ720919 IM786455:IN786455 SI786455:SJ786455 ACE786455:ACF786455 AMA786455:AMB786455 AVW786455:AVX786455 BFS786455:BFT786455 BPO786455:BPP786455 BZK786455:BZL786455 CJG786455:CJH786455 CTC786455:CTD786455 DCY786455:DCZ786455 DMU786455:DMV786455 DWQ786455:DWR786455 EGM786455:EGN786455 EQI786455:EQJ786455 FAE786455:FAF786455 FKA786455:FKB786455 FTW786455:FTX786455 GDS786455:GDT786455 GNO786455:GNP786455 GXK786455:GXL786455 HHG786455:HHH786455 HRC786455:HRD786455 IAY786455:IAZ786455 IKU786455:IKV786455 IUQ786455:IUR786455 JEM786455:JEN786455 JOI786455:JOJ786455 JYE786455:JYF786455 KIA786455:KIB786455 KRW786455:KRX786455 LBS786455:LBT786455 LLO786455:LLP786455 LVK786455:LVL786455 MFG786455:MFH786455 MPC786455:MPD786455 MYY786455:MYZ786455 NIU786455:NIV786455 NSQ786455:NSR786455 OCM786455:OCN786455 OMI786455:OMJ786455 OWE786455:OWF786455 PGA786455:PGB786455 PPW786455:PPX786455 PZS786455:PZT786455 QJO786455:QJP786455 QTK786455:QTL786455 RDG786455:RDH786455 RNC786455:RND786455 RWY786455:RWZ786455 SGU786455:SGV786455 SQQ786455:SQR786455 TAM786455:TAN786455 TKI786455:TKJ786455 TUE786455:TUF786455 UEA786455:UEB786455 UNW786455:UNX786455 UXS786455:UXT786455 VHO786455:VHP786455 VRK786455:VRL786455 WBG786455:WBH786455 WLC786455:WLD786455 WUY786455:WUZ786455 IM851991:IN851991 SI851991:SJ851991 ACE851991:ACF851991 AMA851991:AMB851991 AVW851991:AVX851991 BFS851991:BFT851991 BPO851991:BPP851991 BZK851991:BZL851991 CJG851991:CJH851991 CTC851991:CTD851991 DCY851991:DCZ851991 DMU851991:DMV851991 DWQ851991:DWR851991 EGM851991:EGN851991 EQI851991:EQJ851991 FAE851991:FAF851991 FKA851991:FKB851991 FTW851991:FTX851991 GDS851991:GDT851991 GNO851991:GNP851991 GXK851991:GXL851991 HHG851991:HHH851991 HRC851991:HRD851991 IAY851991:IAZ851991 IKU851991:IKV851991 IUQ851991:IUR851991 JEM851991:JEN851991 JOI851991:JOJ851991 JYE851991:JYF851991 KIA851991:KIB851991 KRW851991:KRX851991 LBS851991:LBT851991 LLO851991:LLP851991 LVK851991:LVL851991 MFG851991:MFH851991 MPC851991:MPD851991 MYY851991:MYZ851991 NIU851991:NIV851991 NSQ851991:NSR851991 OCM851991:OCN851991 OMI851991:OMJ851991 OWE851991:OWF851991 PGA851991:PGB851991 PPW851991:PPX851991 PZS851991:PZT851991 QJO851991:QJP851991 QTK851991:QTL851991 RDG851991:RDH851991 RNC851991:RND851991 RWY851991:RWZ851991 SGU851991:SGV851991 SQQ851991:SQR851991 TAM851991:TAN851991 TKI851991:TKJ851991 TUE851991:TUF851991 UEA851991:UEB851991 UNW851991:UNX851991 UXS851991:UXT851991 VHO851991:VHP851991 VRK851991:VRL851991 WBG851991:WBH851991 WLC851991:WLD851991 WUY851991:WUZ851991 IM917527:IN917527 SI917527:SJ917527 ACE917527:ACF917527 AMA917527:AMB917527 AVW917527:AVX917527 BFS917527:BFT917527 BPO917527:BPP917527 BZK917527:BZL917527 CJG917527:CJH917527 CTC917527:CTD917527 DCY917527:DCZ917527 DMU917527:DMV917527 DWQ917527:DWR917527 EGM917527:EGN917527 EQI917527:EQJ917527 FAE917527:FAF917527 FKA917527:FKB917527 FTW917527:FTX917527 GDS917527:GDT917527 GNO917527:GNP917527 GXK917527:GXL917527 HHG917527:HHH917527 HRC917527:HRD917527 IAY917527:IAZ917527 IKU917527:IKV917527 IUQ917527:IUR917527 JEM917527:JEN917527 JOI917527:JOJ917527 JYE917527:JYF917527 KIA917527:KIB917527 KRW917527:KRX917527 LBS917527:LBT917527 LLO917527:LLP917527 LVK917527:LVL917527 MFG917527:MFH917527 MPC917527:MPD917527 MYY917527:MYZ917527 NIU917527:NIV917527 NSQ917527:NSR917527 OCM917527:OCN917527 OMI917527:OMJ917527 OWE917527:OWF917527 PGA917527:PGB917527 PPW917527:PPX917527 PZS917527:PZT917527 QJO917527:QJP917527 QTK917527:QTL917527 RDG917527:RDH917527 RNC917527:RND917527 RWY917527:RWZ917527 SGU917527:SGV917527 SQQ917527:SQR917527 TAM917527:TAN917527 TKI917527:TKJ917527 TUE917527:TUF917527 UEA917527:UEB917527 UNW917527:UNX917527 UXS917527:UXT917527 VHO917527:VHP917527 VRK917527:VRL917527 WBG917527:WBH917527 WLC917527:WLD917527 WUY917527:WUZ917527 IM983063:IN983063 SI983063:SJ983063 ACE983063:ACF983063 AMA983063:AMB983063 AVW983063:AVX983063 BFS983063:BFT983063 BPO983063:BPP983063 BZK983063:BZL983063 CJG983063:CJH983063 CTC983063:CTD983063 DCY983063:DCZ983063 DMU983063:DMV983063 DWQ983063:DWR983063 EGM983063:EGN983063 EQI983063:EQJ983063 FAE983063:FAF983063 FKA983063:FKB983063 FTW983063:FTX983063 GDS983063:GDT983063 GNO983063:GNP983063 GXK983063:GXL983063 HHG983063:HHH983063 HRC983063:HRD983063 IAY983063:IAZ983063 IKU983063:IKV983063 IUQ983063:IUR983063 JEM983063:JEN983063 JOI983063:JOJ983063 JYE983063:JYF983063 KIA983063:KIB983063 KRW983063:KRX983063 LBS983063:LBT983063 LLO983063:LLP983063 LVK983063:LVL983063 MFG983063:MFH983063 MPC983063:MPD983063 MYY983063:MYZ983063 NIU983063:NIV983063 NSQ983063:NSR983063 OCM983063:OCN983063 OMI983063:OMJ983063 OWE983063:OWF983063 PGA983063:PGB983063 PPW983063:PPX983063 PZS983063:PZT983063 QJO983063:QJP983063 QTK983063:QTL983063 RDG983063:RDH983063 RNC983063:RND983063 RWY983063:RWZ983063 SGU983063:SGV983063 SQQ983063:SQR983063 TAM983063:TAN983063 TKI983063:TKJ983063 TUE983063:TUF983063 UEA983063:UEB983063 UNW983063:UNX983063 UXS983063:UXT983063 VHO983063:VHP983063 VRK983063:VRL983063 WBG983063:WBH983063 WLC983063:WLD983063 WUY983063:WUZ983063 HO26:HP26 RK26:RL26 WUY26:WUZ26 WLC26:WLD26 WBG26:WBH26 VRK26:VRL26 VHO26:VHP26 UXS26:UXT26 UNW26:UNX26 UEA26:UEB26 TUE26:TUF26 TKI26:TKJ26 TAM26:TAN26 SQQ26:SQR26 SGU26:SGV26 RWY26:RWZ26 RNC26:RND26 RDG26:RDH26 QTK26:QTL26 QJO26:QJP26 PZS26:PZT26 PPW26:PPX26 PGA26:PGB26 OWE26:OWF26 OMI26:OMJ26 OCM26:OCN26 NSQ26:NSR26 NIU26:NIV26 MYY26:MYZ26 MPC26:MPD26 MFG26:MFH26 LVK26:LVL26 LLO26:LLP26 LBS26:LBT26 KRW26:KRX26 KIA26:KIB26 JYE26:JYF26 JOI26:JOJ26 JEM26:JEN26 IUQ26:IUR26 IKU26:IKV26 IAY26:IAZ26 HRC26:HRD26 HHG26:HHH26 GXK26:GXL26 GNO26:GNP26 GDS26:GDT26 FTW26:FTX26 FKA26:FKB26 FAE26:FAF26 EQI26:EQJ26 EGM26:EGN26 DWQ26:DWR26 DMU26:DMV26 DCY26:DCZ26 CTC26:CTD26 CJG26:CJH26 BZK26:BZL26 BPO26:BPP26 BFS26:BFT26 AVW26:AVX26 AMA26:AMB26 ACE26:ACF26 SI26:SJ26 IM26:IN26 WUV26:WUW26 WKZ26:WLA26 WBD26:WBE26 VRH26:VRI26 VHL26:VHM26 UXP26:UXQ26 UNT26:UNU26 UDX26:UDY26 TUB26:TUC26 TKF26:TKG26 TAJ26:TAK26 SQN26:SQO26 SGR26:SGS26 RWV26:RWW26 RMZ26:RNA26 RDD26:RDE26 QTH26:QTI26 QJL26:QJM26 PZP26:PZQ26 PPT26:PPU26 PFX26:PFY26 OWB26:OWC26 OMF26:OMG26 OCJ26:OCK26 NSN26:NSO26 NIR26:NIS26 MYV26:MYW26 MOZ26:MPA26 MFD26:MFE26 LVH26:LVI26 LLL26:LLM26 LBP26:LBQ26 KRT26:KRU26 KHX26:KHY26 JYB26:JYC26 JOF26:JOG26 JEJ26:JEK26 IUN26:IUO26 IKR26:IKS26 IAV26:IAW26 HQZ26:HRA26 HHD26:HHE26 GXH26:GXI26 GNL26:GNM26 GDP26:GDQ26 FTT26:FTU26 FJX26:FJY26 FAB26:FAC26 EQF26:EQG26 EGJ26:EGK26 DWN26:DWO26 DMR26:DMS26 DCV26:DCW26 CSZ26:CTA26 CJD26:CJE26 BZH26:BZI26 BPL26:BPM26 BFP26:BFQ26 AVT26:AVU26 ALX26:ALY26 ACB26:ACC26 SF26:SG26 IJ26:IK26 WUS26:WUT26 WKW26:WKX26 WBA26:WBB26 VRE26:VRF26 VHI26:VHJ26 UXM26:UXN26 UNQ26:UNR26 UDU26:UDV26 TTY26:TTZ26 TKC26:TKD26 TAG26:TAH26 SQK26:SQL26 SGO26:SGP26 RWS26:RWT26 RMW26:RMX26 RDA26:RDB26 QTE26:QTF26 QJI26:QJJ26 PZM26:PZN26 PPQ26:PPR26 PFU26:PFV26 OVY26:OVZ26 OMC26:OMD26 OCG26:OCH26 NSK26:NSL26 NIO26:NIP26 MYS26:MYT26 MOW26:MOX26 MFA26:MFB26 LVE26:LVF26 LLI26:LLJ26 LBM26:LBN26 KRQ26:KRR26 KHU26:KHV26 JXY26:JXZ26 JOC26:JOD26 JEG26:JEH26 IUK26:IUL26 IKO26:IKP26 IAS26:IAT26 HQW26:HQX26 HHA26:HHB26 GXE26:GXF26 GNI26:GNJ26 GDM26:GDN26 FTQ26:FTR26 FJU26:FJV26 EZY26:EZZ26 EQC26:EQD26 EGG26:EGH26 DWK26:DWL26 DMO26:DMP26 DCS26:DCT26 CSW26:CSX26 CJA26:CJB26 BZE26:BZF26 BPI26:BPJ26 BFM26:BFN26 AVQ26:AVR26 ALU26:ALV26 ABY26:ABZ26 SC26:SD26 IG26:IH26 WUM26:WUN26 WKQ26:WKR26 WAU26:WAV26 VQY26:VQZ26 VHC26:VHD26 UXG26:UXH26 UNK26:UNL26 UDO26:UDP26 TTS26:TTT26 TJW26:TJX26 TAA26:TAB26 SQE26:SQF26 SGI26:SGJ26 RWM26:RWN26 RMQ26:RMR26 RCU26:RCV26 QSY26:QSZ26 QJC26:QJD26 PZG26:PZH26 PPK26:PPL26 PFO26:PFP26 OVS26:OVT26 OLW26:OLX26 OCA26:OCB26 NSE26:NSF26 NII26:NIJ26 MYM26:MYN26 MOQ26:MOR26 MEU26:MEV26 LUY26:LUZ26 LLC26:LLD26 LBG26:LBH26 KRK26:KRL26 KHO26:KHP26 JXS26:JXT26 JNW26:JNX26 JEA26:JEB26 IUE26:IUF26 IKI26:IKJ26 IAM26:IAN26 HQQ26:HQR26 HGU26:HGV26 GWY26:GWZ26 GNC26:GND26 GDG26:GDH26 FTK26:FTL26 FJO26:FJP26 EZS26:EZT26 EPW26:EPX26 EGA26:EGB26 DWE26:DWF26 DMI26:DMJ26 DCM26:DCN26 CSQ26:CSR26 CIU26:CIV26 BYY26:BYZ26 BPC26:BPD26 BFG26:BFH26 AVK26:AVL26 ALO26:ALP26 ABS26:ABT26 RW26:RX26 IA26:IB26 WUJ26:WUK26 WKN26:WKO26 WAR26:WAS26 VQV26:VQW26 VGZ26:VHA26 UXD26:UXE26 UNH26:UNI26 UDL26:UDM26 TTP26:TTQ26 TJT26:TJU26 SZX26:SZY26 SQB26:SQC26 SGF26:SGG26 RWJ26:RWK26 RMN26:RMO26 RCR26:RCS26 QSV26:QSW26 QIZ26:QJA26 PZD26:PZE26 PPH26:PPI26 PFL26:PFM26 OVP26:OVQ26 OLT26:OLU26 OBX26:OBY26 NSB26:NSC26 NIF26:NIG26 MYJ26:MYK26 MON26:MOO26 MER26:MES26 LUV26:LUW26 LKZ26:LLA26 LBD26:LBE26 KRH26:KRI26 KHL26:KHM26 JXP26:JXQ26 JNT26:JNU26 JDX26:JDY26 IUB26:IUC26 IKF26:IKG26 IAJ26:IAK26 HQN26:HQO26 HGR26:HGS26 GWV26:GWW26 GMZ26:GNA26 GDD26:GDE26 FTH26:FTI26 FJL26:FJM26 EZP26:EZQ26 EPT26:EPU26 EFX26:EFY26 DWB26:DWC26 DMF26:DMG26 DCJ26:DCK26 CSN26:CSO26 CIR26:CIS26 BYV26:BYW26 BOZ26:BPA26 BFD26:BFE26 AVH26:AVI26 ALL26:ALM26 ABP26:ABQ26 RT26:RU26 HX26:HY26 WUG26:WUH26 WKK26:WKL26 WAO26:WAP26 VQS26:VQT26 VGW26:VGX26 UXA26:UXB26 UNE26:UNF26 UDI26:UDJ26 TTM26:TTN26 TJQ26:TJR26 SZU26:SZV26 SPY26:SPZ26 SGC26:SGD26 RWG26:RWH26 RMK26:RML26 RCO26:RCP26 QSS26:QST26 QIW26:QIX26 PZA26:PZB26 PPE26:PPF26 PFI26:PFJ26 OVM26:OVN26 OLQ26:OLR26 OBU26:OBV26 NRY26:NRZ26 NIC26:NID26 MYG26:MYH26 MOK26:MOL26 MEO26:MEP26 LUS26:LUT26 LKW26:LKX26 LBA26:LBB26 KRE26:KRF26 KHI26:KHJ26 JXM26:JXN26 JNQ26:JNR26 JDU26:JDV26 ITY26:ITZ26 IKC26:IKD26 IAG26:IAH26 HQK26:HQL26 HGO26:HGP26 GWS26:GWT26 GMW26:GMX26 GDA26:GDB26 FTE26:FTF26 FJI26:FJJ26 EZM26:EZN26 EPQ26:EPR26 EFU26:EFV26 DVY26:DVZ26 DMC26:DMD26 DCG26:DCH26 CSK26:CSL26 CIO26:CIP26 BYS26:BYT26 BOW26:BOX26 BFA26:BFB26 AVE26:AVF26 ALI26:ALJ26 ABM26:ABN26 RQ26:RR26 HU26:HV26 WUD26:WUE26 WKH26:WKI26 WAL26:WAM26 VQP26:VQQ26 VGT26:VGU26 UWX26:UWY26 UNB26:UNC26 UDF26:UDG26 TTJ26:TTK26 TJN26:TJO26 SZR26:SZS26 SPV26:SPW26 SFZ26:SGA26 RWD26:RWE26 RMH26:RMI26 RCL26:RCM26 QSP26:QSQ26 QIT26:QIU26 PYX26:PYY26 PPB26:PPC26 PFF26:PFG26 OVJ26:OVK26 OLN26:OLO26 OBR26:OBS26 NRV26:NRW26 NHZ26:NIA26 MYD26:MYE26 MOH26:MOI26 MEL26:MEM26 LUP26:LUQ26 LKT26:LKU26 LAX26:LAY26 KRB26:KRC26 KHF26:KHG26 JXJ26:JXK26 JNN26:JNO26 JDR26:JDS26 ITV26:ITW26 IJZ26:IKA26 IAD26:IAE26 HQH26:HQI26 HGL26:HGM26 GWP26:GWQ26 GMT26:GMU26 GCX26:GCY26 FTB26:FTC26 FJF26:FJG26 EZJ26:EZK26 EPN26:EPO26 EFR26:EFS26 DVV26:DVW26 DLZ26:DMA26 DCD26:DCE26 CSH26:CSI26 CIL26:CIM26 BYP26:BYQ26 BOT26:BOU26 BEX26:BEY26 AVB26:AVC26 ALF26:ALG26 ABJ26:ABK26 RN26:RO26 HR26:HS26 WUA26:WUB26 WKE26:WKF26 WAI26:WAJ26 VQM26:VQN26 VGQ26:VGR26 UWU26:UWV26 UMY26:UMZ26 UDC26:UDD26 TTG26:TTH26 TJK26:TJL26 SZO26:SZP26 SPS26:SPT26 SFW26:SFX26 RWA26:RWB26 RME26:RMF26 RCI26:RCJ26 QSM26:QSN26 QIQ26:QIR26 PYU26:PYV26 POY26:POZ26 PFC26:PFD26 OVG26:OVH26 OLK26:OLL26 OBO26:OBP26 NRS26:NRT26 NHW26:NHX26 MYA26:MYB26 MOE26:MOF26 MEI26:MEJ26 LUM26:LUN26 LKQ26:LKR26 LAU26:LAV26 KQY26:KQZ26 KHC26:KHD26 JXG26:JXH26 JNK26:JNL26 JDO26:JDP26 ITS26:ITT26 IJW26:IJX26 IAA26:IAB26 HQE26:HQF26 HGI26:HGJ26 GWM26:GWN26 GMQ26:GMR26 GCU26:GCV26 FSY26:FSZ26 FJC26:FJD26 EZG26:EZH26 EPK26:EPL26 EFO26:EFP26 DVS26:DVT26 DLW26:DLX26 DCA26:DCB26 CSE26:CSF26 CII26:CIJ26 BYM26:BYN26 BOQ26:BOR26 BEU26:BEV26 AUY26:AUZ26 ALC26:ALD26 ABG26:ABH26">
      <formula1>HO3</formula1>
    </dataValidation>
    <dataValidation type="whole" operator="lessThanOrEqual" allowBlank="1" showInputMessage="1" showErrorMessage="1" sqref="HO65558:HP65558 RK65558:RL65558 ABG65558:ABH65558 ALC65558:ALD65558 AUY65558:AUZ65558 BEU65558:BEV65558 BOQ65558:BOR65558 BYM65558:BYN65558 CII65558:CIJ65558 CSE65558:CSF65558 DCA65558:DCB65558 DLW65558:DLX65558 DVS65558:DVT65558 EFO65558:EFP65558 EPK65558:EPL65558 EZG65558:EZH65558 FJC65558:FJD65558 FSY65558:FSZ65558 GCU65558:GCV65558 GMQ65558:GMR65558 GWM65558:GWN65558 HGI65558:HGJ65558 HQE65558:HQF65558 IAA65558:IAB65558 IJW65558:IJX65558 ITS65558:ITT65558 JDO65558:JDP65558 JNK65558:JNL65558 JXG65558:JXH65558 KHC65558:KHD65558 KQY65558:KQZ65558 LAU65558:LAV65558 LKQ65558:LKR65558 LUM65558:LUN65558 MEI65558:MEJ65558 MOE65558:MOF65558 MYA65558:MYB65558 NHW65558:NHX65558 NRS65558:NRT65558 OBO65558:OBP65558 OLK65558:OLL65558 OVG65558:OVH65558 PFC65558:PFD65558 POY65558:POZ65558 PYU65558:PYV65558 QIQ65558:QIR65558 QSM65558:QSN65558 RCI65558:RCJ65558 RME65558:RMF65558 RWA65558:RWB65558 SFW65558:SFX65558 SPS65558:SPT65558 SZO65558:SZP65558 TJK65558:TJL65558 TTG65558:TTH65558 UDC65558:UDD65558 UMY65558:UMZ65558 UWU65558:UWV65558 VGQ65558:VGR65558 VQM65558:VQN65558 WAI65558:WAJ65558 WKE65558:WKF65558 WUA65558:WUB65558 HO131094:HP131094 RK131094:RL131094 ABG131094:ABH131094 ALC131094:ALD131094 AUY131094:AUZ131094 BEU131094:BEV131094 BOQ131094:BOR131094 BYM131094:BYN131094 CII131094:CIJ131094 CSE131094:CSF131094 DCA131094:DCB131094 DLW131094:DLX131094 DVS131094:DVT131094 EFO131094:EFP131094 EPK131094:EPL131094 EZG131094:EZH131094 FJC131094:FJD131094 FSY131094:FSZ131094 GCU131094:GCV131094 GMQ131094:GMR131094 GWM131094:GWN131094 HGI131094:HGJ131094 HQE131094:HQF131094 IAA131094:IAB131094 IJW131094:IJX131094 ITS131094:ITT131094 JDO131094:JDP131094 JNK131094:JNL131094 JXG131094:JXH131094 KHC131094:KHD131094 KQY131094:KQZ131094 LAU131094:LAV131094 LKQ131094:LKR131094 LUM131094:LUN131094 MEI131094:MEJ131094 MOE131094:MOF131094 MYA131094:MYB131094 NHW131094:NHX131094 NRS131094:NRT131094 OBO131094:OBP131094 OLK131094:OLL131094 OVG131094:OVH131094 PFC131094:PFD131094 POY131094:POZ131094 PYU131094:PYV131094 QIQ131094:QIR131094 QSM131094:QSN131094 RCI131094:RCJ131094 RME131094:RMF131094 RWA131094:RWB131094 SFW131094:SFX131094 SPS131094:SPT131094 SZO131094:SZP131094 TJK131094:TJL131094 TTG131094:TTH131094 UDC131094:UDD131094 UMY131094:UMZ131094 UWU131094:UWV131094 VGQ131094:VGR131094 VQM131094:VQN131094 WAI131094:WAJ131094 WKE131094:WKF131094 WUA131094:WUB131094 HO196630:HP196630 RK196630:RL196630 ABG196630:ABH196630 ALC196630:ALD196630 AUY196630:AUZ196630 BEU196630:BEV196630 BOQ196630:BOR196630 BYM196630:BYN196630 CII196630:CIJ196630 CSE196630:CSF196630 DCA196630:DCB196630 DLW196630:DLX196630 DVS196630:DVT196630 EFO196630:EFP196630 EPK196630:EPL196630 EZG196630:EZH196630 FJC196630:FJD196630 FSY196630:FSZ196630 GCU196630:GCV196630 GMQ196630:GMR196630 GWM196630:GWN196630 HGI196630:HGJ196630 HQE196630:HQF196630 IAA196630:IAB196630 IJW196630:IJX196630 ITS196630:ITT196630 JDO196630:JDP196630 JNK196630:JNL196630 JXG196630:JXH196630 KHC196630:KHD196630 KQY196630:KQZ196630 LAU196630:LAV196630 LKQ196630:LKR196630 LUM196630:LUN196630 MEI196630:MEJ196630 MOE196630:MOF196630 MYA196630:MYB196630 NHW196630:NHX196630 NRS196630:NRT196630 OBO196630:OBP196630 OLK196630:OLL196630 OVG196630:OVH196630 PFC196630:PFD196630 POY196630:POZ196630 PYU196630:PYV196630 QIQ196630:QIR196630 QSM196630:QSN196630 RCI196630:RCJ196630 RME196630:RMF196630 RWA196630:RWB196630 SFW196630:SFX196630 SPS196630:SPT196630 SZO196630:SZP196630 TJK196630:TJL196630 TTG196630:TTH196630 UDC196630:UDD196630 UMY196630:UMZ196630 UWU196630:UWV196630 VGQ196630:VGR196630 VQM196630:VQN196630 WAI196630:WAJ196630 WKE196630:WKF196630 WUA196630:WUB196630 HO262166:HP262166 RK262166:RL262166 ABG262166:ABH262166 ALC262166:ALD262166 AUY262166:AUZ262166 BEU262166:BEV262166 BOQ262166:BOR262166 BYM262166:BYN262166 CII262166:CIJ262166 CSE262166:CSF262166 DCA262166:DCB262166 DLW262166:DLX262166 DVS262166:DVT262166 EFO262166:EFP262166 EPK262166:EPL262166 EZG262166:EZH262166 FJC262166:FJD262166 FSY262166:FSZ262166 GCU262166:GCV262166 GMQ262166:GMR262166 GWM262166:GWN262166 HGI262166:HGJ262166 HQE262166:HQF262166 IAA262166:IAB262166 IJW262166:IJX262166 ITS262166:ITT262166 JDO262166:JDP262166 JNK262166:JNL262166 JXG262166:JXH262166 KHC262166:KHD262166 KQY262166:KQZ262166 LAU262166:LAV262166 LKQ262166:LKR262166 LUM262166:LUN262166 MEI262166:MEJ262166 MOE262166:MOF262166 MYA262166:MYB262166 NHW262166:NHX262166 NRS262166:NRT262166 OBO262166:OBP262166 OLK262166:OLL262166 OVG262166:OVH262166 PFC262166:PFD262166 POY262166:POZ262166 PYU262166:PYV262166 QIQ262166:QIR262166 QSM262166:QSN262166 RCI262166:RCJ262166 RME262166:RMF262166 RWA262166:RWB262166 SFW262166:SFX262166 SPS262166:SPT262166 SZO262166:SZP262166 TJK262166:TJL262166 TTG262166:TTH262166 UDC262166:UDD262166 UMY262166:UMZ262166 UWU262166:UWV262166 VGQ262166:VGR262166 VQM262166:VQN262166 WAI262166:WAJ262166 WKE262166:WKF262166 WUA262166:WUB262166 HO327702:HP327702 RK327702:RL327702 ABG327702:ABH327702 ALC327702:ALD327702 AUY327702:AUZ327702 BEU327702:BEV327702 BOQ327702:BOR327702 BYM327702:BYN327702 CII327702:CIJ327702 CSE327702:CSF327702 DCA327702:DCB327702 DLW327702:DLX327702 DVS327702:DVT327702 EFO327702:EFP327702 EPK327702:EPL327702 EZG327702:EZH327702 FJC327702:FJD327702 FSY327702:FSZ327702 GCU327702:GCV327702 GMQ327702:GMR327702 GWM327702:GWN327702 HGI327702:HGJ327702 HQE327702:HQF327702 IAA327702:IAB327702 IJW327702:IJX327702 ITS327702:ITT327702 JDO327702:JDP327702 JNK327702:JNL327702 JXG327702:JXH327702 KHC327702:KHD327702 KQY327702:KQZ327702 LAU327702:LAV327702 LKQ327702:LKR327702 LUM327702:LUN327702 MEI327702:MEJ327702 MOE327702:MOF327702 MYA327702:MYB327702 NHW327702:NHX327702 NRS327702:NRT327702 OBO327702:OBP327702 OLK327702:OLL327702 OVG327702:OVH327702 PFC327702:PFD327702 POY327702:POZ327702 PYU327702:PYV327702 QIQ327702:QIR327702 QSM327702:QSN327702 RCI327702:RCJ327702 RME327702:RMF327702 RWA327702:RWB327702 SFW327702:SFX327702 SPS327702:SPT327702 SZO327702:SZP327702 TJK327702:TJL327702 TTG327702:TTH327702 UDC327702:UDD327702 UMY327702:UMZ327702 UWU327702:UWV327702 VGQ327702:VGR327702 VQM327702:VQN327702 WAI327702:WAJ327702 WKE327702:WKF327702 WUA327702:WUB327702 HO393238:HP393238 RK393238:RL393238 ABG393238:ABH393238 ALC393238:ALD393238 AUY393238:AUZ393238 BEU393238:BEV393238 BOQ393238:BOR393238 BYM393238:BYN393238 CII393238:CIJ393238 CSE393238:CSF393238 DCA393238:DCB393238 DLW393238:DLX393238 DVS393238:DVT393238 EFO393238:EFP393238 EPK393238:EPL393238 EZG393238:EZH393238 FJC393238:FJD393238 FSY393238:FSZ393238 GCU393238:GCV393238 GMQ393238:GMR393238 GWM393238:GWN393238 HGI393238:HGJ393238 HQE393238:HQF393238 IAA393238:IAB393238 IJW393238:IJX393238 ITS393238:ITT393238 JDO393238:JDP393238 JNK393238:JNL393238 JXG393238:JXH393238 KHC393238:KHD393238 KQY393238:KQZ393238 LAU393238:LAV393238 LKQ393238:LKR393238 LUM393238:LUN393238 MEI393238:MEJ393238 MOE393238:MOF393238 MYA393238:MYB393238 NHW393238:NHX393238 NRS393238:NRT393238 OBO393238:OBP393238 OLK393238:OLL393238 OVG393238:OVH393238 PFC393238:PFD393238 POY393238:POZ393238 PYU393238:PYV393238 QIQ393238:QIR393238 QSM393238:QSN393238 RCI393238:RCJ393238 RME393238:RMF393238 RWA393238:RWB393238 SFW393238:SFX393238 SPS393238:SPT393238 SZO393238:SZP393238 TJK393238:TJL393238 TTG393238:TTH393238 UDC393238:UDD393238 UMY393238:UMZ393238 UWU393238:UWV393238 VGQ393238:VGR393238 VQM393238:VQN393238 WAI393238:WAJ393238 WKE393238:WKF393238 WUA393238:WUB393238 HO458774:HP458774 RK458774:RL458774 ABG458774:ABH458774 ALC458774:ALD458774 AUY458774:AUZ458774 BEU458774:BEV458774 BOQ458774:BOR458774 BYM458774:BYN458774 CII458774:CIJ458774 CSE458774:CSF458774 DCA458774:DCB458774 DLW458774:DLX458774 DVS458774:DVT458774 EFO458774:EFP458774 EPK458774:EPL458774 EZG458774:EZH458774 FJC458774:FJD458774 FSY458774:FSZ458774 GCU458774:GCV458774 GMQ458774:GMR458774 GWM458774:GWN458774 HGI458774:HGJ458774 HQE458774:HQF458774 IAA458774:IAB458774 IJW458774:IJX458774 ITS458774:ITT458774 JDO458774:JDP458774 JNK458774:JNL458774 JXG458774:JXH458774 KHC458774:KHD458774 KQY458774:KQZ458774 LAU458774:LAV458774 LKQ458774:LKR458774 LUM458774:LUN458774 MEI458774:MEJ458774 MOE458774:MOF458774 MYA458774:MYB458774 NHW458774:NHX458774 NRS458774:NRT458774 OBO458774:OBP458774 OLK458774:OLL458774 OVG458774:OVH458774 PFC458774:PFD458774 POY458774:POZ458774 PYU458774:PYV458774 QIQ458774:QIR458774 QSM458774:QSN458774 RCI458774:RCJ458774 RME458774:RMF458774 RWA458774:RWB458774 SFW458774:SFX458774 SPS458774:SPT458774 SZO458774:SZP458774 TJK458774:TJL458774 TTG458774:TTH458774 UDC458774:UDD458774 UMY458774:UMZ458774 UWU458774:UWV458774 VGQ458774:VGR458774 VQM458774:VQN458774 WAI458774:WAJ458774 WKE458774:WKF458774 WUA458774:WUB458774 HO524310:HP524310 RK524310:RL524310 ABG524310:ABH524310 ALC524310:ALD524310 AUY524310:AUZ524310 BEU524310:BEV524310 BOQ524310:BOR524310 BYM524310:BYN524310 CII524310:CIJ524310 CSE524310:CSF524310 DCA524310:DCB524310 DLW524310:DLX524310 DVS524310:DVT524310 EFO524310:EFP524310 EPK524310:EPL524310 EZG524310:EZH524310 FJC524310:FJD524310 FSY524310:FSZ524310 GCU524310:GCV524310 GMQ524310:GMR524310 GWM524310:GWN524310 HGI524310:HGJ524310 HQE524310:HQF524310 IAA524310:IAB524310 IJW524310:IJX524310 ITS524310:ITT524310 JDO524310:JDP524310 JNK524310:JNL524310 JXG524310:JXH524310 KHC524310:KHD524310 KQY524310:KQZ524310 LAU524310:LAV524310 LKQ524310:LKR524310 LUM524310:LUN524310 MEI524310:MEJ524310 MOE524310:MOF524310 MYA524310:MYB524310 NHW524310:NHX524310 NRS524310:NRT524310 OBO524310:OBP524310 OLK524310:OLL524310 OVG524310:OVH524310 PFC524310:PFD524310 POY524310:POZ524310 PYU524310:PYV524310 QIQ524310:QIR524310 QSM524310:QSN524310 RCI524310:RCJ524310 RME524310:RMF524310 RWA524310:RWB524310 SFW524310:SFX524310 SPS524310:SPT524310 SZO524310:SZP524310 TJK524310:TJL524310 TTG524310:TTH524310 UDC524310:UDD524310 UMY524310:UMZ524310 UWU524310:UWV524310 VGQ524310:VGR524310 VQM524310:VQN524310 WAI524310:WAJ524310 WKE524310:WKF524310 WUA524310:WUB524310 HO589846:HP589846 RK589846:RL589846 ABG589846:ABH589846 ALC589846:ALD589846 AUY589846:AUZ589846 BEU589846:BEV589846 BOQ589846:BOR589846 BYM589846:BYN589846 CII589846:CIJ589846 CSE589846:CSF589846 DCA589846:DCB589846 DLW589846:DLX589846 DVS589846:DVT589846 EFO589846:EFP589846 EPK589846:EPL589846 EZG589846:EZH589846 FJC589846:FJD589846 FSY589846:FSZ589846 GCU589846:GCV589846 GMQ589846:GMR589846 GWM589846:GWN589846 HGI589846:HGJ589846 HQE589846:HQF589846 IAA589846:IAB589846 IJW589846:IJX589846 ITS589846:ITT589846 JDO589846:JDP589846 JNK589846:JNL589846 JXG589846:JXH589846 KHC589846:KHD589846 KQY589846:KQZ589846 LAU589846:LAV589846 LKQ589846:LKR589846 LUM589846:LUN589846 MEI589846:MEJ589846 MOE589846:MOF589846 MYA589846:MYB589846 NHW589846:NHX589846 NRS589846:NRT589846 OBO589846:OBP589846 OLK589846:OLL589846 OVG589846:OVH589846 PFC589846:PFD589846 POY589846:POZ589846 PYU589846:PYV589846 QIQ589846:QIR589846 QSM589846:QSN589846 RCI589846:RCJ589846 RME589846:RMF589846 RWA589846:RWB589846 SFW589846:SFX589846 SPS589846:SPT589846 SZO589846:SZP589846 TJK589846:TJL589846 TTG589846:TTH589846 UDC589846:UDD589846 UMY589846:UMZ589846 UWU589846:UWV589846 VGQ589846:VGR589846 VQM589846:VQN589846 WAI589846:WAJ589846 WKE589846:WKF589846 WUA589846:WUB589846 HO655382:HP655382 RK655382:RL655382 ABG655382:ABH655382 ALC655382:ALD655382 AUY655382:AUZ655382 BEU655382:BEV655382 BOQ655382:BOR655382 BYM655382:BYN655382 CII655382:CIJ655382 CSE655382:CSF655382 DCA655382:DCB655382 DLW655382:DLX655382 DVS655382:DVT655382 EFO655382:EFP655382 EPK655382:EPL655382 EZG655382:EZH655382 FJC655382:FJD655382 FSY655382:FSZ655382 GCU655382:GCV655382 GMQ655382:GMR655382 GWM655382:GWN655382 HGI655382:HGJ655382 HQE655382:HQF655382 IAA655382:IAB655382 IJW655382:IJX655382 ITS655382:ITT655382 JDO655382:JDP655382 JNK655382:JNL655382 JXG655382:JXH655382 KHC655382:KHD655382 KQY655382:KQZ655382 LAU655382:LAV655382 LKQ655382:LKR655382 LUM655382:LUN655382 MEI655382:MEJ655382 MOE655382:MOF655382 MYA655382:MYB655382 NHW655382:NHX655382 NRS655382:NRT655382 OBO655382:OBP655382 OLK655382:OLL655382 OVG655382:OVH655382 PFC655382:PFD655382 POY655382:POZ655382 PYU655382:PYV655382 QIQ655382:QIR655382 QSM655382:QSN655382 RCI655382:RCJ655382 RME655382:RMF655382 RWA655382:RWB655382 SFW655382:SFX655382 SPS655382:SPT655382 SZO655382:SZP655382 TJK655382:TJL655382 TTG655382:TTH655382 UDC655382:UDD655382 UMY655382:UMZ655382 UWU655382:UWV655382 VGQ655382:VGR655382 VQM655382:VQN655382 WAI655382:WAJ655382 WKE655382:WKF655382 WUA655382:WUB655382 HO720918:HP720918 RK720918:RL720918 ABG720918:ABH720918 ALC720918:ALD720918 AUY720918:AUZ720918 BEU720918:BEV720918 BOQ720918:BOR720918 BYM720918:BYN720918 CII720918:CIJ720918 CSE720918:CSF720918 DCA720918:DCB720918 DLW720918:DLX720918 DVS720918:DVT720918 EFO720918:EFP720918 EPK720918:EPL720918 EZG720918:EZH720918 FJC720918:FJD720918 FSY720918:FSZ720918 GCU720918:GCV720918 GMQ720918:GMR720918 GWM720918:GWN720918 HGI720918:HGJ720918 HQE720918:HQF720918 IAA720918:IAB720918 IJW720918:IJX720918 ITS720918:ITT720918 JDO720918:JDP720918 JNK720918:JNL720918 JXG720918:JXH720918 KHC720918:KHD720918 KQY720918:KQZ720918 LAU720918:LAV720918 LKQ720918:LKR720918 LUM720918:LUN720918 MEI720918:MEJ720918 MOE720918:MOF720918 MYA720918:MYB720918 NHW720918:NHX720918 NRS720918:NRT720918 OBO720918:OBP720918 OLK720918:OLL720918 OVG720918:OVH720918 PFC720918:PFD720918 POY720918:POZ720918 PYU720918:PYV720918 QIQ720918:QIR720918 QSM720918:QSN720918 RCI720918:RCJ720918 RME720918:RMF720918 RWA720918:RWB720918 SFW720918:SFX720918 SPS720918:SPT720918 SZO720918:SZP720918 TJK720918:TJL720918 TTG720918:TTH720918 UDC720918:UDD720918 UMY720918:UMZ720918 UWU720918:UWV720918 VGQ720918:VGR720918 VQM720918:VQN720918 WAI720918:WAJ720918 WKE720918:WKF720918 WUA720918:WUB720918 HO786454:HP786454 RK786454:RL786454 ABG786454:ABH786454 ALC786454:ALD786454 AUY786454:AUZ786454 BEU786454:BEV786454 BOQ786454:BOR786454 BYM786454:BYN786454 CII786454:CIJ786454 CSE786454:CSF786454 DCA786454:DCB786454 DLW786454:DLX786454 DVS786454:DVT786454 EFO786454:EFP786454 EPK786454:EPL786454 EZG786454:EZH786454 FJC786454:FJD786454 FSY786454:FSZ786454 GCU786454:GCV786454 GMQ786454:GMR786454 GWM786454:GWN786454 HGI786454:HGJ786454 HQE786454:HQF786454 IAA786454:IAB786454 IJW786454:IJX786454 ITS786454:ITT786454 JDO786454:JDP786454 JNK786454:JNL786454 JXG786454:JXH786454 KHC786454:KHD786454 KQY786454:KQZ786454 LAU786454:LAV786454 LKQ786454:LKR786454 LUM786454:LUN786454 MEI786454:MEJ786454 MOE786454:MOF786454 MYA786454:MYB786454 NHW786454:NHX786454 NRS786454:NRT786454 OBO786454:OBP786454 OLK786454:OLL786454 OVG786454:OVH786454 PFC786454:PFD786454 POY786454:POZ786454 PYU786454:PYV786454 QIQ786454:QIR786454 QSM786454:QSN786454 RCI786454:RCJ786454 RME786454:RMF786454 RWA786454:RWB786454 SFW786454:SFX786454 SPS786454:SPT786454 SZO786454:SZP786454 TJK786454:TJL786454 TTG786454:TTH786454 UDC786454:UDD786454 UMY786454:UMZ786454 UWU786454:UWV786454 VGQ786454:VGR786454 VQM786454:VQN786454 WAI786454:WAJ786454 WKE786454:WKF786454 WUA786454:WUB786454 HO851990:HP851990 RK851990:RL851990 ABG851990:ABH851990 ALC851990:ALD851990 AUY851990:AUZ851990 BEU851990:BEV851990 BOQ851990:BOR851990 BYM851990:BYN851990 CII851990:CIJ851990 CSE851990:CSF851990 DCA851990:DCB851990 DLW851990:DLX851990 DVS851990:DVT851990 EFO851990:EFP851990 EPK851990:EPL851990 EZG851990:EZH851990 FJC851990:FJD851990 FSY851990:FSZ851990 GCU851990:GCV851990 GMQ851990:GMR851990 GWM851990:GWN851990 HGI851990:HGJ851990 HQE851990:HQF851990 IAA851990:IAB851990 IJW851990:IJX851990 ITS851990:ITT851990 JDO851990:JDP851990 JNK851990:JNL851990 JXG851990:JXH851990 KHC851990:KHD851990 KQY851990:KQZ851990 LAU851990:LAV851990 LKQ851990:LKR851990 LUM851990:LUN851990 MEI851990:MEJ851990 MOE851990:MOF851990 MYA851990:MYB851990 NHW851990:NHX851990 NRS851990:NRT851990 OBO851990:OBP851990 OLK851990:OLL851990 OVG851990:OVH851990 PFC851990:PFD851990 POY851990:POZ851990 PYU851990:PYV851990 QIQ851990:QIR851990 QSM851990:QSN851990 RCI851990:RCJ851990 RME851990:RMF851990 RWA851990:RWB851990 SFW851990:SFX851990 SPS851990:SPT851990 SZO851990:SZP851990 TJK851990:TJL851990 TTG851990:TTH851990 UDC851990:UDD851990 UMY851990:UMZ851990 UWU851990:UWV851990 VGQ851990:VGR851990 VQM851990:VQN851990 WAI851990:WAJ851990 WKE851990:WKF851990 WUA851990:WUB851990 HO917526:HP917526 RK917526:RL917526 ABG917526:ABH917526 ALC917526:ALD917526 AUY917526:AUZ917526 BEU917526:BEV917526 BOQ917526:BOR917526 BYM917526:BYN917526 CII917526:CIJ917526 CSE917526:CSF917526 DCA917526:DCB917526 DLW917526:DLX917526 DVS917526:DVT917526 EFO917526:EFP917526 EPK917526:EPL917526 EZG917526:EZH917526 FJC917526:FJD917526 FSY917526:FSZ917526 GCU917526:GCV917526 GMQ917526:GMR917526 GWM917526:GWN917526 HGI917526:HGJ917526 HQE917526:HQF917526 IAA917526:IAB917526 IJW917526:IJX917526 ITS917526:ITT917526 JDO917526:JDP917526 JNK917526:JNL917526 JXG917526:JXH917526 KHC917526:KHD917526 KQY917526:KQZ917526 LAU917526:LAV917526 LKQ917526:LKR917526 LUM917526:LUN917526 MEI917526:MEJ917526 MOE917526:MOF917526 MYA917526:MYB917526 NHW917526:NHX917526 NRS917526:NRT917526 OBO917526:OBP917526 OLK917526:OLL917526 OVG917526:OVH917526 PFC917526:PFD917526 POY917526:POZ917526 PYU917526:PYV917526 QIQ917526:QIR917526 QSM917526:QSN917526 RCI917526:RCJ917526 RME917526:RMF917526 RWA917526:RWB917526 SFW917526:SFX917526 SPS917526:SPT917526 SZO917526:SZP917526 TJK917526:TJL917526 TTG917526:TTH917526 UDC917526:UDD917526 UMY917526:UMZ917526 UWU917526:UWV917526 VGQ917526:VGR917526 VQM917526:VQN917526 WAI917526:WAJ917526 WKE917526:WKF917526 WUA917526:WUB917526 HO983062:HP983062 RK983062:RL983062 ABG983062:ABH983062 ALC983062:ALD983062 AUY983062:AUZ983062 BEU983062:BEV983062 BOQ983062:BOR983062 BYM983062:BYN983062 CII983062:CIJ983062 CSE983062:CSF983062 DCA983062:DCB983062 DLW983062:DLX983062 DVS983062:DVT983062 EFO983062:EFP983062 EPK983062:EPL983062 EZG983062:EZH983062 FJC983062:FJD983062 FSY983062:FSZ983062 GCU983062:GCV983062 GMQ983062:GMR983062 GWM983062:GWN983062 HGI983062:HGJ983062 HQE983062:HQF983062 IAA983062:IAB983062 IJW983062:IJX983062 ITS983062:ITT983062 JDO983062:JDP983062 JNK983062:JNL983062 JXG983062:JXH983062 KHC983062:KHD983062 KQY983062:KQZ983062 LAU983062:LAV983062 LKQ983062:LKR983062 LUM983062:LUN983062 MEI983062:MEJ983062 MOE983062:MOF983062 MYA983062:MYB983062 NHW983062:NHX983062 NRS983062:NRT983062 OBO983062:OBP983062 OLK983062:OLL983062 OVG983062:OVH983062 PFC983062:PFD983062 POY983062:POZ983062 PYU983062:PYV983062 QIQ983062:QIR983062 QSM983062:QSN983062 RCI983062:RCJ983062 RME983062:RMF983062 RWA983062:RWB983062 SFW983062:SFX983062 SPS983062:SPT983062 SZO983062:SZP983062 TJK983062:TJL983062 TTG983062:TTH983062 UDC983062:UDD983062 UMY983062:UMZ983062 UWU983062:UWV983062 VGQ983062:VGR983062 VQM983062:VQN983062 WAI983062:WAJ983062 WKE983062:WKF983062 WUA983062:WUB983062 HR65558:HS65558 RN65558:RO65558 ABJ65558:ABK65558 ALF65558:ALG65558 AVB65558:AVC65558 BEX65558:BEY65558 BOT65558:BOU65558 BYP65558:BYQ65558 CIL65558:CIM65558 CSH65558:CSI65558 DCD65558:DCE65558 DLZ65558:DMA65558 DVV65558:DVW65558 EFR65558:EFS65558 EPN65558:EPO65558 EZJ65558:EZK65558 FJF65558:FJG65558 FTB65558:FTC65558 GCX65558:GCY65558 GMT65558:GMU65558 GWP65558:GWQ65558 HGL65558:HGM65558 HQH65558:HQI65558 IAD65558:IAE65558 IJZ65558:IKA65558 ITV65558:ITW65558 JDR65558:JDS65558 JNN65558:JNO65558 JXJ65558:JXK65558 KHF65558:KHG65558 KRB65558:KRC65558 LAX65558:LAY65558 LKT65558:LKU65558 LUP65558:LUQ65558 MEL65558:MEM65558 MOH65558:MOI65558 MYD65558:MYE65558 NHZ65558:NIA65558 NRV65558:NRW65558 OBR65558:OBS65558 OLN65558:OLO65558 OVJ65558:OVK65558 PFF65558:PFG65558 PPB65558:PPC65558 PYX65558:PYY65558 QIT65558:QIU65558 QSP65558:QSQ65558 RCL65558:RCM65558 RMH65558:RMI65558 RWD65558:RWE65558 SFZ65558:SGA65558 SPV65558:SPW65558 SZR65558:SZS65558 TJN65558:TJO65558 TTJ65558:TTK65558 UDF65558:UDG65558 UNB65558:UNC65558 UWX65558:UWY65558 VGT65558:VGU65558 VQP65558:VQQ65558 WAL65558:WAM65558 WKH65558:WKI65558 WUD65558:WUE65558 HR131094:HS131094 RN131094:RO131094 ABJ131094:ABK131094 ALF131094:ALG131094 AVB131094:AVC131094 BEX131094:BEY131094 BOT131094:BOU131094 BYP131094:BYQ131094 CIL131094:CIM131094 CSH131094:CSI131094 DCD131094:DCE131094 DLZ131094:DMA131094 DVV131094:DVW131094 EFR131094:EFS131094 EPN131094:EPO131094 EZJ131094:EZK131094 FJF131094:FJG131094 FTB131094:FTC131094 GCX131094:GCY131094 GMT131094:GMU131094 GWP131094:GWQ131094 HGL131094:HGM131094 HQH131094:HQI131094 IAD131094:IAE131094 IJZ131094:IKA131094 ITV131094:ITW131094 JDR131094:JDS131094 JNN131094:JNO131094 JXJ131094:JXK131094 KHF131094:KHG131094 KRB131094:KRC131094 LAX131094:LAY131094 LKT131094:LKU131094 LUP131094:LUQ131094 MEL131094:MEM131094 MOH131094:MOI131094 MYD131094:MYE131094 NHZ131094:NIA131094 NRV131094:NRW131094 OBR131094:OBS131094 OLN131094:OLO131094 OVJ131094:OVK131094 PFF131094:PFG131094 PPB131094:PPC131094 PYX131094:PYY131094 QIT131094:QIU131094 QSP131094:QSQ131094 RCL131094:RCM131094 RMH131094:RMI131094 RWD131094:RWE131094 SFZ131094:SGA131094 SPV131094:SPW131094 SZR131094:SZS131094 TJN131094:TJO131094 TTJ131094:TTK131094 UDF131094:UDG131094 UNB131094:UNC131094 UWX131094:UWY131094 VGT131094:VGU131094 VQP131094:VQQ131094 WAL131094:WAM131094 WKH131094:WKI131094 WUD131094:WUE131094 HR196630:HS196630 RN196630:RO196630 ABJ196630:ABK196630 ALF196630:ALG196630 AVB196630:AVC196630 BEX196630:BEY196630 BOT196630:BOU196630 BYP196630:BYQ196630 CIL196630:CIM196630 CSH196630:CSI196630 DCD196630:DCE196630 DLZ196630:DMA196630 DVV196630:DVW196630 EFR196630:EFS196630 EPN196630:EPO196630 EZJ196630:EZK196630 FJF196630:FJG196630 FTB196630:FTC196630 GCX196630:GCY196630 GMT196630:GMU196630 GWP196630:GWQ196630 HGL196630:HGM196630 HQH196630:HQI196630 IAD196630:IAE196630 IJZ196630:IKA196630 ITV196630:ITW196630 JDR196630:JDS196630 JNN196630:JNO196630 JXJ196630:JXK196630 KHF196630:KHG196630 KRB196630:KRC196630 LAX196630:LAY196630 LKT196630:LKU196630 LUP196630:LUQ196630 MEL196630:MEM196630 MOH196630:MOI196630 MYD196630:MYE196630 NHZ196630:NIA196630 NRV196630:NRW196630 OBR196630:OBS196630 OLN196630:OLO196630 OVJ196630:OVK196630 PFF196630:PFG196630 PPB196630:PPC196630 PYX196630:PYY196630 QIT196630:QIU196630 QSP196630:QSQ196630 RCL196630:RCM196630 RMH196630:RMI196630 RWD196630:RWE196630 SFZ196630:SGA196630 SPV196630:SPW196630 SZR196630:SZS196630 TJN196630:TJO196630 TTJ196630:TTK196630 UDF196630:UDG196630 UNB196630:UNC196630 UWX196630:UWY196630 VGT196630:VGU196630 VQP196630:VQQ196630 WAL196630:WAM196630 WKH196630:WKI196630 WUD196630:WUE196630 HR262166:HS262166 RN262166:RO262166 ABJ262166:ABK262166 ALF262166:ALG262166 AVB262166:AVC262166 BEX262166:BEY262166 BOT262166:BOU262166 BYP262166:BYQ262166 CIL262166:CIM262166 CSH262166:CSI262166 DCD262166:DCE262166 DLZ262166:DMA262166 DVV262166:DVW262166 EFR262166:EFS262166 EPN262166:EPO262166 EZJ262166:EZK262166 FJF262166:FJG262166 FTB262166:FTC262166 GCX262166:GCY262166 GMT262166:GMU262166 GWP262166:GWQ262166 HGL262166:HGM262166 HQH262166:HQI262166 IAD262166:IAE262166 IJZ262166:IKA262166 ITV262166:ITW262166 JDR262166:JDS262166 JNN262166:JNO262166 JXJ262166:JXK262166 KHF262166:KHG262166 KRB262166:KRC262166 LAX262166:LAY262166 LKT262166:LKU262166 LUP262166:LUQ262166 MEL262166:MEM262166 MOH262166:MOI262166 MYD262166:MYE262166 NHZ262166:NIA262166 NRV262166:NRW262166 OBR262166:OBS262166 OLN262166:OLO262166 OVJ262166:OVK262166 PFF262166:PFG262166 PPB262166:PPC262166 PYX262166:PYY262166 QIT262166:QIU262166 QSP262166:QSQ262166 RCL262166:RCM262166 RMH262166:RMI262166 RWD262166:RWE262166 SFZ262166:SGA262166 SPV262166:SPW262166 SZR262166:SZS262166 TJN262166:TJO262166 TTJ262166:TTK262166 UDF262166:UDG262166 UNB262166:UNC262166 UWX262166:UWY262166 VGT262166:VGU262166 VQP262166:VQQ262166 WAL262166:WAM262166 WKH262166:WKI262166 WUD262166:WUE262166 HR327702:HS327702 RN327702:RO327702 ABJ327702:ABK327702 ALF327702:ALG327702 AVB327702:AVC327702 BEX327702:BEY327702 BOT327702:BOU327702 BYP327702:BYQ327702 CIL327702:CIM327702 CSH327702:CSI327702 DCD327702:DCE327702 DLZ327702:DMA327702 DVV327702:DVW327702 EFR327702:EFS327702 EPN327702:EPO327702 EZJ327702:EZK327702 FJF327702:FJG327702 FTB327702:FTC327702 GCX327702:GCY327702 GMT327702:GMU327702 GWP327702:GWQ327702 HGL327702:HGM327702 HQH327702:HQI327702 IAD327702:IAE327702 IJZ327702:IKA327702 ITV327702:ITW327702 JDR327702:JDS327702 JNN327702:JNO327702 JXJ327702:JXK327702 KHF327702:KHG327702 KRB327702:KRC327702 LAX327702:LAY327702 LKT327702:LKU327702 LUP327702:LUQ327702 MEL327702:MEM327702 MOH327702:MOI327702 MYD327702:MYE327702 NHZ327702:NIA327702 NRV327702:NRW327702 OBR327702:OBS327702 OLN327702:OLO327702 OVJ327702:OVK327702 PFF327702:PFG327702 PPB327702:PPC327702 PYX327702:PYY327702 QIT327702:QIU327702 QSP327702:QSQ327702 RCL327702:RCM327702 RMH327702:RMI327702 RWD327702:RWE327702 SFZ327702:SGA327702 SPV327702:SPW327702 SZR327702:SZS327702 TJN327702:TJO327702 TTJ327702:TTK327702 UDF327702:UDG327702 UNB327702:UNC327702 UWX327702:UWY327702 VGT327702:VGU327702 VQP327702:VQQ327702 WAL327702:WAM327702 WKH327702:WKI327702 WUD327702:WUE327702 HR393238:HS393238 RN393238:RO393238 ABJ393238:ABK393238 ALF393238:ALG393238 AVB393238:AVC393238 BEX393238:BEY393238 BOT393238:BOU393238 BYP393238:BYQ393238 CIL393238:CIM393238 CSH393238:CSI393238 DCD393238:DCE393238 DLZ393238:DMA393238 DVV393238:DVW393238 EFR393238:EFS393238 EPN393238:EPO393238 EZJ393238:EZK393238 FJF393238:FJG393238 FTB393238:FTC393238 GCX393238:GCY393238 GMT393238:GMU393238 GWP393238:GWQ393238 HGL393238:HGM393238 HQH393238:HQI393238 IAD393238:IAE393238 IJZ393238:IKA393238 ITV393238:ITW393238 JDR393238:JDS393238 JNN393238:JNO393238 JXJ393238:JXK393238 KHF393238:KHG393238 KRB393238:KRC393238 LAX393238:LAY393238 LKT393238:LKU393238 LUP393238:LUQ393238 MEL393238:MEM393238 MOH393238:MOI393238 MYD393238:MYE393238 NHZ393238:NIA393238 NRV393238:NRW393238 OBR393238:OBS393238 OLN393238:OLO393238 OVJ393238:OVK393238 PFF393238:PFG393238 PPB393238:PPC393238 PYX393238:PYY393238 QIT393238:QIU393238 QSP393238:QSQ393238 RCL393238:RCM393238 RMH393238:RMI393238 RWD393238:RWE393238 SFZ393238:SGA393238 SPV393238:SPW393238 SZR393238:SZS393238 TJN393238:TJO393238 TTJ393238:TTK393238 UDF393238:UDG393238 UNB393238:UNC393238 UWX393238:UWY393238 VGT393238:VGU393238 VQP393238:VQQ393238 WAL393238:WAM393238 WKH393238:WKI393238 WUD393238:WUE393238 HR458774:HS458774 RN458774:RO458774 ABJ458774:ABK458774 ALF458774:ALG458774 AVB458774:AVC458774 BEX458774:BEY458774 BOT458774:BOU458774 BYP458774:BYQ458774 CIL458774:CIM458774 CSH458774:CSI458774 DCD458774:DCE458774 DLZ458774:DMA458774 DVV458774:DVW458774 EFR458774:EFS458774 EPN458774:EPO458774 EZJ458774:EZK458774 FJF458774:FJG458774 FTB458774:FTC458774 GCX458774:GCY458774 GMT458774:GMU458774 GWP458774:GWQ458774 HGL458774:HGM458774 HQH458774:HQI458774 IAD458774:IAE458774 IJZ458774:IKA458774 ITV458774:ITW458774 JDR458774:JDS458774 JNN458774:JNO458774 JXJ458774:JXK458774 KHF458774:KHG458774 KRB458774:KRC458774 LAX458774:LAY458774 LKT458774:LKU458774 LUP458774:LUQ458774 MEL458774:MEM458774 MOH458774:MOI458774 MYD458774:MYE458774 NHZ458774:NIA458774 NRV458774:NRW458774 OBR458774:OBS458774 OLN458774:OLO458774 OVJ458774:OVK458774 PFF458774:PFG458774 PPB458774:PPC458774 PYX458774:PYY458774 QIT458774:QIU458774 QSP458774:QSQ458774 RCL458774:RCM458774 RMH458774:RMI458774 RWD458774:RWE458774 SFZ458774:SGA458774 SPV458774:SPW458774 SZR458774:SZS458774 TJN458774:TJO458774 TTJ458774:TTK458774 UDF458774:UDG458774 UNB458774:UNC458774 UWX458774:UWY458774 VGT458774:VGU458774 VQP458774:VQQ458774 WAL458774:WAM458774 WKH458774:WKI458774 WUD458774:WUE458774 HR524310:HS524310 RN524310:RO524310 ABJ524310:ABK524310 ALF524310:ALG524310 AVB524310:AVC524310 BEX524310:BEY524310 BOT524310:BOU524310 BYP524310:BYQ524310 CIL524310:CIM524310 CSH524310:CSI524310 DCD524310:DCE524310 DLZ524310:DMA524310 DVV524310:DVW524310 EFR524310:EFS524310 EPN524310:EPO524310 EZJ524310:EZK524310 FJF524310:FJG524310 FTB524310:FTC524310 GCX524310:GCY524310 GMT524310:GMU524310 GWP524310:GWQ524310 HGL524310:HGM524310 HQH524310:HQI524310 IAD524310:IAE524310 IJZ524310:IKA524310 ITV524310:ITW524310 JDR524310:JDS524310 JNN524310:JNO524310 JXJ524310:JXK524310 KHF524310:KHG524310 KRB524310:KRC524310 LAX524310:LAY524310 LKT524310:LKU524310 LUP524310:LUQ524310 MEL524310:MEM524310 MOH524310:MOI524310 MYD524310:MYE524310 NHZ524310:NIA524310 NRV524310:NRW524310 OBR524310:OBS524310 OLN524310:OLO524310 OVJ524310:OVK524310 PFF524310:PFG524310 PPB524310:PPC524310 PYX524310:PYY524310 QIT524310:QIU524310 QSP524310:QSQ524310 RCL524310:RCM524310 RMH524310:RMI524310 RWD524310:RWE524310 SFZ524310:SGA524310 SPV524310:SPW524310 SZR524310:SZS524310 TJN524310:TJO524310 TTJ524310:TTK524310 UDF524310:UDG524310 UNB524310:UNC524310 UWX524310:UWY524310 VGT524310:VGU524310 VQP524310:VQQ524310 WAL524310:WAM524310 WKH524310:WKI524310 WUD524310:WUE524310 HR589846:HS589846 RN589846:RO589846 ABJ589846:ABK589846 ALF589846:ALG589846 AVB589846:AVC589846 BEX589846:BEY589846 BOT589846:BOU589846 BYP589846:BYQ589846 CIL589846:CIM589846 CSH589846:CSI589846 DCD589846:DCE589846 DLZ589846:DMA589846 DVV589846:DVW589846 EFR589846:EFS589846 EPN589846:EPO589846 EZJ589846:EZK589846 FJF589846:FJG589846 FTB589846:FTC589846 GCX589846:GCY589846 GMT589846:GMU589846 GWP589846:GWQ589846 HGL589846:HGM589846 HQH589846:HQI589846 IAD589846:IAE589846 IJZ589846:IKA589846 ITV589846:ITW589846 JDR589846:JDS589846 JNN589846:JNO589846 JXJ589846:JXK589846 KHF589846:KHG589846 KRB589846:KRC589846 LAX589846:LAY589846 LKT589846:LKU589846 LUP589846:LUQ589846 MEL589846:MEM589846 MOH589846:MOI589846 MYD589846:MYE589846 NHZ589846:NIA589846 NRV589846:NRW589846 OBR589846:OBS589846 OLN589846:OLO589846 OVJ589846:OVK589846 PFF589846:PFG589846 PPB589846:PPC589846 PYX589846:PYY589846 QIT589846:QIU589846 QSP589846:QSQ589846 RCL589846:RCM589846 RMH589846:RMI589846 RWD589846:RWE589846 SFZ589846:SGA589846 SPV589846:SPW589846 SZR589846:SZS589846 TJN589846:TJO589846 TTJ589846:TTK589846 UDF589846:UDG589846 UNB589846:UNC589846 UWX589846:UWY589846 VGT589846:VGU589846 VQP589846:VQQ589846 WAL589846:WAM589846 WKH589846:WKI589846 WUD589846:WUE589846 HR655382:HS655382 RN655382:RO655382 ABJ655382:ABK655382 ALF655382:ALG655382 AVB655382:AVC655382 BEX655382:BEY655382 BOT655382:BOU655382 BYP655382:BYQ655382 CIL655382:CIM655382 CSH655382:CSI655382 DCD655382:DCE655382 DLZ655382:DMA655382 DVV655382:DVW655382 EFR655382:EFS655382 EPN655382:EPO655382 EZJ655382:EZK655382 FJF655382:FJG655382 FTB655382:FTC655382 GCX655382:GCY655382 GMT655382:GMU655382 GWP655382:GWQ655382 HGL655382:HGM655382 HQH655382:HQI655382 IAD655382:IAE655382 IJZ655382:IKA655382 ITV655382:ITW655382 JDR655382:JDS655382 JNN655382:JNO655382 JXJ655382:JXK655382 KHF655382:KHG655382 KRB655382:KRC655382 LAX655382:LAY655382 LKT655382:LKU655382 LUP655382:LUQ655382 MEL655382:MEM655382 MOH655382:MOI655382 MYD655382:MYE655382 NHZ655382:NIA655382 NRV655382:NRW655382 OBR655382:OBS655382 OLN655382:OLO655382 OVJ655382:OVK655382 PFF655382:PFG655382 PPB655382:PPC655382 PYX655382:PYY655382 QIT655382:QIU655382 QSP655382:QSQ655382 RCL655382:RCM655382 RMH655382:RMI655382 RWD655382:RWE655382 SFZ655382:SGA655382 SPV655382:SPW655382 SZR655382:SZS655382 TJN655382:TJO655382 TTJ655382:TTK655382 UDF655382:UDG655382 UNB655382:UNC655382 UWX655382:UWY655382 VGT655382:VGU655382 VQP655382:VQQ655382 WAL655382:WAM655382 WKH655382:WKI655382 WUD655382:WUE655382 HR720918:HS720918 RN720918:RO720918 ABJ720918:ABK720918 ALF720918:ALG720918 AVB720918:AVC720918 BEX720918:BEY720918 BOT720918:BOU720918 BYP720918:BYQ720918 CIL720918:CIM720918 CSH720918:CSI720918 DCD720918:DCE720918 DLZ720918:DMA720918 DVV720918:DVW720918 EFR720918:EFS720918 EPN720918:EPO720918 EZJ720918:EZK720918 FJF720918:FJG720918 FTB720918:FTC720918 GCX720918:GCY720918 GMT720918:GMU720918 GWP720918:GWQ720918 HGL720918:HGM720918 HQH720918:HQI720918 IAD720918:IAE720918 IJZ720918:IKA720918 ITV720918:ITW720918 JDR720918:JDS720918 JNN720918:JNO720918 JXJ720918:JXK720918 KHF720918:KHG720918 KRB720918:KRC720918 LAX720918:LAY720918 LKT720918:LKU720918 LUP720918:LUQ720918 MEL720918:MEM720918 MOH720918:MOI720918 MYD720918:MYE720918 NHZ720918:NIA720918 NRV720918:NRW720918 OBR720918:OBS720918 OLN720918:OLO720918 OVJ720918:OVK720918 PFF720918:PFG720918 PPB720918:PPC720918 PYX720918:PYY720918 QIT720918:QIU720918 QSP720918:QSQ720918 RCL720918:RCM720918 RMH720918:RMI720918 RWD720918:RWE720918 SFZ720918:SGA720918 SPV720918:SPW720918 SZR720918:SZS720918 TJN720918:TJO720918 TTJ720918:TTK720918 UDF720918:UDG720918 UNB720918:UNC720918 UWX720918:UWY720918 VGT720918:VGU720918 VQP720918:VQQ720918 WAL720918:WAM720918 WKH720918:WKI720918 WUD720918:WUE720918 HR786454:HS786454 RN786454:RO786454 ABJ786454:ABK786454 ALF786454:ALG786454 AVB786454:AVC786454 BEX786454:BEY786454 BOT786454:BOU786454 BYP786454:BYQ786454 CIL786454:CIM786454 CSH786454:CSI786454 DCD786454:DCE786454 DLZ786454:DMA786454 DVV786454:DVW786454 EFR786454:EFS786454 EPN786454:EPO786454 EZJ786454:EZK786454 FJF786454:FJG786454 FTB786454:FTC786454 GCX786454:GCY786454 GMT786454:GMU786454 GWP786454:GWQ786454 HGL786454:HGM786454 HQH786454:HQI786454 IAD786454:IAE786454 IJZ786454:IKA786454 ITV786454:ITW786454 JDR786454:JDS786454 JNN786454:JNO786454 JXJ786454:JXK786454 KHF786454:KHG786454 KRB786454:KRC786454 LAX786454:LAY786454 LKT786454:LKU786454 LUP786454:LUQ786454 MEL786454:MEM786454 MOH786454:MOI786454 MYD786454:MYE786454 NHZ786454:NIA786454 NRV786454:NRW786454 OBR786454:OBS786454 OLN786454:OLO786454 OVJ786454:OVK786454 PFF786454:PFG786454 PPB786454:PPC786454 PYX786454:PYY786454 QIT786454:QIU786454 QSP786454:QSQ786454 RCL786454:RCM786454 RMH786454:RMI786454 RWD786454:RWE786454 SFZ786454:SGA786454 SPV786454:SPW786454 SZR786454:SZS786454 TJN786454:TJO786454 TTJ786454:TTK786454 UDF786454:UDG786454 UNB786454:UNC786454 UWX786454:UWY786454 VGT786454:VGU786454 VQP786454:VQQ786454 WAL786454:WAM786454 WKH786454:WKI786454 WUD786454:WUE786454 HR851990:HS851990 RN851990:RO851990 ABJ851990:ABK851990 ALF851990:ALG851990 AVB851990:AVC851990 BEX851990:BEY851990 BOT851990:BOU851990 BYP851990:BYQ851990 CIL851990:CIM851990 CSH851990:CSI851990 DCD851990:DCE851990 DLZ851990:DMA851990 DVV851990:DVW851990 EFR851990:EFS851990 EPN851990:EPO851990 EZJ851990:EZK851990 FJF851990:FJG851990 FTB851990:FTC851990 GCX851990:GCY851990 GMT851990:GMU851990 GWP851990:GWQ851990 HGL851990:HGM851990 HQH851990:HQI851990 IAD851990:IAE851990 IJZ851990:IKA851990 ITV851990:ITW851990 JDR851990:JDS851990 JNN851990:JNO851990 JXJ851990:JXK851990 KHF851990:KHG851990 KRB851990:KRC851990 LAX851990:LAY851990 LKT851990:LKU851990 LUP851990:LUQ851990 MEL851990:MEM851990 MOH851990:MOI851990 MYD851990:MYE851990 NHZ851990:NIA851990 NRV851990:NRW851990 OBR851990:OBS851990 OLN851990:OLO851990 OVJ851990:OVK851990 PFF851990:PFG851990 PPB851990:PPC851990 PYX851990:PYY851990 QIT851990:QIU851990 QSP851990:QSQ851990 RCL851990:RCM851990 RMH851990:RMI851990 RWD851990:RWE851990 SFZ851990:SGA851990 SPV851990:SPW851990 SZR851990:SZS851990 TJN851990:TJO851990 TTJ851990:TTK851990 UDF851990:UDG851990 UNB851990:UNC851990 UWX851990:UWY851990 VGT851990:VGU851990 VQP851990:VQQ851990 WAL851990:WAM851990 WKH851990:WKI851990 WUD851990:WUE851990 HR917526:HS917526 RN917526:RO917526 ABJ917526:ABK917526 ALF917526:ALG917526 AVB917526:AVC917526 BEX917526:BEY917526 BOT917526:BOU917526 BYP917526:BYQ917526 CIL917526:CIM917526 CSH917526:CSI917526 DCD917526:DCE917526 DLZ917526:DMA917526 DVV917526:DVW917526 EFR917526:EFS917526 EPN917526:EPO917526 EZJ917526:EZK917526 FJF917526:FJG917526 FTB917526:FTC917526 GCX917526:GCY917526 GMT917526:GMU917526 GWP917526:GWQ917526 HGL917526:HGM917526 HQH917526:HQI917526 IAD917526:IAE917526 IJZ917526:IKA917526 ITV917526:ITW917526 JDR917526:JDS917526 JNN917526:JNO917526 JXJ917526:JXK917526 KHF917526:KHG917526 KRB917526:KRC917526 LAX917526:LAY917526 LKT917526:LKU917526 LUP917526:LUQ917526 MEL917526:MEM917526 MOH917526:MOI917526 MYD917526:MYE917526 NHZ917526:NIA917526 NRV917526:NRW917526 OBR917526:OBS917526 OLN917526:OLO917526 OVJ917526:OVK917526 PFF917526:PFG917526 PPB917526:PPC917526 PYX917526:PYY917526 QIT917526:QIU917526 QSP917526:QSQ917526 RCL917526:RCM917526 RMH917526:RMI917526 RWD917526:RWE917526 SFZ917526:SGA917526 SPV917526:SPW917526 SZR917526:SZS917526 TJN917526:TJO917526 TTJ917526:TTK917526 UDF917526:UDG917526 UNB917526:UNC917526 UWX917526:UWY917526 VGT917526:VGU917526 VQP917526:VQQ917526 WAL917526:WAM917526 WKH917526:WKI917526 WUD917526:WUE917526 HR983062:HS983062 RN983062:RO983062 ABJ983062:ABK983062 ALF983062:ALG983062 AVB983062:AVC983062 BEX983062:BEY983062 BOT983062:BOU983062 BYP983062:BYQ983062 CIL983062:CIM983062 CSH983062:CSI983062 DCD983062:DCE983062 DLZ983062:DMA983062 DVV983062:DVW983062 EFR983062:EFS983062 EPN983062:EPO983062 EZJ983062:EZK983062 FJF983062:FJG983062 FTB983062:FTC983062 GCX983062:GCY983062 GMT983062:GMU983062 GWP983062:GWQ983062 HGL983062:HGM983062 HQH983062:HQI983062 IAD983062:IAE983062 IJZ983062:IKA983062 ITV983062:ITW983062 JDR983062:JDS983062 JNN983062:JNO983062 JXJ983062:JXK983062 KHF983062:KHG983062 KRB983062:KRC983062 LAX983062:LAY983062 LKT983062:LKU983062 LUP983062:LUQ983062 MEL983062:MEM983062 MOH983062:MOI983062 MYD983062:MYE983062 NHZ983062:NIA983062 NRV983062:NRW983062 OBR983062:OBS983062 OLN983062:OLO983062 OVJ983062:OVK983062 PFF983062:PFG983062 PPB983062:PPC983062 PYX983062:PYY983062 QIT983062:QIU983062 QSP983062:QSQ983062 RCL983062:RCM983062 RMH983062:RMI983062 RWD983062:RWE983062 SFZ983062:SGA983062 SPV983062:SPW983062 SZR983062:SZS983062 TJN983062:TJO983062 TTJ983062:TTK983062 UDF983062:UDG983062 UNB983062:UNC983062 UWX983062:UWY983062 VGT983062:VGU983062 VQP983062:VQQ983062 WAL983062:WAM983062 WKH983062:WKI983062 WUD983062:WUE983062 HU65558:HV65558 RQ65558:RR65558 ABM65558:ABN65558 ALI65558:ALJ65558 AVE65558:AVF65558 BFA65558:BFB65558 BOW65558:BOX65558 BYS65558:BYT65558 CIO65558:CIP65558 CSK65558:CSL65558 DCG65558:DCH65558 DMC65558:DMD65558 DVY65558:DVZ65558 EFU65558:EFV65558 EPQ65558:EPR65558 EZM65558:EZN65558 FJI65558:FJJ65558 FTE65558:FTF65558 GDA65558:GDB65558 GMW65558:GMX65558 GWS65558:GWT65558 HGO65558:HGP65558 HQK65558:HQL65558 IAG65558:IAH65558 IKC65558:IKD65558 ITY65558:ITZ65558 JDU65558:JDV65558 JNQ65558:JNR65558 JXM65558:JXN65558 KHI65558:KHJ65558 KRE65558:KRF65558 LBA65558:LBB65558 LKW65558:LKX65558 LUS65558:LUT65558 MEO65558:MEP65558 MOK65558:MOL65558 MYG65558:MYH65558 NIC65558:NID65558 NRY65558:NRZ65558 OBU65558:OBV65558 OLQ65558:OLR65558 OVM65558:OVN65558 PFI65558:PFJ65558 PPE65558:PPF65558 PZA65558:PZB65558 QIW65558:QIX65558 QSS65558:QST65558 RCO65558:RCP65558 RMK65558:RML65558 RWG65558:RWH65558 SGC65558:SGD65558 SPY65558:SPZ65558 SZU65558:SZV65558 TJQ65558:TJR65558 TTM65558:TTN65558 UDI65558:UDJ65558 UNE65558:UNF65558 UXA65558:UXB65558 VGW65558:VGX65558 VQS65558:VQT65558 WAO65558:WAP65558 WKK65558:WKL65558 WUG65558:WUH65558 HU131094:HV131094 RQ131094:RR131094 ABM131094:ABN131094 ALI131094:ALJ131094 AVE131094:AVF131094 BFA131094:BFB131094 BOW131094:BOX131094 BYS131094:BYT131094 CIO131094:CIP131094 CSK131094:CSL131094 DCG131094:DCH131094 DMC131094:DMD131094 DVY131094:DVZ131094 EFU131094:EFV131094 EPQ131094:EPR131094 EZM131094:EZN131094 FJI131094:FJJ131094 FTE131094:FTF131094 GDA131094:GDB131094 GMW131094:GMX131094 GWS131094:GWT131094 HGO131094:HGP131094 HQK131094:HQL131094 IAG131094:IAH131094 IKC131094:IKD131094 ITY131094:ITZ131094 JDU131094:JDV131094 JNQ131094:JNR131094 JXM131094:JXN131094 KHI131094:KHJ131094 KRE131094:KRF131094 LBA131094:LBB131094 LKW131094:LKX131094 LUS131094:LUT131094 MEO131094:MEP131094 MOK131094:MOL131094 MYG131094:MYH131094 NIC131094:NID131094 NRY131094:NRZ131094 OBU131094:OBV131094 OLQ131094:OLR131094 OVM131094:OVN131094 PFI131094:PFJ131094 PPE131094:PPF131094 PZA131094:PZB131094 QIW131094:QIX131094 QSS131094:QST131094 RCO131094:RCP131094 RMK131094:RML131094 RWG131094:RWH131094 SGC131094:SGD131094 SPY131094:SPZ131094 SZU131094:SZV131094 TJQ131094:TJR131094 TTM131094:TTN131094 UDI131094:UDJ131094 UNE131094:UNF131094 UXA131094:UXB131094 VGW131094:VGX131094 VQS131094:VQT131094 WAO131094:WAP131094 WKK131094:WKL131094 WUG131094:WUH131094 HU196630:HV196630 RQ196630:RR196630 ABM196630:ABN196630 ALI196630:ALJ196630 AVE196630:AVF196630 BFA196630:BFB196630 BOW196630:BOX196630 BYS196630:BYT196630 CIO196630:CIP196630 CSK196630:CSL196630 DCG196630:DCH196630 DMC196630:DMD196630 DVY196630:DVZ196630 EFU196630:EFV196630 EPQ196630:EPR196630 EZM196630:EZN196630 FJI196630:FJJ196630 FTE196630:FTF196630 GDA196630:GDB196630 GMW196630:GMX196630 GWS196630:GWT196630 HGO196630:HGP196630 HQK196630:HQL196630 IAG196630:IAH196630 IKC196630:IKD196630 ITY196630:ITZ196630 JDU196630:JDV196630 JNQ196630:JNR196630 JXM196630:JXN196630 KHI196630:KHJ196630 KRE196630:KRF196630 LBA196630:LBB196630 LKW196630:LKX196630 LUS196630:LUT196630 MEO196630:MEP196630 MOK196630:MOL196630 MYG196630:MYH196630 NIC196630:NID196630 NRY196630:NRZ196630 OBU196630:OBV196630 OLQ196630:OLR196630 OVM196630:OVN196630 PFI196630:PFJ196630 PPE196630:PPF196630 PZA196630:PZB196630 QIW196630:QIX196630 QSS196630:QST196630 RCO196630:RCP196630 RMK196630:RML196630 RWG196630:RWH196630 SGC196630:SGD196630 SPY196630:SPZ196630 SZU196630:SZV196630 TJQ196630:TJR196630 TTM196630:TTN196630 UDI196630:UDJ196630 UNE196630:UNF196630 UXA196630:UXB196630 VGW196630:VGX196630 VQS196630:VQT196630 WAO196630:WAP196630 WKK196630:WKL196630 WUG196630:WUH196630 HU262166:HV262166 RQ262166:RR262166 ABM262166:ABN262166 ALI262166:ALJ262166 AVE262166:AVF262166 BFA262166:BFB262166 BOW262166:BOX262166 BYS262166:BYT262166 CIO262166:CIP262166 CSK262166:CSL262166 DCG262166:DCH262166 DMC262166:DMD262166 DVY262166:DVZ262166 EFU262166:EFV262166 EPQ262166:EPR262166 EZM262166:EZN262166 FJI262166:FJJ262166 FTE262166:FTF262166 GDA262166:GDB262166 GMW262166:GMX262166 GWS262166:GWT262166 HGO262166:HGP262166 HQK262166:HQL262166 IAG262166:IAH262166 IKC262166:IKD262166 ITY262166:ITZ262166 JDU262166:JDV262166 JNQ262166:JNR262166 JXM262166:JXN262166 KHI262166:KHJ262166 KRE262166:KRF262166 LBA262166:LBB262166 LKW262166:LKX262166 LUS262166:LUT262166 MEO262166:MEP262166 MOK262166:MOL262166 MYG262166:MYH262166 NIC262166:NID262166 NRY262166:NRZ262166 OBU262166:OBV262166 OLQ262166:OLR262166 OVM262166:OVN262166 PFI262166:PFJ262166 PPE262166:PPF262166 PZA262166:PZB262166 QIW262166:QIX262166 QSS262166:QST262166 RCO262166:RCP262166 RMK262166:RML262166 RWG262166:RWH262166 SGC262166:SGD262166 SPY262166:SPZ262166 SZU262166:SZV262166 TJQ262166:TJR262166 TTM262166:TTN262166 UDI262166:UDJ262166 UNE262166:UNF262166 UXA262166:UXB262166 VGW262166:VGX262166 VQS262166:VQT262166 WAO262166:WAP262166 WKK262166:WKL262166 WUG262166:WUH262166 HU327702:HV327702 RQ327702:RR327702 ABM327702:ABN327702 ALI327702:ALJ327702 AVE327702:AVF327702 BFA327702:BFB327702 BOW327702:BOX327702 BYS327702:BYT327702 CIO327702:CIP327702 CSK327702:CSL327702 DCG327702:DCH327702 DMC327702:DMD327702 DVY327702:DVZ327702 EFU327702:EFV327702 EPQ327702:EPR327702 EZM327702:EZN327702 FJI327702:FJJ327702 FTE327702:FTF327702 GDA327702:GDB327702 GMW327702:GMX327702 GWS327702:GWT327702 HGO327702:HGP327702 HQK327702:HQL327702 IAG327702:IAH327702 IKC327702:IKD327702 ITY327702:ITZ327702 JDU327702:JDV327702 JNQ327702:JNR327702 JXM327702:JXN327702 KHI327702:KHJ327702 KRE327702:KRF327702 LBA327702:LBB327702 LKW327702:LKX327702 LUS327702:LUT327702 MEO327702:MEP327702 MOK327702:MOL327702 MYG327702:MYH327702 NIC327702:NID327702 NRY327702:NRZ327702 OBU327702:OBV327702 OLQ327702:OLR327702 OVM327702:OVN327702 PFI327702:PFJ327702 PPE327702:PPF327702 PZA327702:PZB327702 QIW327702:QIX327702 QSS327702:QST327702 RCO327702:RCP327702 RMK327702:RML327702 RWG327702:RWH327702 SGC327702:SGD327702 SPY327702:SPZ327702 SZU327702:SZV327702 TJQ327702:TJR327702 TTM327702:TTN327702 UDI327702:UDJ327702 UNE327702:UNF327702 UXA327702:UXB327702 VGW327702:VGX327702 VQS327702:VQT327702 WAO327702:WAP327702 WKK327702:WKL327702 WUG327702:WUH327702 HU393238:HV393238 RQ393238:RR393238 ABM393238:ABN393238 ALI393238:ALJ393238 AVE393238:AVF393238 BFA393238:BFB393238 BOW393238:BOX393238 BYS393238:BYT393238 CIO393238:CIP393238 CSK393238:CSL393238 DCG393238:DCH393238 DMC393238:DMD393238 DVY393238:DVZ393238 EFU393238:EFV393238 EPQ393238:EPR393238 EZM393238:EZN393238 FJI393238:FJJ393238 FTE393238:FTF393238 GDA393238:GDB393238 GMW393238:GMX393238 GWS393238:GWT393238 HGO393238:HGP393238 HQK393238:HQL393238 IAG393238:IAH393238 IKC393238:IKD393238 ITY393238:ITZ393238 JDU393238:JDV393238 JNQ393238:JNR393238 JXM393238:JXN393238 KHI393238:KHJ393238 KRE393238:KRF393238 LBA393238:LBB393238 LKW393238:LKX393238 LUS393238:LUT393238 MEO393238:MEP393238 MOK393238:MOL393238 MYG393238:MYH393238 NIC393238:NID393238 NRY393238:NRZ393238 OBU393238:OBV393238 OLQ393238:OLR393238 OVM393238:OVN393238 PFI393238:PFJ393238 PPE393238:PPF393238 PZA393238:PZB393238 QIW393238:QIX393238 QSS393238:QST393238 RCO393238:RCP393238 RMK393238:RML393238 RWG393238:RWH393238 SGC393238:SGD393238 SPY393238:SPZ393238 SZU393238:SZV393238 TJQ393238:TJR393238 TTM393238:TTN393238 UDI393238:UDJ393238 UNE393238:UNF393238 UXA393238:UXB393238 VGW393238:VGX393238 VQS393238:VQT393238 WAO393238:WAP393238 WKK393238:WKL393238 WUG393238:WUH393238 HU458774:HV458774 RQ458774:RR458774 ABM458774:ABN458774 ALI458774:ALJ458774 AVE458774:AVF458774 BFA458774:BFB458774 BOW458774:BOX458774 BYS458774:BYT458774 CIO458774:CIP458774 CSK458774:CSL458774 DCG458774:DCH458774 DMC458774:DMD458774 DVY458774:DVZ458774 EFU458774:EFV458774 EPQ458774:EPR458774 EZM458774:EZN458774 FJI458774:FJJ458774 FTE458774:FTF458774 GDA458774:GDB458774 GMW458774:GMX458774 GWS458774:GWT458774 HGO458774:HGP458774 HQK458774:HQL458774 IAG458774:IAH458774 IKC458774:IKD458774 ITY458774:ITZ458774 JDU458774:JDV458774 JNQ458774:JNR458774 JXM458774:JXN458774 KHI458774:KHJ458774 KRE458774:KRF458774 LBA458774:LBB458774 LKW458774:LKX458774 LUS458774:LUT458774 MEO458774:MEP458774 MOK458774:MOL458774 MYG458774:MYH458774 NIC458774:NID458774 NRY458774:NRZ458774 OBU458774:OBV458774 OLQ458774:OLR458774 OVM458774:OVN458774 PFI458774:PFJ458774 PPE458774:PPF458774 PZA458774:PZB458774 QIW458774:QIX458774 QSS458774:QST458774 RCO458774:RCP458774 RMK458774:RML458774 RWG458774:RWH458774 SGC458774:SGD458774 SPY458774:SPZ458774 SZU458774:SZV458774 TJQ458774:TJR458774 TTM458774:TTN458774 UDI458774:UDJ458774 UNE458774:UNF458774 UXA458774:UXB458774 VGW458774:VGX458774 VQS458774:VQT458774 WAO458774:WAP458774 WKK458774:WKL458774 WUG458774:WUH458774 HU524310:HV524310 RQ524310:RR524310 ABM524310:ABN524310 ALI524310:ALJ524310 AVE524310:AVF524310 BFA524310:BFB524310 BOW524310:BOX524310 BYS524310:BYT524310 CIO524310:CIP524310 CSK524310:CSL524310 DCG524310:DCH524310 DMC524310:DMD524310 DVY524310:DVZ524310 EFU524310:EFV524310 EPQ524310:EPR524310 EZM524310:EZN524310 FJI524310:FJJ524310 FTE524310:FTF524310 GDA524310:GDB524310 GMW524310:GMX524310 GWS524310:GWT524310 HGO524310:HGP524310 HQK524310:HQL524310 IAG524310:IAH524310 IKC524310:IKD524310 ITY524310:ITZ524310 JDU524310:JDV524310 JNQ524310:JNR524310 JXM524310:JXN524310 KHI524310:KHJ524310 KRE524310:KRF524310 LBA524310:LBB524310 LKW524310:LKX524310 LUS524310:LUT524310 MEO524310:MEP524310 MOK524310:MOL524310 MYG524310:MYH524310 NIC524310:NID524310 NRY524310:NRZ524310 OBU524310:OBV524310 OLQ524310:OLR524310 OVM524310:OVN524310 PFI524310:PFJ524310 PPE524310:PPF524310 PZA524310:PZB524310 QIW524310:QIX524310 QSS524310:QST524310 RCO524310:RCP524310 RMK524310:RML524310 RWG524310:RWH524310 SGC524310:SGD524310 SPY524310:SPZ524310 SZU524310:SZV524310 TJQ524310:TJR524310 TTM524310:TTN524310 UDI524310:UDJ524310 UNE524310:UNF524310 UXA524310:UXB524310 VGW524310:VGX524310 VQS524310:VQT524310 WAO524310:WAP524310 WKK524310:WKL524310 WUG524310:WUH524310 HU589846:HV589846 RQ589846:RR589846 ABM589846:ABN589846 ALI589846:ALJ589846 AVE589846:AVF589846 BFA589846:BFB589846 BOW589846:BOX589846 BYS589846:BYT589846 CIO589846:CIP589846 CSK589846:CSL589846 DCG589846:DCH589846 DMC589846:DMD589846 DVY589846:DVZ589846 EFU589846:EFV589846 EPQ589846:EPR589846 EZM589846:EZN589846 FJI589846:FJJ589846 FTE589846:FTF589846 GDA589846:GDB589846 GMW589846:GMX589846 GWS589846:GWT589846 HGO589846:HGP589846 HQK589846:HQL589846 IAG589846:IAH589846 IKC589846:IKD589846 ITY589846:ITZ589846 JDU589846:JDV589846 JNQ589846:JNR589846 JXM589846:JXN589846 KHI589846:KHJ589846 KRE589846:KRF589846 LBA589846:LBB589846 LKW589846:LKX589846 LUS589846:LUT589846 MEO589846:MEP589846 MOK589846:MOL589846 MYG589846:MYH589846 NIC589846:NID589846 NRY589846:NRZ589846 OBU589846:OBV589846 OLQ589846:OLR589846 OVM589846:OVN589846 PFI589846:PFJ589846 PPE589846:PPF589846 PZA589846:PZB589846 QIW589846:QIX589846 QSS589846:QST589846 RCO589846:RCP589846 RMK589846:RML589846 RWG589846:RWH589846 SGC589846:SGD589846 SPY589846:SPZ589846 SZU589846:SZV589846 TJQ589846:TJR589846 TTM589846:TTN589846 UDI589846:UDJ589846 UNE589846:UNF589846 UXA589846:UXB589846 VGW589846:VGX589846 VQS589846:VQT589846 WAO589846:WAP589846 WKK589846:WKL589846 WUG589846:WUH589846 HU655382:HV655382 RQ655382:RR655382 ABM655382:ABN655382 ALI655382:ALJ655382 AVE655382:AVF655382 BFA655382:BFB655382 BOW655382:BOX655382 BYS655382:BYT655382 CIO655382:CIP655382 CSK655382:CSL655382 DCG655382:DCH655382 DMC655382:DMD655382 DVY655382:DVZ655382 EFU655382:EFV655382 EPQ655382:EPR655382 EZM655382:EZN655382 FJI655382:FJJ655382 FTE655382:FTF655382 GDA655382:GDB655382 GMW655382:GMX655382 GWS655382:GWT655382 HGO655382:HGP655382 HQK655382:HQL655382 IAG655382:IAH655382 IKC655382:IKD655382 ITY655382:ITZ655382 JDU655382:JDV655382 JNQ655382:JNR655382 JXM655382:JXN655382 KHI655382:KHJ655382 KRE655382:KRF655382 LBA655382:LBB655382 LKW655382:LKX655382 LUS655382:LUT655382 MEO655382:MEP655382 MOK655382:MOL655382 MYG655382:MYH655382 NIC655382:NID655382 NRY655382:NRZ655382 OBU655382:OBV655382 OLQ655382:OLR655382 OVM655382:OVN655382 PFI655382:PFJ655382 PPE655382:PPF655382 PZA655382:PZB655382 QIW655382:QIX655382 QSS655382:QST655382 RCO655382:RCP655382 RMK655382:RML655382 RWG655382:RWH655382 SGC655382:SGD655382 SPY655382:SPZ655382 SZU655382:SZV655382 TJQ655382:TJR655382 TTM655382:TTN655382 UDI655382:UDJ655382 UNE655382:UNF655382 UXA655382:UXB655382 VGW655382:VGX655382 VQS655382:VQT655382 WAO655382:WAP655382 WKK655382:WKL655382 WUG655382:WUH655382 HU720918:HV720918 RQ720918:RR720918 ABM720918:ABN720918 ALI720918:ALJ720918 AVE720918:AVF720918 BFA720918:BFB720918 BOW720918:BOX720918 BYS720918:BYT720918 CIO720918:CIP720918 CSK720918:CSL720918 DCG720918:DCH720918 DMC720918:DMD720918 DVY720918:DVZ720918 EFU720918:EFV720918 EPQ720918:EPR720918 EZM720918:EZN720918 FJI720918:FJJ720918 FTE720918:FTF720918 GDA720918:GDB720918 GMW720918:GMX720918 GWS720918:GWT720918 HGO720918:HGP720918 HQK720918:HQL720918 IAG720918:IAH720918 IKC720918:IKD720918 ITY720918:ITZ720918 JDU720918:JDV720918 JNQ720918:JNR720918 JXM720918:JXN720918 KHI720918:KHJ720918 KRE720918:KRF720918 LBA720918:LBB720918 LKW720918:LKX720918 LUS720918:LUT720918 MEO720918:MEP720918 MOK720918:MOL720918 MYG720918:MYH720918 NIC720918:NID720918 NRY720918:NRZ720918 OBU720918:OBV720918 OLQ720918:OLR720918 OVM720918:OVN720918 PFI720918:PFJ720918 PPE720918:PPF720918 PZA720918:PZB720918 QIW720918:QIX720918 QSS720918:QST720918 RCO720918:RCP720918 RMK720918:RML720918 RWG720918:RWH720918 SGC720918:SGD720918 SPY720918:SPZ720918 SZU720918:SZV720918 TJQ720918:TJR720918 TTM720918:TTN720918 UDI720918:UDJ720918 UNE720918:UNF720918 UXA720918:UXB720918 VGW720918:VGX720918 VQS720918:VQT720918 WAO720918:WAP720918 WKK720918:WKL720918 WUG720918:WUH720918 HU786454:HV786454 RQ786454:RR786454 ABM786454:ABN786454 ALI786454:ALJ786454 AVE786454:AVF786454 BFA786454:BFB786454 BOW786454:BOX786454 BYS786454:BYT786454 CIO786454:CIP786454 CSK786454:CSL786454 DCG786454:DCH786454 DMC786454:DMD786454 DVY786454:DVZ786454 EFU786454:EFV786454 EPQ786454:EPR786454 EZM786454:EZN786454 FJI786454:FJJ786454 FTE786454:FTF786454 GDA786454:GDB786454 GMW786454:GMX786454 GWS786454:GWT786454 HGO786454:HGP786454 HQK786454:HQL786454 IAG786454:IAH786454 IKC786454:IKD786454 ITY786454:ITZ786454 JDU786454:JDV786454 JNQ786454:JNR786454 JXM786454:JXN786454 KHI786454:KHJ786454 KRE786454:KRF786454 LBA786454:LBB786454 LKW786454:LKX786454 LUS786454:LUT786454 MEO786454:MEP786454 MOK786454:MOL786454 MYG786454:MYH786454 NIC786454:NID786454 NRY786454:NRZ786454 OBU786454:OBV786454 OLQ786454:OLR786454 OVM786454:OVN786454 PFI786454:PFJ786454 PPE786454:PPF786454 PZA786454:PZB786454 QIW786454:QIX786454 QSS786454:QST786454 RCO786454:RCP786454 RMK786454:RML786454 RWG786454:RWH786454 SGC786454:SGD786454 SPY786454:SPZ786454 SZU786454:SZV786454 TJQ786454:TJR786454 TTM786454:TTN786454 UDI786454:UDJ786454 UNE786454:UNF786454 UXA786454:UXB786454 VGW786454:VGX786454 VQS786454:VQT786454 WAO786454:WAP786454 WKK786454:WKL786454 WUG786454:WUH786454 HU851990:HV851990 RQ851990:RR851990 ABM851990:ABN851990 ALI851990:ALJ851990 AVE851990:AVF851990 BFA851990:BFB851990 BOW851990:BOX851990 BYS851990:BYT851990 CIO851990:CIP851990 CSK851990:CSL851990 DCG851990:DCH851990 DMC851990:DMD851990 DVY851990:DVZ851990 EFU851990:EFV851990 EPQ851990:EPR851990 EZM851990:EZN851990 FJI851990:FJJ851990 FTE851990:FTF851990 GDA851990:GDB851990 GMW851990:GMX851990 GWS851990:GWT851990 HGO851990:HGP851990 HQK851990:HQL851990 IAG851990:IAH851990 IKC851990:IKD851990 ITY851990:ITZ851990 JDU851990:JDV851990 JNQ851990:JNR851990 JXM851990:JXN851990 KHI851990:KHJ851990 KRE851990:KRF851990 LBA851990:LBB851990 LKW851990:LKX851990 LUS851990:LUT851990 MEO851990:MEP851990 MOK851990:MOL851990 MYG851990:MYH851990 NIC851990:NID851990 NRY851990:NRZ851990 OBU851990:OBV851990 OLQ851990:OLR851990 OVM851990:OVN851990 PFI851990:PFJ851990 PPE851990:PPF851990 PZA851990:PZB851990 QIW851990:QIX851990 QSS851990:QST851990 RCO851990:RCP851990 RMK851990:RML851990 RWG851990:RWH851990 SGC851990:SGD851990 SPY851990:SPZ851990 SZU851990:SZV851990 TJQ851990:TJR851990 TTM851990:TTN851990 UDI851990:UDJ851990 UNE851990:UNF851990 UXA851990:UXB851990 VGW851990:VGX851990 VQS851990:VQT851990 WAO851990:WAP851990 WKK851990:WKL851990 WUG851990:WUH851990 HU917526:HV917526 RQ917526:RR917526 ABM917526:ABN917526 ALI917526:ALJ917526 AVE917526:AVF917526 BFA917526:BFB917526 BOW917526:BOX917526 BYS917526:BYT917526 CIO917526:CIP917526 CSK917526:CSL917526 DCG917526:DCH917526 DMC917526:DMD917526 DVY917526:DVZ917526 EFU917526:EFV917526 EPQ917526:EPR917526 EZM917526:EZN917526 FJI917526:FJJ917526 FTE917526:FTF917526 GDA917526:GDB917526 GMW917526:GMX917526 GWS917526:GWT917526 HGO917526:HGP917526 HQK917526:HQL917526 IAG917526:IAH917526 IKC917526:IKD917526 ITY917526:ITZ917526 JDU917526:JDV917526 JNQ917526:JNR917526 JXM917526:JXN917526 KHI917526:KHJ917526 KRE917526:KRF917526 LBA917526:LBB917526 LKW917526:LKX917526 LUS917526:LUT917526 MEO917526:MEP917526 MOK917526:MOL917526 MYG917526:MYH917526 NIC917526:NID917526 NRY917526:NRZ917526 OBU917526:OBV917526 OLQ917526:OLR917526 OVM917526:OVN917526 PFI917526:PFJ917526 PPE917526:PPF917526 PZA917526:PZB917526 QIW917526:QIX917526 QSS917526:QST917526 RCO917526:RCP917526 RMK917526:RML917526 RWG917526:RWH917526 SGC917526:SGD917526 SPY917526:SPZ917526 SZU917526:SZV917526 TJQ917526:TJR917526 TTM917526:TTN917526 UDI917526:UDJ917526 UNE917526:UNF917526 UXA917526:UXB917526 VGW917526:VGX917526 VQS917526:VQT917526 WAO917526:WAP917526 WKK917526:WKL917526 WUG917526:WUH917526 HU983062:HV983062 RQ983062:RR983062 ABM983062:ABN983062 ALI983062:ALJ983062 AVE983062:AVF983062 BFA983062:BFB983062 BOW983062:BOX983062 BYS983062:BYT983062 CIO983062:CIP983062 CSK983062:CSL983062 DCG983062:DCH983062 DMC983062:DMD983062 DVY983062:DVZ983062 EFU983062:EFV983062 EPQ983062:EPR983062 EZM983062:EZN983062 FJI983062:FJJ983062 FTE983062:FTF983062 GDA983062:GDB983062 GMW983062:GMX983062 GWS983062:GWT983062 HGO983062:HGP983062 HQK983062:HQL983062 IAG983062:IAH983062 IKC983062:IKD983062 ITY983062:ITZ983062 JDU983062:JDV983062 JNQ983062:JNR983062 JXM983062:JXN983062 KHI983062:KHJ983062 KRE983062:KRF983062 LBA983062:LBB983062 LKW983062:LKX983062 LUS983062:LUT983062 MEO983062:MEP983062 MOK983062:MOL983062 MYG983062:MYH983062 NIC983062:NID983062 NRY983062:NRZ983062 OBU983062:OBV983062 OLQ983062:OLR983062 OVM983062:OVN983062 PFI983062:PFJ983062 PPE983062:PPF983062 PZA983062:PZB983062 QIW983062:QIX983062 QSS983062:QST983062 RCO983062:RCP983062 RMK983062:RML983062 RWG983062:RWH983062 SGC983062:SGD983062 SPY983062:SPZ983062 SZU983062:SZV983062 TJQ983062:TJR983062 TTM983062:TTN983062 UDI983062:UDJ983062 UNE983062:UNF983062 UXA983062:UXB983062 VGW983062:VGX983062 VQS983062:VQT983062 WAO983062:WAP983062 WKK983062:WKL983062 WUG983062:WUH983062 HX65558:HY65558 RT65558:RU65558 ABP65558:ABQ65558 ALL65558:ALM65558 AVH65558:AVI65558 BFD65558:BFE65558 BOZ65558:BPA65558 BYV65558:BYW65558 CIR65558:CIS65558 CSN65558:CSO65558 DCJ65558:DCK65558 DMF65558:DMG65558 DWB65558:DWC65558 EFX65558:EFY65558 EPT65558:EPU65558 EZP65558:EZQ65558 FJL65558:FJM65558 FTH65558:FTI65558 GDD65558:GDE65558 GMZ65558:GNA65558 GWV65558:GWW65558 HGR65558:HGS65558 HQN65558:HQO65558 IAJ65558:IAK65558 IKF65558:IKG65558 IUB65558:IUC65558 JDX65558:JDY65558 JNT65558:JNU65558 JXP65558:JXQ65558 KHL65558:KHM65558 KRH65558:KRI65558 LBD65558:LBE65558 LKZ65558:LLA65558 LUV65558:LUW65558 MER65558:MES65558 MON65558:MOO65558 MYJ65558:MYK65558 NIF65558:NIG65558 NSB65558:NSC65558 OBX65558:OBY65558 OLT65558:OLU65558 OVP65558:OVQ65558 PFL65558:PFM65558 PPH65558:PPI65558 PZD65558:PZE65558 QIZ65558:QJA65558 QSV65558:QSW65558 RCR65558:RCS65558 RMN65558:RMO65558 RWJ65558:RWK65558 SGF65558:SGG65558 SQB65558:SQC65558 SZX65558:SZY65558 TJT65558:TJU65558 TTP65558:TTQ65558 UDL65558:UDM65558 UNH65558:UNI65558 UXD65558:UXE65558 VGZ65558:VHA65558 VQV65558:VQW65558 WAR65558:WAS65558 WKN65558:WKO65558 WUJ65558:WUK65558 HX131094:HY131094 RT131094:RU131094 ABP131094:ABQ131094 ALL131094:ALM131094 AVH131094:AVI131094 BFD131094:BFE131094 BOZ131094:BPA131094 BYV131094:BYW131094 CIR131094:CIS131094 CSN131094:CSO131094 DCJ131094:DCK131094 DMF131094:DMG131094 DWB131094:DWC131094 EFX131094:EFY131094 EPT131094:EPU131094 EZP131094:EZQ131094 FJL131094:FJM131094 FTH131094:FTI131094 GDD131094:GDE131094 GMZ131094:GNA131094 GWV131094:GWW131094 HGR131094:HGS131094 HQN131094:HQO131094 IAJ131094:IAK131094 IKF131094:IKG131094 IUB131094:IUC131094 JDX131094:JDY131094 JNT131094:JNU131094 JXP131094:JXQ131094 KHL131094:KHM131094 KRH131094:KRI131094 LBD131094:LBE131094 LKZ131094:LLA131094 LUV131094:LUW131094 MER131094:MES131094 MON131094:MOO131094 MYJ131094:MYK131094 NIF131094:NIG131094 NSB131094:NSC131094 OBX131094:OBY131094 OLT131094:OLU131094 OVP131094:OVQ131094 PFL131094:PFM131094 PPH131094:PPI131094 PZD131094:PZE131094 QIZ131094:QJA131094 QSV131094:QSW131094 RCR131094:RCS131094 RMN131094:RMO131094 RWJ131094:RWK131094 SGF131094:SGG131094 SQB131094:SQC131094 SZX131094:SZY131094 TJT131094:TJU131094 TTP131094:TTQ131094 UDL131094:UDM131094 UNH131094:UNI131094 UXD131094:UXE131094 VGZ131094:VHA131094 VQV131094:VQW131094 WAR131094:WAS131094 WKN131094:WKO131094 WUJ131094:WUK131094 HX196630:HY196630 RT196630:RU196630 ABP196630:ABQ196630 ALL196630:ALM196630 AVH196630:AVI196630 BFD196630:BFE196630 BOZ196630:BPA196630 BYV196630:BYW196630 CIR196630:CIS196630 CSN196630:CSO196630 DCJ196630:DCK196630 DMF196630:DMG196630 DWB196630:DWC196630 EFX196630:EFY196630 EPT196630:EPU196630 EZP196630:EZQ196630 FJL196630:FJM196630 FTH196630:FTI196630 GDD196630:GDE196630 GMZ196630:GNA196630 GWV196630:GWW196630 HGR196630:HGS196630 HQN196630:HQO196630 IAJ196630:IAK196630 IKF196630:IKG196630 IUB196630:IUC196630 JDX196630:JDY196630 JNT196630:JNU196630 JXP196630:JXQ196630 KHL196630:KHM196630 KRH196630:KRI196630 LBD196630:LBE196630 LKZ196630:LLA196630 LUV196630:LUW196630 MER196630:MES196630 MON196630:MOO196630 MYJ196630:MYK196630 NIF196630:NIG196630 NSB196630:NSC196630 OBX196630:OBY196630 OLT196630:OLU196630 OVP196630:OVQ196630 PFL196630:PFM196630 PPH196630:PPI196630 PZD196630:PZE196630 QIZ196630:QJA196630 QSV196630:QSW196630 RCR196630:RCS196630 RMN196630:RMO196630 RWJ196630:RWK196630 SGF196630:SGG196630 SQB196630:SQC196630 SZX196630:SZY196630 TJT196630:TJU196630 TTP196630:TTQ196630 UDL196630:UDM196630 UNH196630:UNI196630 UXD196630:UXE196630 VGZ196630:VHA196630 VQV196630:VQW196630 WAR196630:WAS196630 WKN196630:WKO196630 WUJ196630:WUK196630 HX262166:HY262166 RT262166:RU262166 ABP262166:ABQ262166 ALL262166:ALM262166 AVH262166:AVI262166 BFD262166:BFE262166 BOZ262166:BPA262166 BYV262166:BYW262166 CIR262166:CIS262166 CSN262166:CSO262166 DCJ262166:DCK262166 DMF262166:DMG262166 DWB262166:DWC262166 EFX262166:EFY262166 EPT262166:EPU262166 EZP262166:EZQ262166 FJL262166:FJM262166 FTH262166:FTI262166 GDD262166:GDE262166 GMZ262166:GNA262166 GWV262166:GWW262166 HGR262166:HGS262166 HQN262166:HQO262166 IAJ262166:IAK262166 IKF262166:IKG262166 IUB262166:IUC262166 JDX262166:JDY262166 JNT262166:JNU262166 JXP262166:JXQ262166 KHL262166:KHM262166 KRH262166:KRI262166 LBD262166:LBE262166 LKZ262166:LLA262166 LUV262166:LUW262166 MER262166:MES262166 MON262166:MOO262166 MYJ262166:MYK262166 NIF262166:NIG262166 NSB262166:NSC262166 OBX262166:OBY262166 OLT262166:OLU262166 OVP262166:OVQ262166 PFL262166:PFM262166 PPH262166:PPI262166 PZD262166:PZE262166 QIZ262166:QJA262166 QSV262166:QSW262166 RCR262166:RCS262166 RMN262166:RMO262166 RWJ262166:RWK262166 SGF262166:SGG262166 SQB262166:SQC262166 SZX262166:SZY262166 TJT262166:TJU262166 TTP262166:TTQ262166 UDL262166:UDM262166 UNH262166:UNI262166 UXD262166:UXE262166 VGZ262166:VHA262166 VQV262166:VQW262166 WAR262166:WAS262166 WKN262166:WKO262166 WUJ262166:WUK262166 HX327702:HY327702 RT327702:RU327702 ABP327702:ABQ327702 ALL327702:ALM327702 AVH327702:AVI327702 BFD327702:BFE327702 BOZ327702:BPA327702 BYV327702:BYW327702 CIR327702:CIS327702 CSN327702:CSO327702 DCJ327702:DCK327702 DMF327702:DMG327702 DWB327702:DWC327702 EFX327702:EFY327702 EPT327702:EPU327702 EZP327702:EZQ327702 FJL327702:FJM327702 FTH327702:FTI327702 GDD327702:GDE327702 GMZ327702:GNA327702 GWV327702:GWW327702 HGR327702:HGS327702 HQN327702:HQO327702 IAJ327702:IAK327702 IKF327702:IKG327702 IUB327702:IUC327702 JDX327702:JDY327702 JNT327702:JNU327702 JXP327702:JXQ327702 KHL327702:KHM327702 KRH327702:KRI327702 LBD327702:LBE327702 LKZ327702:LLA327702 LUV327702:LUW327702 MER327702:MES327702 MON327702:MOO327702 MYJ327702:MYK327702 NIF327702:NIG327702 NSB327702:NSC327702 OBX327702:OBY327702 OLT327702:OLU327702 OVP327702:OVQ327702 PFL327702:PFM327702 PPH327702:PPI327702 PZD327702:PZE327702 QIZ327702:QJA327702 QSV327702:QSW327702 RCR327702:RCS327702 RMN327702:RMO327702 RWJ327702:RWK327702 SGF327702:SGG327702 SQB327702:SQC327702 SZX327702:SZY327702 TJT327702:TJU327702 TTP327702:TTQ327702 UDL327702:UDM327702 UNH327702:UNI327702 UXD327702:UXE327702 VGZ327702:VHA327702 VQV327702:VQW327702 WAR327702:WAS327702 WKN327702:WKO327702 WUJ327702:WUK327702 HX393238:HY393238 RT393238:RU393238 ABP393238:ABQ393238 ALL393238:ALM393238 AVH393238:AVI393238 BFD393238:BFE393238 BOZ393238:BPA393238 BYV393238:BYW393238 CIR393238:CIS393238 CSN393238:CSO393238 DCJ393238:DCK393238 DMF393238:DMG393238 DWB393238:DWC393238 EFX393238:EFY393238 EPT393238:EPU393238 EZP393238:EZQ393238 FJL393238:FJM393238 FTH393238:FTI393238 GDD393238:GDE393238 GMZ393238:GNA393238 GWV393238:GWW393238 HGR393238:HGS393238 HQN393238:HQO393238 IAJ393238:IAK393238 IKF393238:IKG393238 IUB393238:IUC393238 JDX393238:JDY393238 JNT393238:JNU393238 JXP393238:JXQ393238 KHL393238:KHM393238 KRH393238:KRI393238 LBD393238:LBE393238 LKZ393238:LLA393238 LUV393238:LUW393238 MER393238:MES393238 MON393238:MOO393238 MYJ393238:MYK393238 NIF393238:NIG393238 NSB393238:NSC393238 OBX393238:OBY393238 OLT393238:OLU393238 OVP393238:OVQ393238 PFL393238:PFM393238 PPH393238:PPI393238 PZD393238:PZE393238 QIZ393238:QJA393238 QSV393238:QSW393238 RCR393238:RCS393238 RMN393238:RMO393238 RWJ393238:RWK393238 SGF393238:SGG393238 SQB393238:SQC393238 SZX393238:SZY393238 TJT393238:TJU393238 TTP393238:TTQ393238 UDL393238:UDM393238 UNH393238:UNI393238 UXD393238:UXE393238 VGZ393238:VHA393238 VQV393238:VQW393238 WAR393238:WAS393238 WKN393238:WKO393238 WUJ393238:WUK393238 HX458774:HY458774 RT458774:RU458774 ABP458774:ABQ458774 ALL458774:ALM458774 AVH458774:AVI458774 BFD458774:BFE458774 BOZ458774:BPA458774 BYV458774:BYW458774 CIR458774:CIS458774 CSN458774:CSO458774 DCJ458774:DCK458774 DMF458774:DMG458774 DWB458774:DWC458774 EFX458774:EFY458774 EPT458774:EPU458774 EZP458774:EZQ458774 FJL458774:FJM458774 FTH458774:FTI458774 GDD458774:GDE458774 GMZ458774:GNA458774 GWV458774:GWW458774 HGR458774:HGS458774 HQN458774:HQO458774 IAJ458774:IAK458774 IKF458774:IKG458774 IUB458774:IUC458774 JDX458774:JDY458774 JNT458774:JNU458774 JXP458774:JXQ458774 KHL458774:KHM458774 KRH458774:KRI458774 LBD458774:LBE458774 LKZ458774:LLA458774 LUV458774:LUW458774 MER458774:MES458774 MON458774:MOO458774 MYJ458774:MYK458774 NIF458774:NIG458774 NSB458774:NSC458774 OBX458774:OBY458774 OLT458774:OLU458774 OVP458774:OVQ458774 PFL458774:PFM458774 PPH458774:PPI458774 PZD458774:PZE458774 QIZ458774:QJA458774 QSV458774:QSW458774 RCR458774:RCS458774 RMN458774:RMO458774 RWJ458774:RWK458774 SGF458774:SGG458774 SQB458774:SQC458774 SZX458774:SZY458774 TJT458774:TJU458774 TTP458774:TTQ458774 UDL458774:UDM458774 UNH458774:UNI458774 UXD458774:UXE458774 VGZ458774:VHA458774 VQV458774:VQW458774 WAR458774:WAS458774 WKN458774:WKO458774 WUJ458774:WUK458774 HX524310:HY524310 RT524310:RU524310 ABP524310:ABQ524310 ALL524310:ALM524310 AVH524310:AVI524310 BFD524310:BFE524310 BOZ524310:BPA524310 BYV524310:BYW524310 CIR524310:CIS524310 CSN524310:CSO524310 DCJ524310:DCK524310 DMF524310:DMG524310 DWB524310:DWC524310 EFX524310:EFY524310 EPT524310:EPU524310 EZP524310:EZQ524310 FJL524310:FJM524310 FTH524310:FTI524310 GDD524310:GDE524310 GMZ524310:GNA524310 GWV524310:GWW524310 HGR524310:HGS524310 HQN524310:HQO524310 IAJ524310:IAK524310 IKF524310:IKG524310 IUB524310:IUC524310 JDX524310:JDY524310 JNT524310:JNU524310 JXP524310:JXQ524310 KHL524310:KHM524310 KRH524310:KRI524310 LBD524310:LBE524310 LKZ524310:LLA524310 LUV524310:LUW524310 MER524310:MES524310 MON524310:MOO524310 MYJ524310:MYK524310 NIF524310:NIG524310 NSB524310:NSC524310 OBX524310:OBY524310 OLT524310:OLU524310 OVP524310:OVQ524310 PFL524310:PFM524310 PPH524310:PPI524310 PZD524310:PZE524310 QIZ524310:QJA524310 QSV524310:QSW524310 RCR524310:RCS524310 RMN524310:RMO524310 RWJ524310:RWK524310 SGF524310:SGG524310 SQB524310:SQC524310 SZX524310:SZY524310 TJT524310:TJU524310 TTP524310:TTQ524310 UDL524310:UDM524310 UNH524310:UNI524310 UXD524310:UXE524310 VGZ524310:VHA524310 VQV524310:VQW524310 WAR524310:WAS524310 WKN524310:WKO524310 WUJ524310:WUK524310 HX589846:HY589846 RT589846:RU589846 ABP589846:ABQ589846 ALL589846:ALM589846 AVH589846:AVI589846 BFD589846:BFE589846 BOZ589846:BPA589846 BYV589846:BYW589846 CIR589846:CIS589846 CSN589846:CSO589846 DCJ589846:DCK589846 DMF589846:DMG589846 DWB589846:DWC589846 EFX589846:EFY589846 EPT589846:EPU589846 EZP589846:EZQ589846 FJL589846:FJM589846 FTH589846:FTI589846 GDD589846:GDE589846 GMZ589846:GNA589846 GWV589846:GWW589846 HGR589846:HGS589846 HQN589846:HQO589846 IAJ589846:IAK589846 IKF589846:IKG589846 IUB589846:IUC589846 JDX589846:JDY589846 JNT589846:JNU589846 JXP589846:JXQ589846 KHL589846:KHM589846 KRH589846:KRI589846 LBD589846:LBE589846 LKZ589846:LLA589846 LUV589846:LUW589846 MER589846:MES589846 MON589846:MOO589846 MYJ589846:MYK589846 NIF589846:NIG589846 NSB589846:NSC589846 OBX589846:OBY589846 OLT589846:OLU589846 OVP589846:OVQ589846 PFL589846:PFM589846 PPH589846:PPI589846 PZD589846:PZE589846 QIZ589846:QJA589846 QSV589846:QSW589846 RCR589846:RCS589846 RMN589846:RMO589846 RWJ589846:RWK589846 SGF589846:SGG589846 SQB589846:SQC589846 SZX589846:SZY589846 TJT589846:TJU589846 TTP589846:TTQ589846 UDL589846:UDM589846 UNH589846:UNI589846 UXD589846:UXE589846 VGZ589846:VHA589846 VQV589846:VQW589846 WAR589846:WAS589846 WKN589846:WKO589846 WUJ589846:WUK589846 HX655382:HY655382 RT655382:RU655382 ABP655382:ABQ655382 ALL655382:ALM655382 AVH655382:AVI655382 BFD655382:BFE655382 BOZ655382:BPA655382 BYV655382:BYW655382 CIR655382:CIS655382 CSN655382:CSO655382 DCJ655382:DCK655382 DMF655382:DMG655382 DWB655382:DWC655382 EFX655382:EFY655382 EPT655382:EPU655382 EZP655382:EZQ655382 FJL655382:FJM655382 FTH655382:FTI655382 GDD655382:GDE655382 GMZ655382:GNA655382 GWV655382:GWW655382 HGR655382:HGS655382 HQN655382:HQO655382 IAJ655382:IAK655382 IKF655382:IKG655382 IUB655382:IUC655382 JDX655382:JDY655382 JNT655382:JNU655382 JXP655382:JXQ655382 KHL655382:KHM655382 KRH655382:KRI655382 LBD655382:LBE655382 LKZ655382:LLA655382 LUV655382:LUW655382 MER655382:MES655382 MON655382:MOO655382 MYJ655382:MYK655382 NIF655382:NIG655382 NSB655382:NSC655382 OBX655382:OBY655382 OLT655382:OLU655382 OVP655382:OVQ655382 PFL655382:PFM655382 PPH655382:PPI655382 PZD655382:PZE655382 QIZ655382:QJA655382 QSV655382:QSW655382 RCR655382:RCS655382 RMN655382:RMO655382 RWJ655382:RWK655382 SGF655382:SGG655382 SQB655382:SQC655382 SZX655382:SZY655382 TJT655382:TJU655382 TTP655382:TTQ655382 UDL655382:UDM655382 UNH655382:UNI655382 UXD655382:UXE655382 VGZ655382:VHA655382 VQV655382:VQW655382 WAR655382:WAS655382 WKN655382:WKO655382 WUJ655382:WUK655382 HX720918:HY720918 RT720918:RU720918 ABP720918:ABQ720918 ALL720918:ALM720918 AVH720918:AVI720918 BFD720918:BFE720918 BOZ720918:BPA720918 BYV720918:BYW720918 CIR720918:CIS720918 CSN720918:CSO720918 DCJ720918:DCK720918 DMF720918:DMG720918 DWB720918:DWC720918 EFX720918:EFY720918 EPT720918:EPU720918 EZP720918:EZQ720918 FJL720918:FJM720918 FTH720918:FTI720918 GDD720918:GDE720918 GMZ720918:GNA720918 GWV720918:GWW720918 HGR720918:HGS720918 HQN720918:HQO720918 IAJ720918:IAK720918 IKF720918:IKG720918 IUB720918:IUC720918 JDX720918:JDY720918 JNT720918:JNU720918 JXP720918:JXQ720918 KHL720918:KHM720918 KRH720918:KRI720918 LBD720918:LBE720918 LKZ720918:LLA720918 LUV720918:LUW720918 MER720918:MES720918 MON720918:MOO720918 MYJ720918:MYK720918 NIF720918:NIG720918 NSB720918:NSC720918 OBX720918:OBY720918 OLT720918:OLU720918 OVP720918:OVQ720918 PFL720918:PFM720918 PPH720918:PPI720918 PZD720918:PZE720918 QIZ720918:QJA720918 QSV720918:QSW720918 RCR720918:RCS720918 RMN720918:RMO720918 RWJ720918:RWK720918 SGF720918:SGG720918 SQB720918:SQC720918 SZX720918:SZY720918 TJT720918:TJU720918 TTP720918:TTQ720918 UDL720918:UDM720918 UNH720918:UNI720918 UXD720918:UXE720918 VGZ720918:VHA720918 VQV720918:VQW720918 WAR720918:WAS720918 WKN720918:WKO720918 WUJ720918:WUK720918 HX786454:HY786454 RT786454:RU786454 ABP786454:ABQ786454 ALL786454:ALM786454 AVH786454:AVI786454 BFD786454:BFE786454 BOZ786454:BPA786454 BYV786454:BYW786454 CIR786454:CIS786454 CSN786454:CSO786454 DCJ786454:DCK786454 DMF786454:DMG786454 DWB786454:DWC786454 EFX786454:EFY786454 EPT786454:EPU786454 EZP786454:EZQ786454 FJL786454:FJM786454 FTH786454:FTI786454 GDD786454:GDE786454 GMZ786454:GNA786454 GWV786454:GWW786454 HGR786454:HGS786454 HQN786454:HQO786454 IAJ786454:IAK786454 IKF786454:IKG786454 IUB786454:IUC786454 JDX786454:JDY786454 JNT786454:JNU786454 JXP786454:JXQ786454 KHL786454:KHM786454 KRH786454:KRI786454 LBD786454:LBE786454 LKZ786454:LLA786454 LUV786454:LUW786454 MER786454:MES786454 MON786454:MOO786454 MYJ786454:MYK786454 NIF786454:NIG786454 NSB786454:NSC786454 OBX786454:OBY786454 OLT786454:OLU786454 OVP786454:OVQ786454 PFL786454:PFM786454 PPH786454:PPI786454 PZD786454:PZE786454 QIZ786454:QJA786454 QSV786454:QSW786454 RCR786454:RCS786454 RMN786454:RMO786454 RWJ786454:RWK786454 SGF786454:SGG786454 SQB786454:SQC786454 SZX786454:SZY786454 TJT786454:TJU786454 TTP786454:TTQ786454 UDL786454:UDM786454 UNH786454:UNI786454 UXD786454:UXE786454 VGZ786454:VHA786454 VQV786454:VQW786454 WAR786454:WAS786454 WKN786454:WKO786454 WUJ786454:WUK786454 HX851990:HY851990 RT851990:RU851990 ABP851990:ABQ851990 ALL851990:ALM851990 AVH851990:AVI851990 BFD851990:BFE851990 BOZ851990:BPA851990 BYV851990:BYW851990 CIR851990:CIS851990 CSN851990:CSO851990 DCJ851990:DCK851990 DMF851990:DMG851990 DWB851990:DWC851990 EFX851990:EFY851990 EPT851990:EPU851990 EZP851990:EZQ851990 FJL851990:FJM851990 FTH851990:FTI851990 GDD851990:GDE851990 GMZ851990:GNA851990 GWV851990:GWW851990 HGR851990:HGS851990 HQN851990:HQO851990 IAJ851990:IAK851990 IKF851990:IKG851990 IUB851990:IUC851990 JDX851990:JDY851990 JNT851990:JNU851990 JXP851990:JXQ851990 KHL851990:KHM851990 KRH851990:KRI851990 LBD851990:LBE851990 LKZ851990:LLA851990 LUV851990:LUW851990 MER851990:MES851990 MON851990:MOO851990 MYJ851990:MYK851990 NIF851990:NIG851990 NSB851990:NSC851990 OBX851990:OBY851990 OLT851990:OLU851990 OVP851990:OVQ851990 PFL851990:PFM851990 PPH851990:PPI851990 PZD851990:PZE851990 QIZ851990:QJA851990 QSV851990:QSW851990 RCR851990:RCS851990 RMN851990:RMO851990 RWJ851990:RWK851990 SGF851990:SGG851990 SQB851990:SQC851990 SZX851990:SZY851990 TJT851990:TJU851990 TTP851990:TTQ851990 UDL851990:UDM851990 UNH851990:UNI851990 UXD851990:UXE851990 VGZ851990:VHA851990 VQV851990:VQW851990 WAR851990:WAS851990 WKN851990:WKO851990 WUJ851990:WUK851990 HX917526:HY917526 RT917526:RU917526 ABP917526:ABQ917526 ALL917526:ALM917526 AVH917526:AVI917526 BFD917526:BFE917526 BOZ917526:BPA917526 BYV917526:BYW917526 CIR917526:CIS917526 CSN917526:CSO917526 DCJ917526:DCK917526 DMF917526:DMG917526 DWB917526:DWC917526 EFX917526:EFY917526 EPT917526:EPU917526 EZP917526:EZQ917526 FJL917526:FJM917526 FTH917526:FTI917526 GDD917526:GDE917526 GMZ917526:GNA917526 GWV917526:GWW917526 HGR917526:HGS917526 HQN917526:HQO917526 IAJ917526:IAK917526 IKF917526:IKG917526 IUB917526:IUC917526 JDX917526:JDY917526 JNT917526:JNU917526 JXP917526:JXQ917526 KHL917526:KHM917526 KRH917526:KRI917526 LBD917526:LBE917526 LKZ917526:LLA917526 LUV917526:LUW917526 MER917526:MES917526 MON917526:MOO917526 MYJ917526:MYK917526 NIF917526:NIG917526 NSB917526:NSC917526 OBX917526:OBY917526 OLT917526:OLU917526 OVP917526:OVQ917526 PFL917526:PFM917526 PPH917526:PPI917526 PZD917526:PZE917526 QIZ917526:QJA917526 QSV917526:QSW917526 RCR917526:RCS917526 RMN917526:RMO917526 RWJ917526:RWK917526 SGF917526:SGG917526 SQB917526:SQC917526 SZX917526:SZY917526 TJT917526:TJU917526 TTP917526:TTQ917526 UDL917526:UDM917526 UNH917526:UNI917526 UXD917526:UXE917526 VGZ917526:VHA917526 VQV917526:VQW917526 WAR917526:WAS917526 WKN917526:WKO917526 WUJ917526:WUK917526 HX983062:HY983062 RT983062:RU983062 ABP983062:ABQ983062 ALL983062:ALM983062 AVH983062:AVI983062 BFD983062:BFE983062 BOZ983062:BPA983062 BYV983062:BYW983062 CIR983062:CIS983062 CSN983062:CSO983062 DCJ983062:DCK983062 DMF983062:DMG983062 DWB983062:DWC983062 EFX983062:EFY983062 EPT983062:EPU983062 EZP983062:EZQ983062 FJL983062:FJM983062 FTH983062:FTI983062 GDD983062:GDE983062 GMZ983062:GNA983062 GWV983062:GWW983062 HGR983062:HGS983062 HQN983062:HQO983062 IAJ983062:IAK983062 IKF983062:IKG983062 IUB983062:IUC983062 JDX983062:JDY983062 JNT983062:JNU983062 JXP983062:JXQ983062 KHL983062:KHM983062 KRH983062:KRI983062 LBD983062:LBE983062 LKZ983062:LLA983062 LUV983062:LUW983062 MER983062:MES983062 MON983062:MOO983062 MYJ983062:MYK983062 NIF983062:NIG983062 NSB983062:NSC983062 OBX983062:OBY983062 OLT983062:OLU983062 OVP983062:OVQ983062 PFL983062:PFM983062 PPH983062:PPI983062 PZD983062:PZE983062 QIZ983062:QJA983062 QSV983062:QSW983062 RCR983062:RCS983062 RMN983062:RMO983062 RWJ983062:RWK983062 SGF983062:SGG983062 SQB983062:SQC983062 SZX983062:SZY983062 TJT983062:TJU983062 TTP983062:TTQ983062 UDL983062:UDM983062 UNH983062:UNI983062 UXD983062:UXE983062 VGZ983062:VHA983062 VQV983062:VQW983062 WAR983062:WAS983062 WKN983062:WKO983062 WUJ983062:WUK983062 IA65558:IB65558 RW65558:RX65558 ABS65558:ABT65558 ALO65558:ALP65558 AVK65558:AVL65558 BFG65558:BFH65558 BPC65558:BPD65558 BYY65558:BYZ65558 CIU65558:CIV65558 CSQ65558:CSR65558 DCM65558:DCN65558 DMI65558:DMJ65558 DWE65558:DWF65558 EGA65558:EGB65558 EPW65558:EPX65558 EZS65558:EZT65558 FJO65558:FJP65558 FTK65558:FTL65558 GDG65558:GDH65558 GNC65558:GND65558 GWY65558:GWZ65558 HGU65558:HGV65558 HQQ65558:HQR65558 IAM65558:IAN65558 IKI65558:IKJ65558 IUE65558:IUF65558 JEA65558:JEB65558 JNW65558:JNX65558 JXS65558:JXT65558 KHO65558:KHP65558 KRK65558:KRL65558 LBG65558:LBH65558 LLC65558:LLD65558 LUY65558:LUZ65558 MEU65558:MEV65558 MOQ65558:MOR65558 MYM65558:MYN65558 NII65558:NIJ65558 NSE65558:NSF65558 OCA65558:OCB65558 OLW65558:OLX65558 OVS65558:OVT65558 PFO65558:PFP65558 PPK65558:PPL65558 PZG65558:PZH65558 QJC65558:QJD65558 QSY65558:QSZ65558 RCU65558:RCV65558 RMQ65558:RMR65558 RWM65558:RWN65558 SGI65558:SGJ65558 SQE65558:SQF65558 TAA65558:TAB65558 TJW65558:TJX65558 TTS65558:TTT65558 UDO65558:UDP65558 UNK65558:UNL65558 UXG65558:UXH65558 VHC65558:VHD65558 VQY65558:VQZ65558 WAU65558:WAV65558 WKQ65558:WKR65558 WUM65558:WUN65558 IA131094:IB131094 RW131094:RX131094 ABS131094:ABT131094 ALO131094:ALP131094 AVK131094:AVL131094 BFG131094:BFH131094 BPC131094:BPD131094 BYY131094:BYZ131094 CIU131094:CIV131094 CSQ131094:CSR131094 DCM131094:DCN131094 DMI131094:DMJ131094 DWE131094:DWF131094 EGA131094:EGB131094 EPW131094:EPX131094 EZS131094:EZT131094 FJO131094:FJP131094 FTK131094:FTL131094 GDG131094:GDH131094 GNC131094:GND131094 GWY131094:GWZ131094 HGU131094:HGV131094 HQQ131094:HQR131094 IAM131094:IAN131094 IKI131094:IKJ131094 IUE131094:IUF131094 JEA131094:JEB131094 JNW131094:JNX131094 JXS131094:JXT131094 KHO131094:KHP131094 KRK131094:KRL131094 LBG131094:LBH131094 LLC131094:LLD131094 LUY131094:LUZ131094 MEU131094:MEV131094 MOQ131094:MOR131094 MYM131094:MYN131094 NII131094:NIJ131094 NSE131094:NSF131094 OCA131094:OCB131094 OLW131094:OLX131094 OVS131094:OVT131094 PFO131094:PFP131094 PPK131094:PPL131094 PZG131094:PZH131094 QJC131094:QJD131094 QSY131094:QSZ131094 RCU131094:RCV131094 RMQ131094:RMR131094 RWM131094:RWN131094 SGI131094:SGJ131094 SQE131094:SQF131094 TAA131094:TAB131094 TJW131094:TJX131094 TTS131094:TTT131094 UDO131094:UDP131094 UNK131094:UNL131094 UXG131094:UXH131094 VHC131094:VHD131094 VQY131094:VQZ131094 WAU131094:WAV131094 WKQ131094:WKR131094 WUM131094:WUN131094 IA196630:IB196630 RW196630:RX196630 ABS196630:ABT196630 ALO196630:ALP196630 AVK196630:AVL196630 BFG196630:BFH196630 BPC196630:BPD196630 BYY196630:BYZ196630 CIU196630:CIV196630 CSQ196630:CSR196630 DCM196630:DCN196630 DMI196630:DMJ196630 DWE196630:DWF196630 EGA196630:EGB196630 EPW196630:EPX196630 EZS196630:EZT196630 FJO196630:FJP196630 FTK196630:FTL196630 GDG196630:GDH196630 GNC196630:GND196630 GWY196630:GWZ196630 HGU196630:HGV196630 HQQ196630:HQR196630 IAM196630:IAN196630 IKI196630:IKJ196630 IUE196630:IUF196630 JEA196630:JEB196630 JNW196630:JNX196630 JXS196630:JXT196630 KHO196630:KHP196630 KRK196630:KRL196630 LBG196630:LBH196630 LLC196630:LLD196630 LUY196630:LUZ196630 MEU196630:MEV196630 MOQ196630:MOR196630 MYM196630:MYN196630 NII196630:NIJ196630 NSE196630:NSF196630 OCA196630:OCB196630 OLW196630:OLX196630 OVS196630:OVT196630 PFO196630:PFP196630 PPK196630:PPL196630 PZG196630:PZH196630 QJC196630:QJD196630 QSY196630:QSZ196630 RCU196630:RCV196630 RMQ196630:RMR196630 RWM196630:RWN196630 SGI196630:SGJ196630 SQE196630:SQF196630 TAA196630:TAB196630 TJW196630:TJX196630 TTS196630:TTT196630 UDO196630:UDP196630 UNK196630:UNL196630 UXG196630:UXH196630 VHC196630:VHD196630 VQY196630:VQZ196630 WAU196630:WAV196630 WKQ196630:WKR196630 WUM196630:WUN196630 IA262166:IB262166 RW262166:RX262166 ABS262166:ABT262166 ALO262166:ALP262166 AVK262166:AVL262166 BFG262166:BFH262166 BPC262166:BPD262166 BYY262166:BYZ262166 CIU262166:CIV262166 CSQ262166:CSR262166 DCM262166:DCN262166 DMI262166:DMJ262166 DWE262166:DWF262166 EGA262166:EGB262166 EPW262166:EPX262166 EZS262166:EZT262166 FJO262166:FJP262166 FTK262166:FTL262166 GDG262166:GDH262166 GNC262166:GND262166 GWY262166:GWZ262166 HGU262166:HGV262166 HQQ262166:HQR262166 IAM262166:IAN262166 IKI262166:IKJ262166 IUE262166:IUF262166 JEA262166:JEB262166 JNW262166:JNX262166 JXS262166:JXT262166 KHO262166:KHP262166 KRK262166:KRL262166 LBG262166:LBH262166 LLC262166:LLD262166 LUY262166:LUZ262166 MEU262166:MEV262166 MOQ262166:MOR262166 MYM262166:MYN262166 NII262166:NIJ262166 NSE262166:NSF262166 OCA262166:OCB262166 OLW262166:OLX262166 OVS262166:OVT262166 PFO262166:PFP262166 PPK262166:PPL262166 PZG262166:PZH262166 QJC262166:QJD262166 QSY262166:QSZ262166 RCU262166:RCV262166 RMQ262166:RMR262166 RWM262166:RWN262166 SGI262166:SGJ262166 SQE262166:SQF262166 TAA262166:TAB262166 TJW262166:TJX262166 TTS262166:TTT262166 UDO262166:UDP262166 UNK262166:UNL262166 UXG262166:UXH262166 VHC262166:VHD262166 VQY262166:VQZ262166 WAU262166:WAV262166 WKQ262166:WKR262166 WUM262166:WUN262166 IA327702:IB327702 RW327702:RX327702 ABS327702:ABT327702 ALO327702:ALP327702 AVK327702:AVL327702 BFG327702:BFH327702 BPC327702:BPD327702 BYY327702:BYZ327702 CIU327702:CIV327702 CSQ327702:CSR327702 DCM327702:DCN327702 DMI327702:DMJ327702 DWE327702:DWF327702 EGA327702:EGB327702 EPW327702:EPX327702 EZS327702:EZT327702 FJO327702:FJP327702 FTK327702:FTL327702 GDG327702:GDH327702 GNC327702:GND327702 GWY327702:GWZ327702 HGU327702:HGV327702 HQQ327702:HQR327702 IAM327702:IAN327702 IKI327702:IKJ327702 IUE327702:IUF327702 JEA327702:JEB327702 JNW327702:JNX327702 JXS327702:JXT327702 KHO327702:KHP327702 KRK327702:KRL327702 LBG327702:LBH327702 LLC327702:LLD327702 LUY327702:LUZ327702 MEU327702:MEV327702 MOQ327702:MOR327702 MYM327702:MYN327702 NII327702:NIJ327702 NSE327702:NSF327702 OCA327702:OCB327702 OLW327702:OLX327702 OVS327702:OVT327702 PFO327702:PFP327702 PPK327702:PPL327702 PZG327702:PZH327702 QJC327702:QJD327702 QSY327702:QSZ327702 RCU327702:RCV327702 RMQ327702:RMR327702 RWM327702:RWN327702 SGI327702:SGJ327702 SQE327702:SQF327702 TAA327702:TAB327702 TJW327702:TJX327702 TTS327702:TTT327702 UDO327702:UDP327702 UNK327702:UNL327702 UXG327702:UXH327702 VHC327702:VHD327702 VQY327702:VQZ327702 WAU327702:WAV327702 WKQ327702:WKR327702 WUM327702:WUN327702 IA393238:IB393238 RW393238:RX393238 ABS393238:ABT393238 ALO393238:ALP393238 AVK393238:AVL393238 BFG393238:BFH393238 BPC393238:BPD393238 BYY393238:BYZ393238 CIU393238:CIV393238 CSQ393238:CSR393238 DCM393238:DCN393238 DMI393238:DMJ393238 DWE393238:DWF393238 EGA393238:EGB393238 EPW393238:EPX393238 EZS393238:EZT393238 FJO393238:FJP393238 FTK393238:FTL393238 GDG393238:GDH393238 GNC393238:GND393238 GWY393238:GWZ393238 HGU393238:HGV393238 HQQ393238:HQR393238 IAM393238:IAN393238 IKI393238:IKJ393238 IUE393238:IUF393238 JEA393238:JEB393238 JNW393238:JNX393238 JXS393238:JXT393238 KHO393238:KHP393238 KRK393238:KRL393238 LBG393238:LBH393238 LLC393238:LLD393238 LUY393238:LUZ393238 MEU393238:MEV393238 MOQ393238:MOR393238 MYM393238:MYN393238 NII393238:NIJ393238 NSE393238:NSF393238 OCA393238:OCB393238 OLW393238:OLX393238 OVS393238:OVT393238 PFO393238:PFP393238 PPK393238:PPL393238 PZG393238:PZH393238 QJC393238:QJD393238 QSY393238:QSZ393238 RCU393238:RCV393238 RMQ393238:RMR393238 RWM393238:RWN393238 SGI393238:SGJ393238 SQE393238:SQF393238 TAA393238:TAB393238 TJW393238:TJX393238 TTS393238:TTT393238 UDO393238:UDP393238 UNK393238:UNL393238 UXG393238:UXH393238 VHC393238:VHD393238 VQY393238:VQZ393238 WAU393238:WAV393238 WKQ393238:WKR393238 WUM393238:WUN393238 IA458774:IB458774 RW458774:RX458774 ABS458774:ABT458774 ALO458774:ALP458774 AVK458774:AVL458774 BFG458774:BFH458774 BPC458774:BPD458774 BYY458774:BYZ458774 CIU458774:CIV458774 CSQ458774:CSR458774 DCM458774:DCN458774 DMI458774:DMJ458774 DWE458774:DWF458774 EGA458774:EGB458774 EPW458774:EPX458774 EZS458774:EZT458774 FJO458774:FJP458774 FTK458774:FTL458774 GDG458774:GDH458774 GNC458774:GND458774 GWY458774:GWZ458774 HGU458774:HGV458774 HQQ458774:HQR458774 IAM458774:IAN458774 IKI458774:IKJ458774 IUE458774:IUF458774 JEA458774:JEB458774 JNW458774:JNX458774 JXS458774:JXT458774 KHO458774:KHP458774 KRK458774:KRL458774 LBG458774:LBH458774 LLC458774:LLD458774 LUY458774:LUZ458774 MEU458774:MEV458774 MOQ458774:MOR458774 MYM458774:MYN458774 NII458774:NIJ458774 NSE458774:NSF458774 OCA458774:OCB458774 OLW458774:OLX458774 OVS458774:OVT458774 PFO458774:PFP458774 PPK458774:PPL458774 PZG458774:PZH458774 QJC458774:QJD458774 QSY458774:QSZ458774 RCU458774:RCV458774 RMQ458774:RMR458774 RWM458774:RWN458774 SGI458774:SGJ458774 SQE458774:SQF458774 TAA458774:TAB458774 TJW458774:TJX458774 TTS458774:TTT458774 UDO458774:UDP458774 UNK458774:UNL458774 UXG458774:UXH458774 VHC458774:VHD458774 VQY458774:VQZ458774 WAU458774:WAV458774 WKQ458774:WKR458774 WUM458774:WUN458774 IA524310:IB524310 RW524310:RX524310 ABS524310:ABT524310 ALO524310:ALP524310 AVK524310:AVL524310 BFG524310:BFH524310 BPC524310:BPD524310 BYY524310:BYZ524310 CIU524310:CIV524310 CSQ524310:CSR524310 DCM524310:DCN524310 DMI524310:DMJ524310 DWE524310:DWF524310 EGA524310:EGB524310 EPW524310:EPX524310 EZS524310:EZT524310 FJO524310:FJP524310 FTK524310:FTL524310 GDG524310:GDH524310 GNC524310:GND524310 GWY524310:GWZ524310 HGU524310:HGV524310 HQQ524310:HQR524310 IAM524310:IAN524310 IKI524310:IKJ524310 IUE524310:IUF524310 JEA524310:JEB524310 JNW524310:JNX524310 JXS524310:JXT524310 KHO524310:KHP524310 KRK524310:KRL524310 LBG524310:LBH524310 LLC524310:LLD524310 LUY524310:LUZ524310 MEU524310:MEV524310 MOQ524310:MOR524310 MYM524310:MYN524310 NII524310:NIJ524310 NSE524310:NSF524310 OCA524310:OCB524310 OLW524310:OLX524310 OVS524310:OVT524310 PFO524310:PFP524310 PPK524310:PPL524310 PZG524310:PZH524310 QJC524310:QJD524310 QSY524310:QSZ524310 RCU524310:RCV524310 RMQ524310:RMR524310 RWM524310:RWN524310 SGI524310:SGJ524310 SQE524310:SQF524310 TAA524310:TAB524310 TJW524310:TJX524310 TTS524310:TTT524310 UDO524310:UDP524310 UNK524310:UNL524310 UXG524310:UXH524310 VHC524310:VHD524310 VQY524310:VQZ524310 WAU524310:WAV524310 WKQ524310:WKR524310 WUM524310:WUN524310 IA589846:IB589846 RW589846:RX589846 ABS589846:ABT589846 ALO589846:ALP589846 AVK589846:AVL589846 BFG589846:BFH589846 BPC589846:BPD589846 BYY589846:BYZ589846 CIU589846:CIV589846 CSQ589846:CSR589846 DCM589846:DCN589846 DMI589846:DMJ589846 DWE589846:DWF589846 EGA589846:EGB589846 EPW589846:EPX589846 EZS589846:EZT589846 FJO589846:FJP589846 FTK589846:FTL589846 GDG589846:GDH589846 GNC589846:GND589846 GWY589846:GWZ589846 HGU589846:HGV589846 HQQ589846:HQR589846 IAM589846:IAN589846 IKI589846:IKJ589846 IUE589846:IUF589846 JEA589846:JEB589846 JNW589846:JNX589846 JXS589846:JXT589846 KHO589846:KHP589846 KRK589846:KRL589846 LBG589846:LBH589846 LLC589846:LLD589846 LUY589846:LUZ589846 MEU589846:MEV589846 MOQ589846:MOR589846 MYM589846:MYN589846 NII589846:NIJ589846 NSE589846:NSF589846 OCA589846:OCB589846 OLW589846:OLX589846 OVS589846:OVT589846 PFO589846:PFP589846 PPK589846:PPL589846 PZG589846:PZH589846 QJC589846:QJD589846 QSY589846:QSZ589846 RCU589846:RCV589846 RMQ589846:RMR589846 RWM589846:RWN589846 SGI589846:SGJ589846 SQE589846:SQF589846 TAA589846:TAB589846 TJW589846:TJX589846 TTS589846:TTT589846 UDO589846:UDP589846 UNK589846:UNL589846 UXG589846:UXH589846 VHC589846:VHD589846 VQY589846:VQZ589846 WAU589846:WAV589846 WKQ589846:WKR589846 WUM589846:WUN589846 IA655382:IB655382 RW655382:RX655382 ABS655382:ABT655382 ALO655382:ALP655382 AVK655382:AVL655382 BFG655382:BFH655382 BPC655382:BPD655382 BYY655382:BYZ655382 CIU655382:CIV655382 CSQ655382:CSR655382 DCM655382:DCN655382 DMI655382:DMJ655382 DWE655382:DWF655382 EGA655382:EGB655382 EPW655382:EPX655382 EZS655382:EZT655382 FJO655382:FJP655382 FTK655382:FTL655382 GDG655382:GDH655382 GNC655382:GND655382 GWY655382:GWZ655382 HGU655382:HGV655382 HQQ655382:HQR655382 IAM655382:IAN655382 IKI655382:IKJ655382 IUE655382:IUF655382 JEA655382:JEB655382 JNW655382:JNX655382 JXS655382:JXT655382 KHO655382:KHP655382 KRK655382:KRL655382 LBG655382:LBH655382 LLC655382:LLD655382 LUY655382:LUZ655382 MEU655382:MEV655382 MOQ655382:MOR655382 MYM655382:MYN655382 NII655382:NIJ655382 NSE655382:NSF655382 OCA655382:OCB655382 OLW655382:OLX655382 OVS655382:OVT655382 PFO655382:PFP655382 PPK655382:PPL655382 PZG655382:PZH655382 QJC655382:QJD655382 QSY655382:QSZ655382 RCU655382:RCV655382 RMQ655382:RMR655382 RWM655382:RWN655382 SGI655382:SGJ655382 SQE655382:SQF655382 TAA655382:TAB655382 TJW655382:TJX655382 TTS655382:TTT655382 UDO655382:UDP655382 UNK655382:UNL655382 UXG655382:UXH655382 VHC655382:VHD655382 VQY655382:VQZ655382 WAU655382:WAV655382 WKQ655382:WKR655382 WUM655382:WUN655382 IA720918:IB720918 RW720918:RX720918 ABS720918:ABT720918 ALO720918:ALP720918 AVK720918:AVL720918 BFG720918:BFH720918 BPC720918:BPD720918 BYY720918:BYZ720918 CIU720918:CIV720918 CSQ720918:CSR720918 DCM720918:DCN720918 DMI720918:DMJ720918 DWE720918:DWF720918 EGA720918:EGB720918 EPW720918:EPX720918 EZS720918:EZT720918 FJO720918:FJP720918 FTK720918:FTL720918 GDG720918:GDH720918 GNC720918:GND720918 GWY720918:GWZ720918 HGU720918:HGV720918 HQQ720918:HQR720918 IAM720918:IAN720918 IKI720918:IKJ720918 IUE720918:IUF720918 JEA720918:JEB720918 JNW720918:JNX720918 JXS720918:JXT720918 KHO720918:KHP720918 KRK720918:KRL720918 LBG720918:LBH720918 LLC720918:LLD720918 LUY720918:LUZ720918 MEU720918:MEV720918 MOQ720918:MOR720918 MYM720918:MYN720918 NII720918:NIJ720918 NSE720918:NSF720918 OCA720918:OCB720918 OLW720918:OLX720918 OVS720918:OVT720918 PFO720918:PFP720918 PPK720918:PPL720918 PZG720918:PZH720918 QJC720918:QJD720918 QSY720918:QSZ720918 RCU720918:RCV720918 RMQ720918:RMR720918 RWM720918:RWN720918 SGI720918:SGJ720918 SQE720918:SQF720918 TAA720918:TAB720918 TJW720918:TJX720918 TTS720918:TTT720918 UDO720918:UDP720918 UNK720918:UNL720918 UXG720918:UXH720918 VHC720918:VHD720918 VQY720918:VQZ720918 WAU720918:WAV720918 WKQ720918:WKR720918 WUM720918:WUN720918 IA786454:IB786454 RW786454:RX786454 ABS786454:ABT786454 ALO786454:ALP786454 AVK786454:AVL786454 BFG786454:BFH786454 BPC786454:BPD786454 BYY786454:BYZ786454 CIU786454:CIV786454 CSQ786454:CSR786454 DCM786454:DCN786454 DMI786454:DMJ786454 DWE786454:DWF786454 EGA786454:EGB786454 EPW786454:EPX786454 EZS786454:EZT786454 FJO786454:FJP786454 FTK786454:FTL786454 GDG786454:GDH786454 GNC786454:GND786454 GWY786454:GWZ786454 HGU786454:HGV786454 HQQ786454:HQR786454 IAM786454:IAN786454 IKI786454:IKJ786454 IUE786454:IUF786454 JEA786454:JEB786454 JNW786454:JNX786454 JXS786454:JXT786454 KHO786454:KHP786454 KRK786454:KRL786454 LBG786454:LBH786454 LLC786454:LLD786454 LUY786454:LUZ786454 MEU786454:MEV786454 MOQ786454:MOR786454 MYM786454:MYN786454 NII786454:NIJ786454 NSE786454:NSF786454 OCA786454:OCB786454 OLW786454:OLX786454 OVS786454:OVT786454 PFO786454:PFP786454 PPK786454:PPL786454 PZG786454:PZH786454 QJC786454:QJD786454 QSY786454:QSZ786454 RCU786454:RCV786454 RMQ786454:RMR786454 RWM786454:RWN786454 SGI786454:SGJ786454 SQE786454:SQF786454 TAA786454:TAB786454 TJW786454:TJX786454 TTS786454:TTT786454 UDO786454:UDP786454 UNK786454:UNL786454 UXG786454:UXH786454 VHC786454:VHD786454 VQY786454:VQZ786454 WAU786454:WAV786454 WKQ786454:WKR786454 WUM786454:WUN786454 IA851990:IB851990 RW851990:RX851990 ABS851990:ABT851990 ALO851990:ALP851990 AVK851990:AVL851990 BFG851990:BFH851990 BPC851990:BPD851990 BYY851990:BYZ851990 CIU851990:CIV851990 CSQ851990:CSR851990 DCM851990:DCN851990 DMI851990:DMJ851990 DWE851990:DWF851990 EGA851990:EGB851990 EPW851990:EPX851990 EZS851990:EZT851990 FJO851990:FJP851990 FTK851990:FTL851990 GDG851990:GDH851990 GNC851990:GND851990 GWY851990:GWZ851990 HGU851990:HGV851990 HQQ851990:HQR851990 IAM851990:IAN851990 IKI851990:IKJ851990 IUE851990:IUF851990 JEA851990:JEB851990 JNW851990:JNX851990 JXS851990:JXT851990 KHO851990:KHP851990 KRK851990:KRL851990 LBG851990:LBH851990 LLC851990:LLD851990 LUY851990:LUZ851990 MEU851990:MEV851990 MOQ851990:MOR851990 MYM851990:MYN851990 NII851990:NIJ851990 NSE851990:NSF851990 OCA851990:OCB851990 OLW851990:OLX851990 OVS851990:OVT851990 PFO851990:PFP851990 PPK851990:PPL851990 PZG851990:PZH851990 QJC851990:QJD851990 QSY851990:QSZ851990 RCU851990:RCV851990 RMQ851990:RMR851990 RWM851990:RWN851990 SGI851990:SGJ851990 SQE851990:SQF851990 TAA851990:TAB851990 TJW851990:TJX851990 TTS851990:TTT851990 UDO851990:UDP851990 UNK851990:UNL851990 UXG851990:UXH851990 VHC851990:VHD851990 VQY851990:VQZ851990 WAU851990:WAV851990 WKQ851990:WKR851990 WUM851990:WUN851990 IA917526:IB917526 RW917526:RX917526 ABS917526:ABT917526 ALO917526:ALP917526 AVK917526:AVL917526 BFG917526:BFH917526 BPC917526:BPD917526 BYY917526:BYZ917526 CIU917526:CIV917526 CSQ917526:CSR917526 DCM917526:DCN917526 DMI917526:DMJ917526 DWE917526:DWF917526 EGA917526:EGB917526 EPW917526:EPX917526 EZS917526:EZT917526 FJO917526:FJP917526 FTK917526:FTL917526 GDG917526:GDH917526 GNC917526:GND917526 GWY917526:GWZ917526 HGU917526:HGV917526 HQQ917526:HQR917526 IAM917526:IAN917526 IKI917526:IKJ917526 IUE917526:IUF917526 JEA917526:JEB917526 JNW917526:JNX917526 JXS917526:JXT917526 KHO917526:KHP917526 KRK917526:KRL917526 LBG917526:LBH917526 LLC917526:LLD917526 LUY917526:LUZ917526 MEU917526:MEV917526 MOQ917526:MOR917526 MYM917526:MYN917526 NII917526:NIJ917526 NSE917526:NSF917526 OCA917526:OCB917526 OLW917526:OLX917526 OVS917526:OVT917526 PFO917526:PFP917526 PPK917526:PPL917526 PZG917526:PZH917526 QJC917526:QJD917526 QSY917526:QSZ917526 RCU917526:RCV917526 RMQ917526:RMR917526 RWM917526:RWN917526 SGI917526:SGJ917526 SQE917526:SQF917526 TAA917526:TAB917526 TJW917526:TJX917526 TTS917526:TTT917526 UDO917526:UDP917526 UNK917526:UNL917526 UXG917526:UXH917526 VHC917526:VHD917526 VQY917526:VQZ917526 WAU917526:WAV917526 WKQ917526:WKR917526 WUM917526:WUN917526 IA983062:IB983062 RW983062:RX983062 ABS983062:ABT983062 ALO983062:ALP983062 AVK983062:AVL983062 BFG983062:BFH983062 BPC983062:BPD983062 BYY983062:BYZ983062 CIU983062:CIV983062 CSQ983062:CSR983062 DCM983062:DCN983062 DMI983062:DMJ983062 DWE983062:DWF983062 EGA983062:EGB983062 EPW983062:EPX983062 EZS983062:EZT983062 FJO983062:FJP983062 FTK983062:FTL983062 GDG983062:GDH983062 GNC983062:GND983062 GWY983062:GWZ983062 HGU983062:HGV983062 HQQ983062:HQR983062 IAM983062:IAN983062 IKI983062:IKJ983062 IUE983062:IUF983062 JEA983062:JEB983062 JNW983062:JNX983062 JXS983062:JXT983062 KHO983062:KHP983062 KRK983062:KRL983062 LBG983062:LBH983062 LLC983062:LLD983062 LUY983062:LUZ983062 MEU983062:MEV983062 MOQ983062:MOR983062 MYM983062:MYN983062 NII983062:NIJ983062 NSE983062:NSF983062 OCA983062:OCB983062 OLW983062:OLX983062 OVS983062:OVT983062 PFO983062:PFP983062 PPK983062:PPL983062 PZG983062:PZH983062 QJC983062:QJD983062 QSY983062:QSZ983062 RCU983062:RCV983062 RMQ983062:RMR983062 RWM983062:RWN983062 SGI983062:SGJ983062 SQE983062:SQF983062 TAA983062:TAB983062 TJW983062:TJX983062 TTS983062:TTT983062 UDO983062:UDP983062 UNK983062:UNL983062 UXG983062:UXH983062 VHC983062:VHD983062 VQY983062:VQZ983062 WAU983062:WAV983062 WKQ983062:WKR983062 WUM983062:WUN983062 IG65558:IH65558 SC65558:SD65558 ABY65558:ABZ65558 ALU65558:ALV65558 AVQ65558:AVR65558 BFM65558:BFN65558 BPI65558:BPJ65558 BZE65558:BZF65558 CJA65558:CJB65558 CSW65558:CSX65558 DCS65558:DCT65558 DMO65558:DMP65558 DWK65558:DWL65558 EGG65558:EGH65558 EQC65558:EQD65558 EZY65558:EZZ65558 FJU65558:FJV65558 FTQ65558:FTR65558 GDM65558:GDN65558 GNI65558:GNJ65558 GXE65558:GXF65558 HHA65558:HHB65558 HQW65558:HQX65558 IAS65558:IAT65558 IKO65558:IKP65558 IUK65558:IUL65558 JEG65558:JEH65558 JOC65558:JOD65558 JXY65558:JXZ65558 KHU65558:KHV65558 KRQ65558:KRR65558 LBM65558:LBN65558 LLI65558:LLJ65558 LVE65558:LVF65558 MFA65558:MFB65558 MOW65558:MOX65558 MYS65558:MYT65558 NIO65558:NIP65558 NSK65558:NSL65558 OCG65558:OCH65558 OMC65558:OMD65558 OVY65558:OVZ65558 PFU65558:PFV65558 PPQ65558:PPR65558 PZM65558:PZN65558 QJI65558:QJJ65558 QTE65558:QTF65558 RDA65558:RDB65558 RMW65558:RMX65558 RWS65558:RWT65558 SGO65558:SGP65558 SQK65558:SQL65558 TAG65558:TAH65558 TKC65558:TKD65558 TTY65558:TTZ65558 UDU65558:UDV65558 UNQ65558:UNR65558 UXM65558:UXN65558 VHI65558:VHJ65558 VRE65558:VRF65558 WBA65558:WBB65558 WKW65558:WKX65558 WUS65558:WUT65558 IG131094:IH131094 SC131094:SD131094 ABY131094:ABZ131094 ALU131094:ALV131094 AVQ131094:AVR131094 BFM131094:BFN131094 BPI131094:BPJ131094 BZE131094:BZF131094 CJA131094:CJB131094 CSW131094:CSX131094 DCS131094:DCT131094 DMO131094:DMP131094 DWK131094:DWL131094 EGG131094:EGH131094 EQC131094:EQD131094 EZY131094:EZZ131094 FJU131094:FJV131094 FTQ131094:FTR131094 GDM131094:GDN131094 GNI131094:GNJ131094 GXE131094:GXF131094 HHA131094:HHB131094 HQW131094:HQX131094 IAS131094:IAT131094 IKO131094:IKP131094 IUK131094:IUL131094 JEG131094:JEH131094 JOC131094:JOD131094 JXY131094:JXZ131094 KHU131094:KHV131094 KRQ131094:KRR131094 LBM131094:LBN131094 LLI131094:LLJ131094 LVE131094:LVF131094 MFA131094:MFB131094 MOW131094:MOX131094 MYS131094:MYT131094 NIO131094:NIP131094 NSK131094:NSL131094 OCG131094:OCH131094 OMC131094:OMD131094 OVY131094:OVZ131094 PFU131094:PFV131094 PPQ131094:PPR131094 PZM131094:PZN131094 QJI131094:QJJ131094 QTE131094:QTF131094 RDA131094:RDB131094 RMW131094:RMX131094 RWS131094:RWT131094 SGO131094:SGP131094 SQK131094:SQL131094 TAG131094:TAH131094 TKC131094:TKD131094 TTY131094:TTZ131094 UDU131094:UDV131094 UNQ131094:UNR131094 UXM131094:UXN131094 VHI131094:VHJ131094 VRE131094:VRF131094 WBA131094:WBB131094 WKW131094:WKX131094 WUS131094:WUT131094 IG196630:IH196630 SC196630:SD196630 ABY196630:ABZ196630 ALU196630:ALV196630 AVQ196630:AVR196630 BFM196630:BFN196630 BPI196630:BPJ196630 BZE196630:BZF196630 CJA196630:CJB196630 CSW196630:CSX196630 DCS196630:DCT196630 DMO196630:DMP196630 DWK196630:DWL196630 EGG196630:EGH196630 EQC196630:EQD196630 EZY196630:EZZ196630 FJU196630:FJV196630 FTQ196630:FTR196630 GDM196630:GDN196630 GNI196630:GNJ196630 GXE196630:GXF196630 HHA196630:HHB196630 HQW196630:HQX196630 IAS196630:IAT196630 IKO196630:IKP196630 IUK196630:IUL196630 JEG196630:JEH196630 JOC196630:JOD196630 JXY196630:JXZ196630 KHU196630:KHV196630 KRQ196630:KRR196630 LBM196630:LBN196630 LLI196630:LLJ196630 LVE196630:LVF196630 MFA196630:MFB196630 MOW196630:MOX196630 MYS196630:MYT196630 NIO196630:NIP196630 NSK196630:NSL196630 OCG196630:OCH196630 OMC196630:OMD196630 OVY196630:OVZ196630 PFU196630:PFV196630 PPQ196630:PPR196630 PZM196630:PZN196630 QJI196630:QJJ196630 QTE196630:QTF196630 RDA196630:RDB196630 RMW196630:RMX196630 RWS196630:RWT196630 SGO196630:SGP196630 SQK196630:SQL196630 TAG196630:TAH196630 TKC196630:TKD196630 TTY196630:TTZ196630 UDU196630:UDV196630 UNQ196630:UNR196630 UXM196630:UXN196630 VHI196630:VHJ196630 VRE196630:VRF196630 WBA196630:WBB196630 WKW196630:WKX196630 WUS196630:WUT196630 IG262166:IH262166 SC262166:SD262166 ABY262166:ABZ262166 ALU262166:ALV262166 AVQ262166:AVR262166 BFM262166:BFN262166 BPI262166:BPJ262166 BZE262166:BZF262166 CJA262166:CJB262166 CSW262166:CSX262166 DCS262166:DCT262166 DMO262166:DMP262166 DWK262166:DWL262166 EGG262166:EGH262166 EQC262166:EQD262166 EZY262166:EZZ262166 FJU262166:FJV262166 FTQ262166:FTR262166 GDM262166:GDN262166 GNI262166:GNJ262166 GXE262166:GXF262166 HHA262166:HHB262166 HQW262166:HQX262166 IAS262166:IAT262166 IKO262166:IKP262166 IUK262166:IUL262166 JEG262166:JEH262166 JOC262166:JOD262166 JXY262166:JXZ262166 KHU262166:KHV262166 KRQ262166:KRR262166 LBM262166:LBN262166 LLI262166:LLJ262166 LVE262166:LVF262166 MFA262166:MFB262166 MOW262166:MOX262166 MYS262166:MYT262166 NIO262166:NIP262166 NSK262166:NSL262166 OCG262166:OCH262166 OMC262166:OMD262166 OVY262166:OVZ262166 PFU262166:PFV262166 PPQ262166:PPR262166 PZM262166:PZN262166 QJI262166:QJJ262166 QTE262166:QTF262166 RDA262166:RDB262166 RMW262166:RMX262166 RWS262166:RWT262166 SGO262166:SGP262166 SQK262166:SQL262166 TAG262166:TAH262166 TKC262166:TKD262166 TTY262166:TTZ262166 UDU262166:UDV262166 UNQ262166:UNR262166 UXM262166:UXN262166 VHI262166:VHJ262166 VRE262166:VRF262166 WBA262166:WBB262166 WKW262166:WKX262166 WUS262166:WUT262166 IG327702:IH327702 SC327702:SD327702 ABY327702:ABZ327702 ALU327702:ALV327702 AVQ327702:AVR327702 BFM327702:BFN327702 BPI327702:BPJ327702 BZE327702:BZF327702 CJA327702:CJB327702 CSW327702:CSX327702 DCS327702:DCT327702 DMO327702:DMP327702 DWK327702:DWL327702 EGG327702:EGH327702 EQC327702:EQD327702 EZY327702:EZZ327702 FJU327702:FJV327702 FTQ327702:FTR327702 GDM327702:GDN327702 GNI327702:GNJ327702 GXE327702:GXF327702 HHA327702:HHB327702 HQW327702:HQX327702 IAS327702:IAT327702 IKO327702:IKP327702 IUK327702:IUL327702 JEG327702:JEH327702 JOC327702:JOD327702 JXY327702:JXZ327702 KHU327702:KHV327702 KRQ327702:KRR327702 LBM327702:LBN327702 LLI327702:LLJ327702 LVE327702:LVF327702 MFA327702:MFB327702 MOW327702:MOX327702 MYS327702:MYT327702 NIO327702:NIP327702 NSK327702:NSL327702 OCG327702:OCH327702 OMC327702:OMD327702 OVY327702:OVZ327702 PFU327702:PFV327702 PPQ327702:PPR327702 PZM327702:PZN327702 QJI327702:QJJ327702 QTE327702:QTF327702 RDA327702:RDB327702 RMW327702:RMX327702 RWS327702:RWT327702 SGO327702:SGP327702 SQK327702:SQL327702 TAG327702:TAH327702 TKC327702:TKD327702 TTY327702:TTZ327702 UDU327702:UDV327702 UNQ327702:UNR327702 UXM327702:UXN327702 VHI327702:VHJ327702 VRE327702:VRF327702 WBA327702:WBB327702 WKW327702:WKX327702 WUS327702:WUT327702 IG393238:IH393238 SC393238:SD393238 ABY393238:ABZ393238 ALU393238:ALV393238 AVQ393238:AVR393238 BFM393238:BFN393238 BPI393238:BPJ393238 BZE393238:BZF393238 CJA393238:CJB393238 CSW393238:CSX393238 DCS393238:DCT393238 DMO393238:DMP393238 DWK393238:DWL393238 EGG393238:EGH393238 EQC393238:EQD393238 EZY393238:EZZ393238 FJU393238:FJV393238 FTQ393238:FTR393238 GDM393238:GDN393238 GNI393238:GNJ393238 GXE393238:GXF393238 HHA393238:HHB393238 HQW393238:HQX393238 IAS393238:IAT393238 IKO393238:IKP393238 IUK393238:IUL393238 JEG393238:JEH393238 JOC393238:JOD393238 JXY393238:JXZ393238 KHU393238:KHV393238 KRQ393238:KRR393238 LBM393238:LBN393238 LLI393238:LLJ393238 LVE393238:LVF393238 MFA393238:MFB393238 MOW393238:MOX393238 MYS393238:MYT393238 NIO393238:NIP393238 NSK393238:NSL393238 OCG393238:OCH393238 OMC393238:OMD393238 OVY393238:OVZ393238 PFU393238:PFV393238 PPQ393238:PPR393238 PZM393238:PZN393238 QJI393238:QJJ393238 QTE393238:QTF393238 RDA393238:RDB393238 RMW393238:RMX393238 RWS393238:RWT393238 SGO393238:SGP393238 SQK393238:SQL393238 TAG393238:TAH393238 TKC393238:TKD393238 TTY393238:TTZ393238 UDU393238:UDV393238 UNQ393238:UNR393238 UXM393238:UXN393238 VHI393238:VHJ393238 VRE393238:VRF393238 WBA393238:WBB393238 WKW393238:WKX393238 WUS393238:WUT393238 IG458774:IH458774 SC458774:SD458774 ABY458774:ABZ458774 ALU458774:ALV458774 AVQ458774:AVR458774 BFM458774:BFN458774 BPI458774:BPJ458774 BZE458774:BZF458774 CJA458774:CJB458774 CSW458774:CSX458774 DCS458774:DCT458774 DMO458774:DMP458774 DWK458774:DWL458774 EGG458774:EGH458774 EQC458774:EQD458774 EZY458774:EZZ458774 FJU458774:FJV458774 FTQ458774:FTR458774 GDM458774:GDN458774 GNI458774:GNJ458774 GXE458774:GXF458774 HHA458774:HHB458774 HQW458774:HQX458774 IAS458774:IAT458774 IKO458774:IKP458774 IUK458774:IUL458774 JEG458774:JEH458774 JOC458774:JOD458774 JXY458774:JXZ458774 KHU458774:KHV458774 KRQ458774:KRR458774 LBM458774:LBN458774 LLI458774:LLJ458774 LVE458774:LVF458774 MFA458774:MFB458774 MOW458774:MOX458774 MYS458774:MYT458774 NIO458774:NIP458774 NSK458774:NSL458774 OCG458774:OCH458774 OMC458774:OMD458774 OVY458774:OVZ458774 PFU458774:PFV458774 PPQ458774:PPR458774 PZM458774:PZN458774 QJI458774:QJJ458774 QTE458774:QTF458774 RDA458774:RDB458774 RMW458774:RMX458774 RWS458774:RWT458774 SGO458774:SGP458774 SQK458774:SQL458774 TAG458774:TAH458774 TKC458774:TKD458774 TTY458774:TTZ458774 UDU458774:UDV458774 UNQ458774:UNR458774 UXM458774:UXN458774 VHI458774:VHJ458774 VRE458774:VRF458774 WBA458774:WBB458774 WKW458774:WKX458774 WUS458774:WUT458774 IG524310:IH524310 SC524310:SD524310 ABY524310:ABZ524310 ALU524310:ALV524310 AVQ524310:AVR524310 BFM524310:BFN524310 BPI524310:BPJ524310 BZE524310:BZF524310 CJA524310:CJB524310 CSW524310:CSX524310 DCS524310:DCT524310 DMO524310:DMP524310 DWK524310:DWL524310 EGG524310:EGH524310 EQC524310:EQD524310 EZY524310:EZZ524310 FJU524310:FJV524310 FTQ524310:FTR524310 GDM524310:GDN524310 GNI524310:GNJ524310 GXE524310:GXF524310 HHA524310:HHB524310 HQW524310:HQX524310 IAS524310:IAT524310 IKO524310:IKP524310 IUK524310:IUL524310 JEG524310:JEH524310 JOC524310:JOD524310 JXY524310:JXZ524310 KHU524310:KHV524310 KRQ524310:KRR524310 LBM524310:LBN524310 LLI524310:LLJ524310 LVE524310:LVF524310 MFA524310:MFB524310 MOW524310:MOX524310 MYS524310:MYT524310 NIO524310:NIP524310 NSK524310:NSL524310 OCG524310:OCH524310 OMC524310:OMD524310 OVY524310:OVZ524310 PFU524310:PFV524310 PPQ524310:PPR524310 PZM524310:PZN524310 QJI524310:QJJ524310 QTE524310:QTF524310 RDA524310:RDB524310 RMW524310:RMX524310 RWS524310:RWT524310 SGO524310:SGP524310 SQK524310:SQL524310 TAG524310:TAH524310 TKC524310:TKD524310 TTY524310:TTZ524310 UDU524310:UDV524310 UNQ524310:UNR524310 UXM524310:UXN524310 VHI524310:VHJ524310 VRE524310:VRF524310 WBA524310:WBB524310 WKW524310:WKX524310 WUS524310:WUT524310 IG589846:IH589846 SC589846:SD589846 ABY589846:ABZ589846 ALU589846:ALV589846 AVQ589846:AVR589846 BFM589846:BFN589846 BPI589846:BPJ589846 BZE589846:BZF589846 CJA589846:CJB589846 CSW589846:CSX589846 DCS589846:DCT589846 DMO589846:DMP589846 DWK589846:DWL589846 EGG589846:EGH589846 EQC589846:EQD589846 EZY589846:EZZ589846 FJU589846:FJV589846 FTQ589846:FTR589846 GDM589846:GDN589846 GNI589846:GNJ589846 GXE589846:GXF589846 HHA589846:HHB589846 HQW589846:HQX589846 IAS589846:IAT589846 IKO589846:IKP589846 IUK589846:IUL589846 JEG589846:JEH589846 JOC589846:JOD589846 JXY589846:JXZ589846 KHU589846:KHV589846 KRQ589846:KRR589846 LBM589846:LBN589846 LLI589846:LLJ589846 LVE589846:LVF589846 MFA589846:MFB589846 MOW589846:MOX589846 MYS589846:MYT589846 NIO589846:NIP589846 NSK589846:NSL589846 OCG589846:OCH589846 OMC589846:OMD589846 OVY589846:OVZ589846 PFU589846:PFV589846 PPQ589846:PPR589846 PZM589846:PZN589846 QJI589846:QJJ589846 QTE589846:QTF589846 RDA589846:RDB589846 RMW589846:RMX589846 RWS589846:RWT589846 SGO589846:SGP589846 SQK589846:SQL589846 TAG589846:TAH589846 TKC589846:TKD589846 TTY589846:TTZ589846 UDU589846:UDV589846 UNQ589846:UNR589846 UXM589846:UXN589846 VHI589846:VHJ589846 VRE589846:VRF589846 WBA589846:WBB589846 WKW589846:WKX589846 WUS589846:WUT589846 IG655382:IH655382 SC655382:SD655382 ABY655382:ABZ655382 ALU655382:ALV655382 AVQ655382:AVR655382 BFM655382:BFN655382 BPI655382:BPJ655382 BZE655382:BZF655382 CJA655382:CJB655382 CSW655382:CSX655382 DCS655382:DCT655382 DMO655382:DMP655382 DWK655382:DWL655382 EGG655382:EGH655382 EQC655382:EQD655382 EZY655382:EZZ655382 FJU655382:FJV655382 FTQ655382:FTR655382 GDM655382:GDN655382 GNI655382:GNJ655382 GXE655382:GXF655382 HHA655382:HHB655382 HQW655382:HQX655382 IAS655382:IAT655382 IKO655382:IKP655382 IUK655382:IUL655382 JEG655382:JEH655382 JOC655382:JOD655382 JXY655382:JXZ655382 KHU655382:KHV655382 KRQ655382:KRR655382 LBM655382:LBN655382 LLI655382:LLJ655382 LVE655382:LVF655382 MFA655382:MFB655382 MOW655382:MOX655382 MYS655382:MYT655382 NIO655382:NIP655382 NSK655382:NSL655382 OCG655382:OCH655382 OMC655382:OMD655382 OVY655382:OVZ655382 PFU655382:PFV655382 PPQ655382:PPR655382 PZM655382:PZN655382 QJI655382:QJJ655382 QTE655382:QTF655382 RDA655382:RDB655382 RMW655382:RMX655382 RWS655382:RWT655382 SGO655382:SGP655382 SQK655382:SQL655382 TAG655382:TAH655382 TKC655382:TKD655382 TTY655382:TTZ655382 UDU655382:UDV655382 UNQ655382:UNR655382 UXM655382:UXN655382 VHI655382:VHJ655382 VRE655382:VRF655382 WBA655382:WBB655382 WKW655382:WKX655382 WUS655382:WUT655382 IG720918:IH720918 SC720918:SD720918 ABY720918:ABZ720918 ALU720918:ALV720918 AVQ720918:AVR720918 BFM720918:BFN720918 BPI720918:BPJ720918 BZE720918:BZF720918 CJA720918:CJB720918 CSW720918:CSX720918 DCS720918:DCT720918 DMO720918:DMP720918 DWK720918:DWL720918 EGG720918:EGH720918 EQC720918:EQD720918 EZY720918:EZZ720918 FJU720918:FJV720918 FTQ720918:FTR720918 GDM720918:GDN720918 GNI720918:GNJ720918 GXE720918:GXF720918 HHA720918:HHB720918 HQW720918:HQX720918 IAS720918:IAT720918 IKO720918:IKP720918 IUK720918:IUL720918 JEG720918:JEH720918 JOC720918:JOD720918 JXY720918:JXZ720918 KHU720918:KHV720918 KRQ720918:KRR720918 LBM720918:LBN720918 LLI720918:LLJ720918 LVE720918:LVF720918 MFA720918:MFB720918 MOW720918:MOX720918 MYS720918:MYT720918 NIO720918:NIP720918 NSK720918:NSL720918 OCG720918:OCH720918 OMC720918:OMD720918 OVY720918:OVZ720918 PFU720918:PFV720918 PPQ720918:PPR720918 PZM720918:PZN720918 QJI720918:QJJ720918 QTE720918:QTF720918 RDA720918:RDB720918 RMW720918:RMX720918 RWS720918:RWT720918 SGO720918:SGP720918 SQK720918:SQL720918 TAG720918:TAH720918 TKC720918:TKD720918 TTY720918:TTZ720918 UDU720918:UDV720918 UNQ720918:UNR720918 UXM720918:UXN720918 VHI720918:VHJ720918 VRE720918:VRF720918 WBA720918:WBB720918 WKW720918:WKX720918 WUS720918:WUT720918 IG786454:IH786454 SC786454:SD786454 ABY786454:ABZ786454 ALU786454:ALV786454 AVQ786454:AVR786454 BFM786454:BFN786454 BPI786454:BPJ786454 BZE786454:BZF786454 CJA786454:CJB786454 CSW786454:CSX786454 DCS786454:DCT786454 DMO786454:DMP786454 DWK786454:DWL786454 EGG786454:EGH786454 EQC786454:EQD786454 EZY786454:EZZ786454 FJU786454:FJV786454 FTQ786454:FTR786454 GDM786454:GDN786454 GNI786454:GNJ786454 GXE786454:GXF786454 HHA786454:HHB786454 HQW786454:HQX786454 IAS786454:IAT786454 IKO786454:IKP786454 IUK786454:IUL786454 JEG786454:JEH786454 JOC786454:JOD786454 JXY786454:JXZ786454 KHU786454:KHV786454 KRQ786454:KRR786454 LBM786454:LBN786454 LLI786454:LLJ786454 LVE786454:LVF786454 MFA786454:MFB786454 MOW786454:MOX786454 MYS786454:MYT786454 NIO786454:NIP786454 NSK786454:NSL786454 OCG786454:OCH786454 OMC786454:OMD786454 OVY786454:OVZ786454 PFU786454:PFV786454 PPQ786454:PPR786454 PZM786454:PZN786454 QJI786454:QJJ786454 QTE786454:QTF786454 RDA786454:RDB786454 RMW786454:RMX786454 RWS786454:RWT786454 SGO786454:SGP786454 SQK786454:SQL786454 TAG786454:TAH786454 TKC786454:TKD786454 TTY786454:TTZ786454 UDU786454:UDV786454 UNQ786454:UNR786454 UXM786454:UXN786454 VHI786454:VHJ786454 VRE786454:VRF786454 WBA786454:WBB786454 WKW786454:WKX786454 WUS786454:WUT786454 IG851990:IH851990 SC851990:SD851990 ABY851990:ABZ851990 ALU851990:ALV851990 AVQ851990:AVR851990 BFM851990:BFN851990 BPI851990:BPJ851990 BZE851990:BZF851990 CJA851990:CJB851990 CSW851990:CSX851990 DCS851990:DCT851990 DMO851990:DMP851990 DWK851990:DWL851990 EGG851990:EGH851990 EQC851990:EQD851990 EZY851990:EZZ851990 FJU851990:FJV851990 FTQ851990:FTR851990 GDM851990:GDN851990 GNI851990:GNJ851990 GXE851990:GXF851990 HHA851990:HHB851990 HQW851990:HQX851990 IAS851990:IAT851990 IKO851990:IKP851990 IUK851990:IUL851990 JEG851990:JEH851990 JOC851990:JOD851990 JXY851990:JXZ851990 KHU851990:KHV851990 KRQ851990:KRR851990 LBM851990:LBN851990 LLI851990:LLJ851990 LVE851990:LVF851990 MFA851990:MFB851990 MOW851990:MOX851990 MYS851990:MYT851990 NIO851990:NIP851990 NSK851990:NSL851990 OCG851990:OCH851990 OMC851990:OMD851990 OVY851990:OVZ851990 PFU851990:PFV851990 PPQ851990:PPR851990 PZM851990:PZN851990 QJI851990:QJJ851990 QTE851990:QTF851990 RDA851990:RDB851990 RMW851990:RMX851990 RWS851990:RWT851990 SGO851990:SGP851990 SQK851990:SQL851990 TAG851990:TAH851990 TKC851990:TKD851990 TTY851990:TTZ851990 UDU851990:UDV851990 UNQ851990:UNR851990 UXM851990:UXN851990 VHI851990:VHJ851990 VRE851990:VRF851990 WBA851990:WBB851990 WKW851990:WKX851990 WUS851990:WUT851990 IG917526:IH917526 SC917526:SD917526 ABY917526:ABZ917526 ALU917526:ALV917526 AVQ917526:AVR917526 BFM917526:BFN917526 BPI917526:BPJ917526 BZE917526:BZF917526 CJA917526:CJB917526 CSW917526:CSX917526 DCS917526:DCT917526 DMO917526:DMP917526 DWK917526:DWL917526 EGG917526:EGH917526 EQC917526:EQD917526 EZY917526:EZZ917526 FJU917526:FJV917526 FTQ917526:FTR917526 GDM917526:GDN917526 GNI917526:GNJ917526 GXE917526:GXF917526 HHA917526:HHB917526 HQW917526:HQX917526 IAS917526:IAT917526 IKO917526:IKP917526 IUK917526:IUL917526 JEG917526:JEH917526 JOC917526:JOD917526 JXY917526:JXZ917526 KHU917526:KHV917526 KRQ917526:KRR917526 LBM917526:LBN917526 LLI917526:LLJ917526 LVE917526:LVF917526 MFA917526:MFB917526 MOW917526:MOX917526 MYS917526:MYT917526 NIO917526:NIP917526 NSK917526:NSL917526 OCG917526:OCH917526 OMC917526:OMD917526 OVY917526:OVZ917526 PFU917526:PFV917526 PPQ917526:PPR917526 PZM917526:PZN917526 QJI917526:QJJ917526 QTE917526:QTF917526 RDA917526:RDB917526 RMW917526:RMX917526 RWS917526:RWT917526 SGO917526:SGP917526 SQK917526:SQL917526 TAG917526:TAH917526 TKC917526:TKD917526 TTY917526:TTZ917526 UDU917526:UDV917526 UNQ917526:UNR917526 UXM917526:UXN917526 VHI917526:VHJ917526 VRE917526:VRF917526 WBA917526:WBB917526 WKW917526:WKX917526 WUS917526:WUT917526 IG983062:IH983062 SC983062:SD983062 ABY983062:ABZ983062 ALU983062:ALV983062 AVQ983062:AVR983062 BFM983062:BFN983062 BPI983062:BPJ983062 BZE983062:BZF983062 CJA983062:CJB983062 CSW983062:CSX983062 DCS983062:DCT983062 DMO983062:DMP983062 DWK983062:DWL983062 EGG983062:EGH983062 EQC983062:EQD983062 EZY983062:EZZ983062 FJU983062:FJV983062 FTQ983062:FTR983062 GDM983062:GDN983062 GNI983062:GNJ983062 GXE983062:GXF983062 HHA983062:HHB983062 HQW983062:HQX983062 IAS983062:IAT983062 IKO983062:IKP983062 IUK983062:IUL983062 JEG983062:JEH983062 JOC983062:JOD983062 JXY983062:JXZ983062 KHU983062:KHV983062 KRQ983062:KRR983062 LBM983062:LBN983062 LLI983062:LLJ983062 LVE983062:LVF983062 MFA983062:MFB983062 MOW983062:MOX983062 MYS983062:MYT983062 NIO983062:NIP983062 NSK983062:NSL983062 OCG983062:OCH983062 OMC983062:OMD983062 OVY983062:OVZ983062 PFU983062:PFV983062 PPQ983062:PPR983062 PZM983062:PZN983062 QJI983062:QJJ983062 QTE983062:QTF983062 RDA983062:RDB983062 RMW983062:RMX983062 RWS983062:RWT983062 SGO983062:SGP983062 SQK983062:SQL983062 TAG983062:TAH983062 TKC983062:TKD983062 TTY983062:TTZ983062 UDU983062:UDV983062 UNQ983062:UNR983062 UXM983062:UXN983062 VHI983062:VHJ983062 VRE983062:VRF983062 WBA983062:WBB983062 WKW983062:WKX983062 WUS983062:WUT983062 IJ65558:IK65558 SF65558:SG65558 ACB65558:ACC65558 ALX65558:ALY65558 AVT65558:AVU65558 BFP65558:BFQ65558 BPL65558:BPM65558 BZH65558:BZI65558 CJD65558:CJE65558 CSZ65558:CTA65558 DCV65558:DCW65558 DMR65558:DMS65558 DWN65558:DWO65558 EGJ65558:EGK65558 EQF65558:EQG65558 FAB65558:FAC65558 FJX65558:FJY65558 FTT65558:FTU65558 GDP65558:GDQ65558 GNL65558:GNM65558 GXH65558:GXI65558 HHD65558:HHE65558 HQZ65558:HRA65558 IAV65558:IAW65558 IKR65558:IKS65558 IUN65558:IUO65558 JEJ65558:JEK65558 JOF65558:JOG65558 JYB65558:JYC65558 KHX65558:KHY65558 KRT65558:KRU65558 LBP65558:LBQ65558 LLL65558:LLM65558 LVH65558:LVI65558 MFD65558:MFE65558 MOZ65558:MPA65558 MYV65558:MYW65558 NIR65558:NIS65558 NSN65558:NSO65558 OCJ65558:OCK65558 OMF65558:OMG65558 OWB65558:OWC65558 PFX65558:PFY65558 PPT65558:PPU65558 PZP65558:PZQ65558 QJL65558:QJM65558 QTH65558:QTI65558 RDD65558:RDE65558 RMZ65558:RNA65558 RWV65558:RWW65558 SGR65558:SGS65558 SQN65558:SQO65558 TAJ65558:TAK65558 TKF65558:TKG65558 TUB65558:TUC65558 UDX65558:UDY65558 UNT65558:UNU65558 UXP65558:UXQ65558 VHL65558:VHM65558 VRH65558:VRI65558 WBD65558:WBE65558 WKZ65558:WLA65558 WUV65558:WUW65558 IJ131094:IK131094 SF131094:SG131094 ACB131094:ACC131094 ALX131094:ALY131094 AVT131094:AVU131094 BFP131094:BFQ131094 BPL131094:BPM131094 BZH131094:BZI131094 CJD131094:CJE131094 CSZ131094:CTA131094 DCV131094:DCW131094 DMR131094:DMS131094 DWN131094:DWO131094 EGJ131094:EGK131094 EQF131094:EQG131094 FAB131094:FAC131094 FJX131094:FJY131094 FTT131094:FTU131094 GDP131094:GDQ131094 GNL131094:GNM131094 GXH131094:GXI131094 HHD131094:HHE131094 HQZ131094:HRA131094 IAV131094:IAW131094 IKR131094:IKS131094 IUN131094:IUO131094 JEJ131094:JEK131094 JOF131094:JOG131094 JYB131094:JYC131094 KHX131094:KHY131094 KRT131094:KRU131094 LBP131094:LBQ131094 LLL131094:LLM131094 LVH131094:LVI131094 MFD131094:MFE131094 MOZ131094:MPA131094 MYV131094:MYW131094 NIR131094:NIS131094 NSN131094:NSO131094 OCJ131094:OCK131094 OMF131094:OMG131094 OWB131094:OWC131094 PFX131094:PFY131094 PPT131094:PPU131094 PZP131094:PZQ131094 QJL131094:QJM131094 QTH131094:QTI131094 RDD131094:RDE131094 RMZ131094:RNA131094 RWV131094:RWW131094 SGR131094:SGS131094 SQN131094:SQO131094 TAJ131094:TAK131094 TKF131094:TKG131094 TUB131094:TUC131094 UDX131094:UDY131094 UNT131094:UNU131094 UXP131094:UXQ131094 VHL131094:VHM131094 VRH131094:VRI131094 WBD131094:WBE131094 WKZ131094:WLA131094 WUV131094:WUW131094 IJ196630:IK196630 SF196630:SG196630 ACB196630:ACC196630 ALX196630:ALY196630 AVT196630:AVU196630 BFP196630:BFQ196630 BPL196630:BPM196630 BZH196630:BZI196630 CJD196630:CJE196630 CSZ196630:CTA196630 DCV196630:DCW196630 DMR196630:DMS196630 DWN196630:DWO196630 EGJ196630:EGK196630 EQF196630:EQG196630 FAB196630:FAC196630 FJX196630:FJY196630 FTT196630:FTU196630 GDP196630:GDQ196630 GNL196630:GNM196630 GXH196630:GXI196630 HHD196630:HHE196630 HQZ196630:HRA196630 IAV196630:IAW196630 IKR196630:IKS196630 IUN196630:IUO196630 JEJ196630:JEK196630 JOF196630:JOG196630 JYB196630:JYC196630 KHX196630:KHY196630 KRT196630:KRU196630 LBP196630:LBQ196630 LLL196630:LLM196630 LVH196630:LVI196630 MFD196630:MFE196630 MOZ196630:MPA196630 MYV196630:MYW196630 NIR196630:NIS196630 NSN196630:NSO196630 OCJ196630:OCK196630 OMF196630:OMG196630 OWB196630:OWC196630 PFX196630:PFY196630 PPT196630:PPU196630 PZP196630:PZQ196630 QJL196630:QJM196630 QTH196630:QTI196630 RDD196630:RDE196630 RMZ196630:RNA196630 RWV196630:RWW196630 SGR196630:SGS196630 SQN196630:SQO196630 TAJ196630:TAK196630 TKF196630:TKG196630 TUB196630:TUC196630 UDX196630:UDY196630 UNT196630:UNU196630 UXP196630:UXQ196630 VHL196630:VHM196630 VRH196630:VRI196630 WBD196630:WBE196630 WKZ196630:WLA196630 WUV196630:WUW196630 IJ262166:IK262166 SF262166:SG262166 ACB262166:ACC262166 ALX262166:ALY262166 AVT262166:AVU262166 BFP262166:BFQ262166 BPL262166:BPM262166 BZH262166:BZI262166 CJD262166:CJE262166 CSZ262166:CTA262166 DCV262166:DCW262166 DMR262166:DMS262166 DWN262166:DWO262166 EGJ262166:EGK262166 EQF262166:EQG262166 FAB262166:FAC262166 FJX262166:FJY262166 FTT262166:FTU262166 GDP262166:GDQ262166 GNL262166:GNM262166 GXH262166:GXI262166 HHD262166:HHE262166 HQZ262166:HRA262166 IAV262166:IAW262166 IKR262166:IKS262166 IUN262166:IUO262166 JEJ262166:JEK262166 JOF262166:JOG262166 JYB262166:JYC262166 KHX262166:KHY262166 KRT262166:KRU262166 LBP262166:LBQ262166 LLL262166:LLM262166 LVH262166:LVI262166 MFD262166:MFE262166 MOZ262166:MPA262166 MYV262166:MYW262166 NIR262166:NIS262166 NSN262166:NSO262166 OCJ262166:OCK262166 OMF262166:OMG262166 OWB262166:OWC262166 PFX262166:PFY262166 PPT262166:PPU262166 PZP262166:PZQ262166 QJL262166:QJM262166 QTH262166:QTI262166 RDD262166:RDE262166 RMZ262166:RNA262166 RWV262166:RWW262166 SGR262166:SGS262166 SQN262166:SQO262166 TAJ262166:TAK262166 TKF262166:TKG262166 TUB262166:TUC262166 UDX262166:UDY262166 UNT262166:UNU262166 UXP262166:UXQ262166 VHL262166:VHM262166 VRH262166:VRI262166 WBD262166:WBE262166 WKZ262166:WLA262166 WUV262166:WUW262166 IJ327702:IK327702 SF327702:SG327702 ACB327702:ACC327702 ALX327702:ALY327702 AVT327702:AVU327702 BFP327702:BFQ327702 BPL327702:BPM327702 BZH327702:BZI327702 CJD327702:CJE327702 CSZ327702:CTA327702 DCV327702:DCW327702 DMR327702:DMS327702 DWN327702:DWO327702 EGJ327702:EGK327702 EQF327702:EQG327702 FAB327702:FAC327702 FJX327702:FJY327702 FTT327702:FTU327702 GDP327702:GDQ327702 GNL327702:GNM327702 GXH327702:GXI327702 HHD327702:HHE327702 HQZ327702:HRA327702 IAV327702:IAW327702 IKR327702:IKS327702 IUN327702:IUO327702 JEJ327702:JEK327702 JOF327702:JOG327702 JYB327702:JYC327702 KHX327702:KHY327702 KRT327702:KRU327702 LBP327702:LBQ327702 LLL327702:LLM327702 LVH327702:LVI327702 MFD327702:MFE327702 MOZ327702:MPA327702 MYV327702:MYW327702 NIR327702:NIS327702 NSN327702:NSO327702 OCJ327702:OCK327702 OMF327702:OMG327702 OWB327702:OWC327702 PFX327702:PFY327702 PPT327702:PPU327702 PZP327702:PZQ327702 QJL327702:QJM327702 QTH327702:QTI327702 RDD327702:RDE327702 RMZ327702:RNA327702 RWV327702:RWW327702 SGR327702:SGS327702 SQN327702:SQO327702 TAJ327702:TAK327702 TKF327702:TKG327702 TUB327702:TUC327702 UDX327702:UDY327702 UNT327702:UNU327702 UXP327702:UXQ327702 VHL327702:VHM327702 VRH327702:VRI327702 WBD327702:WBE327702 WKZ327702:WLA327702 WUV327702:WUW327702 IJ393238:IK393238 SF393238:SG393238 ACB393238:ACC393238 ALX393238:ALY393238 AVT393238:AVU393238 BFP393238:BFQ393238 BPL393238:BPM393238 BZH393238:BZI393238 CJD393238:CJE393238 CSZ393238:CTA393238 DCV393238:DCW393238 DMR393238:DMS393238 DWN393238:DWO393238 EGJ393238:EGK393238 EQF393238:EQG393238 FAB393238:FAC393238 FJX393238:FJY393238 FTT393238:FTU393238 GDP393238:GDQ393238 GNL393238:GNM393238 GXH393238:GXI393238 HHD393238:HHE393238 HQZ393238:HRA393238 IAV393238:IAW393238 IKR393238:IKS393238 IUN393238:IUO393238 JEJ393238:JEK393238 JOF393238:JOG393238 JYB393238:JYC393238 KHX393238:KHY393238 KRT393238:KRU393238 LBP393238:LBQ393238 LLL393238:LLM393238 LVH393238:LVI393238 MFD393238:MFE393238 MOZ393238:MPA393238 MYV393238:MYW393238 NIR393238:NIS393238 NSN393238:NSO393238 OCJ393238:OCK393238 OMF393238:OMG393238 OWB393238:OWC393238 PFX393238:PFY393238 PPT393238:PPU393238 PZP393238:PZQ393238 QJL393238:QJM393238 QTH393238:QTI393238 RDD393238:RDE393238 RMZ393238:RNA393238 RWV393238:RWW393238 SGR393238:SGS393238 SQN393238:SQO393238 TAJ393238:TAK393238 TKF393238:TKG393238 TUB393238:TUC393238 UDX393238:UDY393238 UNT393238:UNU393238 UXP393238:UXQ393238 VHL393238:VHM393238 VRH393238:VRI393238 WBD393238:WBE393238 WKZ393238:WLA393238 WUV393238:WUW393238 IJ458774:IK458774 SF458774:SG458774 ACB458774:ACC458774 ALX458774:ALY458774 AVT458774:AVU458774 BFP458774:BFQ458774 BPL458774:BPM458774 BZH458774:BZI458774 CJD458774:CJE458774 CSZ458774:CTA458774 DCV458774:DCW458774 DMR458774:DMS458774 DWN458774:DWO458774 EGJ458774:EGK458774 EQF458774:EQG458774 FAB458774:FAC458774 FJX458774:FJY458774 FTT458774:FTU458774 GDP458774:GDQ458774 GNL458774:GNM458774 GXH458774:GXI458774 HHD458774:HHE458774 HQZ458774:HRA458774 IAV458774:IAW458774 IKR458774:IKS458774 IUN458774:IUO458774 JEJ458774:JEK458774 JOF458774:JOG458774 JYB458774:JYC458774 KHX458774:KHY458774 KRT458774:KRU458774 LBP458774:LBQ458774 LLL458774:LLM458774 LVH458774:LVI458774 MFD458774:MFE458774 MOZ458774:MPA458774 MYV458774:MYW458774 NIR458774:NIS458774 NSN458774:NSO458774 OCJ458774:OCK458774 OMF458774:OMG458774 OWB458774:OWC458774 PFX458774:PFY458774 PPT458774:PPU458774 PZP458774:PZQ458774 QJL458774:QJM458774 QTH458774:QTI458774 RDD458774:RDE458774 RMZ458774:RNA458774 RWV458774:RWW458774 SGR458774:SGS458774 SQN458774:SQO458774 TAJ458774:TAK458774 TKF458774:TKG458774 TUB458774:TUC458774 UDX458774:UDY458774 UNT458774:UNU458774 UXP458774:UXQ458774 VHL458774:VHM458774 VRH458774:VRI458774 WBD458774:WBE458774 WKZ458774:WLA458774 WUV458774:WUW458774 IJ524310:IK524310 SF524310:SG524310 ACB524310:ACC524310 ALX524310:ALY524310 AVT524310:AVU524310 BFP524310:BFQ524310 BPL524310:BPM524310 BZH524310:BZI524310 CJD524310:CJE524310 CSZ524310:CTA524310 DCV524310:DCW524310 DMR524310:DMS524310 DWN524310:DWO524310 EGJ524310:EGK524310 EQF524310:EQG524310 FAB524310:FAC524310 FJX524310:FJY524310 FTT524310:FTU524310 GDP524310:GDQ524310 GNL524310:GNM524310 GXH524310:GXI524310 HHD524310:HHE524310 HQZ524310:HRA524310 IAV524310:IAW524310 IKR524310:IKS524310 IUN524310:IUO524310 JEJ524310:JEK524310 JOF524310:JOG524310 JYB524310:JYC524310 KHX524310:KHY524310 KRT524310:KRU524310 LBP524310:LBQ524310 LLL524310:LLM524310 LVH524310:LVI524310 MFD524310:MFE524310 MOZ524310:MPA524310 MYV524310:MYW524310 NIR524310:NIS524310 NSN524310:NSO524310 OCJ524310:OCK524310 OMF524310:OMG524310 OWB524310:OWC524310 PFX524310:PFY524310 PPT524310:PPU524310 PZP524310:PZQ524310 QJL524310:QJM524310 QTH524310:QTI524310 RDD524310:RDE524310 RMZ524310:RNA524310 RWV524310:RWW524310 SGR524310:SGS524310 SQN524310:SQO524310 TAJ524310:TAK524310 TKF524310:TKG524310 TUB524310:TUC524310 UDX524310:UDY524310 UNT524310:UNU524310 UXP524310:UXQ524310 VHL524310:VHM524310 VRH524310:VRI524310 WBD524310:WBE524310 WKZ524310:WLA524310 WUV524310:WUW524310 IJ589846:IK589846 SF589846:SG589846 ACB589846:ACC589846 ALX589846:ALY589846 AVT589846:AVU589846 BFP589846:BFQ589846 BPL589846:BPM589846 BZH589846:BZI589846 CJD589846:CJE589846 CSZ589846:CTA589846 DCV589846:DCW589846 DMR589846:DMS589846 DWN589846:DWO589846 EGJ589846:EGK589846 EQF589846:EQG589846 FAB589846:FAC589846 FJX589846:FJY589846 FTT589846:FTU589846 GDP589846:GDQ589846 GNL589846:GNM589846 GXH589846:GXI589846 HHD589846:HHE589846 HQZ589846:HRA589846 IAV589846:IAW589846 IKR589846:IKS589846 IUN589846:IUO589846 JEJ589846:JEK589846 JOF589846:JOG589846 JYB589846:JYC589846 KHX589846:KHY589846 KRT589846:KRU589846 LBP589846:LBQ589846 LLL589846:LLM589846 LVH589846:LVI589846 MFD589846:MFE589846 MOZ589846:MPA589846 MYV589846:MYW589846 NIR589846:NIS589846 NSN589846:NSO589846 OCJ589846:OCK589846 OMF589846:OMG589846 OWB589846:OWC589846 PFX589846:PFY589846 PPT589846:PPU589846 PZP589846:PZQ589846 QJL589846:QJM589846 QTH589846:QTI589846 RDD589846:RDE589846 RMZ589846:RNA589846 RWV589846:RWW589846 SGR589846:SGS589846 SQN589846:SQO589846 TAJ589846:TAK589846 TKF589846:TKG589846 TUB589846:TUC589846 UDX589846:UDY589846 UNT589846:UNU589846 UXP589846:UXQ589846 VHL589846:VHM589846 VRH589846:VRI589846 WBD589846:WBE589846 WKZ589846:WLA589846 WUV589846:WUW589846 IJ655382:IK655382 SF655382:SG655382 ACB655382:ACC655382 ALX655382:ALY655382 AVT655382:AVU655382 BFP655382:BFQ655382 BPL655382:BPM655382 BZH655382:BZI655382 CJD655382:CJE655382 CSZ655382:CTA655382 DCV655382:DCW655382 DMR655382:DMS655382 DWN655382:DWO655382 EGJ655382:EGK655382 EQF655382:EQG655382 FAB655382:FAC655382 FJX655382:FJY655382 FTT655382:FTU655382 GDP655382:GDQ655382 GNL655382:GNM655382 GXH655382:GXI655382 HHD655382:HHE655382 HQZ655382:HRA655382 IAV655382:IAW655382 IKR655382:IKS655382 IUN655382:IUO655382 JEJ655382:JEK655382 JOF655382:JOG655382 JYB655382:JYC655382 KHX655382:KHY655382 KRT655382:KRU655382 LBP655382:LBQ655382 LLL655382:LLM655382 LVH655382:LVI655382 MFD655382:MFE655382 MOZ655382:MPA655382 MYV655382:MYW655382 NIR655382:NIS655382 NSN655382:NSO655382 OCJ655382:OCK655382 OMF655382:OMG655382 OWB655382:OWC655382 PFX655382:PFY655382 PPT655382:PPU655382 PZP655382:PZQ655382 QJL655382:QJM655382 QTH655382:QTI655382 RDD655382:RDE655382 RMZ655382:RNA655382 RWV655382:RWW655382 SGR655382:SGS655382 SQN655382:SQO655382 TAJ655382:TAK655382 TKF655382:TKG655382 TUB655382:TUC655382 UDX655382:UDY655382 UNT655382:UNU655382 UXP655382:UXQ655382 VHL655382:VHM655382 VRH655382:VRI655382 WBD655382:WBE655382 WKZ655382:WLA655382 WUV655382:WUW655382 IJ720918:IK720918 SF720918:SG720918 ACB720918:ACC720918 ALX720918:ALY720918 AVT720918:AVU720918 BFP720918:BFQ720918 BPL720918:BPM720918 BZH720918:BZI720918 CJD720918:CJE720918 CSZ720918:CTA720918 DCV720918:DCW720918 DMR720918:DMS720918 DWN720918:DWO720918 EGJ720918:EGK720918 EQF720918:EQG720918 FAB720918:FAC720918 FJX720918:FJY720918 FTT720918:FTU720918 GDP720918:GDQ720918 GNL720918:GNM720918 GXH720918:GXI720918 HHD720918:HHE720918 HQZ720918:HRA720918 IAV720918:IAW720918 IKR720918:IKS720918 IUN720918:IUO720918 JEJ720918:JEK720918 JOF720918:JOG720918 JYB720918:JYC720918 KHX720918:KHY720918 KRT720918:KRU720918 LBP720918:LBQ720918 LLL720918:LLM720918 LVH720918:LVI720918 MFD720918:MFE720918 MOZ720918:MPA720918 MYV720918:MYW720918 NIR720918:NIS720918 NSN720918:NSO720918 OCJ720918:OCK720918 OMF720918:OMG720918 OWB720918:OWC720918 PFX720918:PFY720918 PPT720918:PPU720918 PZP720918:PZQ720918 QJL720918:QJM720918 QTH720918:QTI720918 RDD720918:RDE720918 RMZ720918:RNA720918 RWV720918:RWW720918 SGR720918:SGS720918 SQN720918:SQO720918 TAJ720918:TAK720918 TKF720918:TKG720918 TUB720918:TUC720918 UDX720918:UDY720918 UNT720918:UNU720918 UXP720918:UXQ720918 VHL720918:VHM720918 VRH720918:VRI720918 WBD720918:WBE720918 WKZ720918:WLA720918 WUV720918:WUW720918 IJ786454:IK786454 SF786454:SG786454 ACB786454:ACC786454 ALX786454:ALY786454 AVT786454:AVU786454 BFP786454:BFQ786454 BPL786454:BPM786454 BZH786454:BZI786454 CJD786454:CJE786454 CSZ786454:CTA786454 DCV786454:DCW786454 DMR786454:DMS786454 DWN786454:DWO786454 EGJ786454:EGK786454 EQF786454:EQG786454 FAB786454:FAC786454 FJX786454:FJY786454 FTT786454:FTU786454 GDP786454:GDQ786454 GNL786454:GNM786454 GXH786454:GXI786454 HHD786454:HHE786454 HQZ786454:HRA786454 IAV786454:IAW786454 IKR786454:IKS786454 IUN786454:IUO786454 JEJ786454:JEK786454 JOF786454:JOG786454 JYB786454:JYC786454 KHX786454:KHY786454 KRT786454:KRU786454 LBP786454:LBQ786454 LLL786454:LLM786454 LVH786454:LVI786454 MFD786454:MFE786454 MOZ786454:MPA786454 MYV786454:MYW786454 NIR786454:NIS786454 NSN786454:NSO786454 OCJ786454:OCK786454 OMF786454:OMG786454 OWB786454:OWC786454 PFX786454:PFY786454 PPT786454:PPU786454 PZP786454:PZQ786454 QJL786454:QJM786454 QTH786454:QTI786454 RDD786454:RDE786454 RMZ786454:RNA786454 RWV786454:RWW786454 SGR786454:SGS786454 SQN786454:SQO786454 TAJ786454:TAK786454 TKF786454:TKG786454 TUB786454:TUC786454 UDX786454:UDY786454 UNT786454:UNU786454 UXP786454:UXQ786454 VHL786454:VHM786454 VRH786454:VRI786454 WBD786454:WBE786454 WKZ786454:WLA786454 WUV786454:WUW786454 IJ851990:IK851990 SF851990:SG851990 ACB851990:ACC851990 ALX851990:ALY851990 AVT851990:AVU851990 BFP851990:BFQ851990 BPL851990:BPM851990 BZH851990:BZI851990 CJD851990:CJE851990 CSZ851990:CTA851990 DCV851990:DCW851990 DMR851990:DMS851990 DWN851990:DWO851990 EGJ851990:EGK851990 EQF851990:EQG851990 FAB851990:FAC851990 FJX851990:FJY851990 FTT851990:FTU851990 GDP851990:GDQ851990 GNL851990:GNM851990 GXH851990:GXI851990 HHD851990:HHE851990 HQZ851990:HRA851990 IAV851990:IAW851990 IKR851990:IKS851990 IUN851990:IUO851990 JEJ851990:JEK851990 JOF851990:JOG851990 JYB851990:JYC851990 KHX851990:KHY851990 KRT851990:KRU851990 LBP851990:LBQ851990 LLL851990:LLM851990 LVH851990:LVI851990 MFD851990:MFE851990 MOZ851990:MPA851990 MYV851990:MYW851990 NIR851990:NIS851990 NSN851990:NSO851990 OCJ851990:OCK851990 OMF851990:OMG851990 OWB851990:OWC851990 PFX851990:PFY851990 PPT851990:PPU851990 PZP851990:PZQ851990 QJL851990:QJM851990 QTH851990:QTI851990 RDD851990:RDE851990 RMZ851990:RNA851990 RWV851990:RWW851990 SGR851990:SGS851990 SQN851990:SQO851990 TAJ851990:TAK851990 TKF851990:TKG851990 TUB851990:TUC851990 UDX851990:UDY851990 UNT851990:UNU851990 UXP851990:UXQ851990 VHL851990:VHM851990 VRH851990:VRI851990 WBD851990:WBE851990 WKZ851990:WLA851990 WUV851990:WUW851990 IJ917526:IK917526 SF917526:SG917526 ACB917526:ACC917526 ALX917526:ALY917526 AVT917526:AVU917526 BFP917526:BFQ917526 BPL917526:BPM917526 BZH917526:BZI917526 CJD917526:CJE917526 CSZ917526:CTA917526 DCV917526:DCW917526 DMR917526:DMS917526 DWN917526:DWO917526 EGJ917526:EGK917526 EQF917526:EQG917526 FAB917526:FAC917526 FJX917526:FJY917526 FTT917526:FTU917526 GDP917526:GDQ917526 GNL917526:GNM917526 GXH917526:GXI917526 HHD917526:HHE917526 HQZ917526:HRA917526 IAV917526:IAW917526 IKR917526:IKS917526 IUN917526:IUO917526 JEJ917526:JEK917526 JOF917526:JOG917526 JYB917526:JYC917526 KHX917526:KHY917526 KRT917526:KRU917526 LBP917526:LBQ917526 LLL917526:LLM917526 LVH917526:LVI917526 MFD917526:MFE917526 MOZ917526:MPA917526 MYV917526:MYW917526 NIR917526:NIS917526 NSN917526:NSO917526 OCJ917526:OCK917526 OMF917526:OMG917526 OWB917526:OWC917526 PFX917526:PFY917526 PPT917526:PPU917526 PZP917526:PZQ917526 QJL917526:QJM917526 QTH917526:QTI917526 RDD917526:RDE917526 RMZ917526:RNA917526 RWV917526:RWW917526 SGR917526:SGS917526 SQN917526:SQO917526 TAJ917526:TAK917526 TKF917526:TKG917526 TUB917526:TUC917526 UDX917526:UDY917526 UNT917526:UNU917526 UXP917526:UXQ917526 VHL917526:VHM917526 VRH917526:VRI917526 WBD917526:WBE917526 WKZ917526:WLA917526 WUV917526:WUW917526 IJ983062:IK983062 SF983062:SG983062 ACB983062:ACC983062 ALX983062:ALY983062 AVT983062:AVU983062 BFP983062:BFQ983062 BPL983062:BPM983062 BZH983062:BZI983062 CJD983062:CJE983062 CSZ983062:CTA983062 DCV983062:DCW983062 DMR983062:DMS983062 DWN983062:DWO983062 EGJ983062:EGK983062 EQF983062:EQG983062 FAB983062:FAC983062 FJX983062:FJY983062 FTT983062:FTU983062 GDP983062:GDQ983062 GNL983062:GNM983062 GXH983062:GXI983062 HHD983062:HHE983062 HQZ983062:HRA983062 IAV983062:IAW983062 IKR983062:IKS983062 IUN983062:IUO983062 JEJ983062:JEK983062 JOF983062:JOG983062 JYB983062:JYC983062 KHX983062:KHY983062 KRT983062:KRU983062 LBP983062:LBQ983062 LLL983062:LLM983062 LVH983062:LVI983062 MFD983062:MFE983062 MOZ983062:MPA983062 MYV983062:MYW983062 NIR983062:NIS983062 NSN983062:NSO983062 OCJ983062:OCK983062 OMF983062:OMG983062 OWB983062:OWC983062 PFX983062:PFY983062 PPT983062:PPU983062 PZP983062:PZQ983062 QJL983062:QJM983062 QTH983062:QTI983062 RDD983062:RDE983062 RMZ983062:RNA983062 RWV983062:RWW983062 SGR983062:SGS983062 SQN983062:SQO983062 TAJ983062:TAK983062 TKF983062:TKG983062 TUB983062:TUC983062 UDX983062:UDY983062 UNT983062:UNU983062 UXP983062:UXQ983062 VHL983062:VHM983062 VRH983062:VRI983062 WBD983062:WBE983062 WKZ983062:WLA983062 WUV983062:WUW983062 IM65558:IN65558 SI65558:SJ65558 ACE65558:ACF65558 AMA65558:AMB65558 AVW65558:AVX65558 BFS65558:BFT65558 BPO65558:BPP65558 BZK65558:BZL65558 CJG65558:CJH65558 CTC65558:CTD65558 DCY65558:DCZ65558 DMU65558:DMV65558 DWQ65558:DWR65558 EGM65558:EGN65558 EQI65558:EQJ65558 FAE65558:FAF65558 FKA65558:FKB65558 FTW65558:FTX65558 GDS65558:GDT65558 GNO65558:GNP65558 GXK65558:GXL65558 HHG65558:HHH65558 HRC65558:HRD65558 IAY65558:IAZ65558 IKU65558:IKV65558 IUQ65558:IUR65558 JEM65558:JEN65558 JOI65558:JOJ65558 JYE65558:JYF65558 KIA65558:KIB65558 KRW65558:KRX65558 LBS65558:LBT65558 LLO65558:LLP65558 LVK65558:LVL65558 MFG65558:MFH65558 MPC65558:MPD65558 MYY65558:MYZ65558 NIU65558:NIV65558 NSQ65558:NSR65558 OCM65558:OCN65558 OMI65558:OMJ65558 OWE65558:OWF65558 PGA65558:PGB65558 PPW65558:PPX65558 PZS65558:PZT65558 QJO65558:QJP65558 QTK65558:QTL65558 RDG65558:RDH65558 RNC65558:RND65558 RWY65558:RWZ65558 SGU65558:SGV65558 SQQ65558:SQR65558 TAM65558:TAN65558 TKI65558:TKJ65558 TUE65558:TUF65558 UEA65558:UEB65558 UNW65558:UNX65558 UXS65558:UXT65558 VHO65558:VHP65558 VRK65558:VRL65558 WBG65558:WBH65558 WLC65558:WLD65558 WUY65558:WUZ65558 IM131094:IN131094 SI131094:SJ131094 ACE131094:ACF131094 AMA131094:AMB131094 AVW131094:AVX131094 BFS131094:BFT131094 BPO131094:BPP131094 BZK131094:BZL131094 CJG131094:CJH131094 CTC131094:CTD131094 DCY131094:DCZ131094 DMU131094:DMV131094 DWQ131094:DWR131094 EGM131094:EGN131094 EQI131094:EQJ131094 FAE131094:FAF131094 FKA131094:FKB131094 FTW131094:FTX131094 GDS131094:GDT131094 GNO131094:GNP131094 GXK131094:GXL131094 HHG131094:HHH131094 HRC131094:HRD131094 IAY131094:IAZ131094 IKU131094:IKV131094 IUQ131094:IUR131094 JEM131094:JEN131094 JOI131094:JOJ131094 JYE131094:JYF131094 KIA131094:KIB131094 KRW131094:KRX131094 LBS131094:LBT131094 LLO131094:LLP131094 LVK131094:LVL131094 MFG131094:MFH131094 MPC131094:MPD131094 MYY131094:MYZ131094 NIU131094:NIV131094 NSQ131094:NSR131094 OCM131094:OCN131094 OMI131094:OMJ131094 OWE131094:OWF131094 PGA131094:PGB131094 PPW131094:PPX131094 PZS131094:PZT131094 QJO131094:QJP131094 QTK131094:QTL131094 RDG131094:RDH131094 RNC131094:RND131094 RWY131094:RWZ131094 SGU131094:SGV131094 SQQ131094:SQR131094 TAM131094:TAN131094 TKI131094:TKJ131094 TUE131094:TUF131094 UEA131094:UEB131094 UNW131094:UNX131094 UXS131094:UXT131094 VHO131094:VHP131094 VRK131094:VRL131094 WBG131094:WBH131094 WLC131094:WLD131094 WUY131094:WUZ131094 IM196630:IN196630 SI196630:SJ196630 ACE196630:ACF196630 AMA196630:AMB196630 AVW196630:AVX196630 BFS196630:BFT196630 BPO196630:BPP196630 BZK196630:BZL196630 CJG196630:CJH196630 CTC196630:CTD196630 DCY196630:DCZ196630 DMU196630:DMV196630 DWQ196630:DWR196630 EGM196630:EGN196630 EQI196630:EQJ196630 FAE196630:FAF196630 FKA196630:FKB196630 FTW196630:FTX196630 GDS196630:GDT196630 GNO196630:GNP196630 GXK196630:GXL196630 HHG196630:HHH196630 HRC196630:HRD196630 IAY196630:IAZ196630 IKU196630:IKV196630 IUQ196630:IUR196630 JEM196630:JEN196630 JOI196630:JOJ196630 JYE196630:JYF196630 KIA196630:KIB196630 KRW196630:KRX196630 LBS196630:LBT196630 LLO196630:LLP196630 LVK196630:LVL196630 MFG196630:MFH196630 MPC196630:MPD196630 MYY196630:MYZ196630 NIU196630:NIV196630 NSQ196630:NSR196630 OCM196630:OCN196630 OMI196630:OMJ196630 OWE196630:OWF196630 PGA196630:PGB196630 PPW196630:PPX196630 PZS196630:PZT196630 QJO196630:QJP196630 QTK196630:QTL196630 RDG196630:RDH196630 RNC196630:RND196630 RWY196630:RWZ196630 SGU196630:SGV196630 SQQ196630:SQR196630 TAM196630:TAN196630 TKI196630:TKJ196630 TUE196630:TUF196630 UEA196630:UEB196630 UNW196630:UNX196630 UXS196630:UXT196630 VHO196630:VHP196630 VRK196630:VRL196630 WBG196630:WBH196630 WLC196630:WLD196630 WUY196630:WUZ196630 IM262166:IN262166 SI262166:SJ262166 ACE262166:ACF262166 AMA262166:AMB262166 AVW262166:AVX262166 BFS262166:BFT262166 BPO262166:BPP262166 BZK262166:BZL262166 CJG262166:CJH262166 CTC262166:CTD262166 DCY262166:DCZ262166 DMU262166:DMV262166 DWQ262166:DWR262166 EGM262166:EGN262166 EQI262166:EQJ262166 FAE262166:FAF262166 FKA262166:FKB262166 FTW262166:FTX262166 GDS262166:GDT262166 GNO262166:GNP262166 GXK262166:GXL262166 HHG262166:HHH262166 HRC262166:HRD262166 IAY262166:IAZ262166 IKU262166:IKV262166 IUQ262166:IUR262166 JEM262166:JEN262166 JOI262166:JOJ262166 JYE262166:JYF262166 KIA262166:KIB262166 KRW262166:KRX262166 LBS262166:LBT262166 LLO262166:LLP262166 LVK262166:LVL262166 MFG262166:MFH262166 MPC262166:MPD262166 MYY262166:MYZ262166 NIU262166:NIV262166 NSQ262166:NSR262166 OCM262166:OCN262166 OMI262166:OMJ262166 OWE262166:OWF262166 PGA262166:PGB262166 PPW262166:PPX262166 PZS262166:PZT262166 QJO262166:QJP262166 QTK262166:QTL262166 RDG262166:RDH262166 RNC262166:RND262166 RWY262166:RWZ262166 SGU262166:SGV262166 SQQ262166:SQR262166 TAM262166:TAN262166 TKI262166:TKJ262166 TUE262166:TUF262166 UEA262166:UEB262166 UNW262166:UNX262166 UXS262166:UXT262166 VHO262166:VHP262166 VRK262166:VRL262166 WBG262166:WBH262166 WLC262166:WLD262166 WUY262166:WUZ262166 IM327702:IN327702 SI327702:SJ327702 ACE327702:ACF327702 AMA327702:AMB327702 AVW327702:AVX327702 BFS327702:BFT327702 BPO327702:BPP327702 BZK327702:BZL327702 CJG327702:CJH327702 CTC327702:CTD327702 DCY327702:DCZ327702 DMU327702:DMV327702 DWQ327702:DWR327702 EGM327702:EGN327702 EQI327702:EQJ327702 FAE327702:FAF327702 FKA327702:FKB327702 FTW327702:FTX327702 GDS327702:GDT327702 GNO327702:GNP327702 GXK327702:GXL327702 HHG327702:HHH327702 HRC327702:HRD327702 IAY327702:IAZ327702 IKU327702:IKV327702 IUQ327702:IUR327702 JEM327702:JEN327702 JOI327702:JOJ327702 JYE327702:JYF327702 KIA327702:KIB327702 KRW327702:KRX327702 LBS327702:LBT327702 LLO327702:LLP327702 LVK327702:LVL327702 MFG327702:MFH327702 MPC327702:MPD327702 MYY327702:MYZ327702 NIU327702:NIV327702 NSQ327702:NSR327702 OCM327702:OCN327702 OMI327702:OMJ327702 OWE327702:OWF327702 PGA327702:PGB327702 PPW327702:PPX327702 PZS327702:PZT327702 QJO327702:QJP327702 QTK327702:QTL327702 RDG327702:RDH327702 RNC327702:RND327702 RWY327702:RWZ327702 SGU327702:SGV327702 SQQ327702:SQR327702 TAM327702:TAN327702 TKI327702:TKJ327702 TUE327702:TUF327702 UEA327702:UEB327702 UNW327702:UNX327702 UXS327702:UXT327702 VHO327702:VHP327702 VRK327702:VRL327702 WBG327702:WBH327702 WLC327702:WLD327702 WUY327702:WUZ327702 IM393238:IN393238 SI393238:SJ393238 ACE393238:ACF393238 AMA393238:AMB393238 AVW393238:AVX393238 BFS393238:BFT393238 BPO393238:BPP393238 BZK393238:BZL393238 CJG393238:CJH393238 CTC393238:CTD393238 DCY393238:DCZ393238 DMU393238:DMV393238 DWQ393238:DWR393238 EGM393238:EGN393238 EQI393238:EQJ393238 FAE393238:FAF393238 FKA393238:FKB393238 FTW393238:FTX393238 GDS393238:GDT393238 GNO393238:GNP393238 GXK393238:GXL393238 HHG393238:HHH393238 HRC393238:HRD393238 IAY393238:IAZ393238 IKU393238:IKV393238 IUQ393238:IUR393238 JEM393238:JEN393238 JOI393238:JOJ393238 JYE393238:JYF393238 KIA393238:KIB393238 KRW393238:KRX393238 LBS393238:LBT393238 LLO393238:LLP393238 LVK393238:LVL393238 MFG393238:MFH393238 MPC393238:MPD393238 MYY393238:MYZ393238 NIU393238:NIV393238 NSQ393238:NSR393238 OCM393238:OCN393238 OMI393238:OMJ393238 OWE393238:OWF393238 PGA393238:PGB393238 PPW393238:PPX393238 PZS393238:PZT393238 QJO393238:QJP393238 QTK393238:QTL393238 RDG393238:RDH393238 RNC393238:RND393238 RWY393238:RWZ393238 SGU393238:SGV393238 SQQ393238:SQR393238 TAM393238:TAN393238 TKI393238:TKJ393238 TUE393238:TUF393238 UEA393238:UEB393238 UNW393238:UNX393238 UXS393238:UXT393238 VHO393238:VHP393238 VRK393238:VRL393238 WBG393238:WBH393238 WLC393238:WLD393238 WUY393238:WUZ393238 IM458774:IN458774 SI458774:SJ458774 ACE458774:ACF458774 AMA458774:AMB458774 AVW458774:AVX458774 BFS458774:BFT458774 BPO458774:BPP458774 BZK458774:BZL458774 CJG458774:CJH458774 CTC458774:CTD458774 DCY458774:DCZ458774 DMU458774:DMV458774 DWQ458774:DWR458774 EGM458774:EGN458774 EQI458774:EQJ458774 FAE458774:FAF458774 FKA458774:FKB458774 FTW458774:FTX458774 GDS458774:GDT458774 GNO458774:GNP458774 GXK458774:GXL458774 HHG458774:HHH458774 HRC458774:HRD458774 IAY458774:IAZ458774 IKU458774:IKV458774 IUQ458774:IUR458774 JEM458774:JEN458774 JOI458774:JOJ458774 JYE458774:JYF458774 KIA458774:KIB458774 KRW458774:KRX458774 LBS458774:LBT458774 LLO458774:LLP458774 LVK458774:LVL458774 MFG458774:MFH458774 MPC458774:MPD458774 MYY458774:MYZ458774 NIU458774:NIV458774 NSQ458774:NSR458774 OCM458774:OCN458774 OMI458774:OMJ458774 OWE458774:OWF458774 PGA458774:PGB458774 PPW458774:PPX458774 PZS458774:PZT458774 QJO458774:QJP458774 QTK458774:QTL458774 RDG458774:RDH458774 RNC458774:RND458774 RWY458774:RWZ458774 SGU458774:SGV458774 SQQ458774:SQR458774 TAM458774:TAN458774 TKI458774:TKJ458774 TUE458774:TUF458774 UEA458774:UEB458774 UNW458774:UNX458774 UXS458774:UXT458774 VHO458774:VHP458774 VRK458774:VRL458774 WBG458774:WBH458774 WLC458774:WLD458774 WUY458774:WUZ458774 IM524310:IN524310 SI524310:SJ524310 ACE524310:ACF524310 AMA524310:AMB524310 AVW524310:AVX524310 BFS524310:BFT524310 BPO524310:BPP524310 BZK524310:BZL524310 CJG524310:CJH524310 CTC524310:CTD524310 DCY524310:DCZ524310 DMU524310:DMV524310 DWQ524310:DWR524310 EGM524310:EGN524310 EQI524310:EQJ524310 FAE524310:FAF524310 FKA524310:FKB524310 FTW524310:FTX524310 GDS524310:GDT524310 GNO524310:GNP524310 GXK524310:GXL524310 HHG524310:HHH524310 HRC524310:HRD524310 IAY524310:IAZ524310 IKU524310:IKV524310 IUQ524310:IUR524310 JEM524310:JEN524310 JOI524310:JOJ524310 JYE524310:JYF524310 KIA524310:KIB524310 KRW524310:KRX524310 LBS524310:LBT524310 LLO524310:LLP524310 LVK524310:LVL524310 MFG524310:MFH524310 MPC524310:MPD524310 MYY524310:MYZ524310 NIU524310:NIV524310 NSQ524310:NSR524310 OCM524310:OCN524310 OMI524310:OMJ524310 OWE524310:OWF524310 PGA524310:PGB524310 PPW524310:PPX524310 PZS524310:PZT524310 QJO524310:QJP524310 QTK524310:QTL524310 RDG524310:RDH524310 RNC524310:RND524310 RWY524310:RWZ524310 SGU524310:SGV524310 SQQ524310:SQR524310 TAM524310:TAN524310 TKI524310:TKJ524310 TUE524310:TUF524310 UEA524310:UEB524310 UNW524310:UNX524310 UXS524310:UXT524310 VHO524310:VHP524310 VRK524310:VRL524310 WBG524310:WBH524310 WLC524310:WLD524310 WUY524310:WUZ524310 IM589846:IN589846 SI589846:SJ589846 ACE589846:ACF589846 AMA589846:AMB589846 AVW589846:AVX589846 BFS589846:BFT589846 BPO589846:BPP589846 BZK589846:BZL589846 CJG589846:CJH589846 CTC589846:CTD589846 DCY589846:DCZ589846 DMU589846:DMV589846 DWQ589846:DWR589846 EGM589846:EGN589846 EQI589846:EQJ589846 FAE589846:FAF589846 FKA589846:FKB589846 FTW589846:FTX589846 GDS589846:GDT589846 GNO589846:GNP589846 GXK589846:GXL589846 HHG589846:HHH589846 HRC589846:HRD589846 IAY589846:IAZ589846 IKU589846:IKV589846 IUQ589846:IUR589846 JEM589846:JEN589846 JOI589846:JOJ589846 JYE589846:JYF589846 KIA589846:KIB589846 KRW589846:KRX589846 LBS589846:LBT589846 LLO589846:LLP589846 LVK589846:LVL589846 MFG589846:MFH589846 MPC589846:MPD589846 MYY589846:MYZ589846 NIU589846:NIV589846 NSQ589846:NSR589846 OCM589846:OCN589846 OMI589846:OMJ589846 OWE589846:OWF589846 PGA589846:PGB589846 PPW589846:PPX589846 PZS589846:PZT589846 QJO589846:QJP589846 QTK589846:QTL589846 RDG589846:RDH589846 RNC589846:RND589846 RWY589846:RWZ589846 SGU589846:SGV589846 SQQ589846:SQR589846 TAM589846:TAN589846 TKI589846:TKJ589846 TUE589846:TUF589846 UEA589846:UEB589846 UNW589846:UNX589846 UXS589846:UXT589846 VHO589846:VHP589846 VRK589846:VRL589846 WBG589846:WBH589846 WLC589846:WLD589846 WUY589846:WUZ589846 IM655382:IN655382 SI655382:SJ655382 ACE655382:ACF655382 AMA655382:AMB655382 AVW655382:AVX655382 BFS655382:BFT655382 BPO655382:BPP655382 BZK655382:BZL655382 CJG655382:CJH655382 CTC655382:CTD655382 DCY655382:DCZ655382 DMU655382:DMV655382 DWQ655382:DWR655382 EGM655382:EGN655382 EQI655382:EQJ655382 FAE655382:FAF655382 FKA655382:FKB655382 FTW655382:FTX655382 GDS655382:GDT655382 GNO655382:GNP655382 GXK655382:GXL655382 HHG655382:HHH655382 HRC655382:HRD655382 IAY655382:IAZ655382 IKU655382:IKV655382 IUQ655382:IUR655382 JEM655382:JEN655382 JOI655382:JOJ655382 JYE655382:JYF655382 KIA655382:KIB655382 KRW655382:KRX655382 LBS655382:LBT655382 LLO655382:LLP655382 LVK655382:LVL655382 MFG655382:MFH655382 MPC655382:MPD655382 MYY655382:MYZ655382 NIU655382:NIV655382 NSQ655382:NSR655382 OCM655382:OCN655382 OMI655382:OMJ655382 OWE655382:OWF655382 PGA655382:PGB655382 PPW655382:PPX655382 PZS655382:PZT655382 QJO655382:QJP655382 QTK655382:QTL655382 RDG655382:RDH655382 RNC655382:RND655382 RWY655382:RWZ655382 SGU655382:SGV655382 SQQ655382:SQR655382 TAM655382:TAN655382 TKI655382:TKJ655382 TUE655382:TUF655382 UEA655382:UEB655382 UNW655382:UNX655382 UXS655382:UXT655382 VHO655382:VHP655382 VRK655382:VRL655382 WBG655382:WBH655382 WLC655382:WLD655382 WUY655382:WUZ655382 IM720918:IN720918 SI720918:SJ720918 ACE720918:ACF720918 AMA720918:AMB720918 AVW720918:AVX720918 BFS720918:BFT720918 BPO720918:BPP720918 BZK720918:BZL720918 CJG720918:CJH720918 CTC720918:CTD720918 DCY720918:DCZ720918 DMU720918:DMV720918 DWQ720918:DWR720918 EGM720918:EGN720918 EQI720918:EQJ720918 FAE720918:FAF720918 FKA720918:FKB720918 FTW720918:FTX720918 GDS720918:GDT720918 GNO720918:GNP720918 GXK720918:GXL720918 HHG720918:HHH720918 HRC720918:HRD720918 IAY720918:IAZ720918 IKU720918:IKV720918 IUQ720918:IUR720918 JEM720918:JEN720918 JOI720918:JOJ720918 JYE720918:JYF720918 KIA720918:KIB720918 KRW720918:KRX720918 LBS720918:LBT720918 LLO720918:LLP720918 LVK720918:LVL720918 MFG720918:MFH720918 MPC720918:MPD720918 MYY720918:MYZ720918 NIU720918:NIV720918 NSQ720918:NSR720918 OCM720918:OCN720918 OMI720918:OMJ720918 OWE720918:OWF720918 PGA720918:PGB720918 PPW720918:PPX720918 PZS720918:PZT720918 QJO720918:QJP720918 QTK720918:QTL720918 RDG720918:RDH720918 RNC720918:RND720918 RWY720918:RWZ720918 SGU720918:SGV720918 SQQ720918:SQR720918 TAM720918:TAN720918 TKI720918:TKJ720918 TUE720918:TUF720918 UEA720918:UEB720918 UNW720918:UNX720918 UXS720918:UXT720918 VHO720918:VHP720918 VRK720918:VRL720918 WBG720918:WBH720918 WLC720918:WLD720918 WUY720918:WUZ720918 IM786454:IN786454 SI786454:SJ786454 ACE786454:ACF786454 AMA786454:AMB786454 AVW786454:AVX786454 BFS786454:BFT786454 BPO786454:BPP786454 BZK786454:BZL786454 CJG786454:CJH786454 CTC786454:CTD786454 DCY786454:DCZ786454 DMU786454:DMV786454 DWQ786454:DWR786454 EGM786454:EGN786454 EQI786454:EQJ786454 FAE786454:FAF786454 FKA786454:FKB786454 FTW786454:FTX786454 GDS786454:GDT786454 GNO786454:GNP786454 GXK786454:GXL786454 HHG786454:HHH786454 HRC786454:HRD786454 IAY786454:IAZ786454 IKU786454:IKV786454 IUQ786454:IUR786454 JEM786454:JEN786454 JOI786454:JOJ786454 JYE786454:JYF786454 KIA786454:KIB786454 KRW786454:KRX786454 LBS786454:LBT786454 LLO786454:LLP786454 LVK786454:LVL786454 MFG786454:MFH786454 MPC786454:MPD786454 MYY786454:MYZ786454 NIU786454:NIV786454 NSQ786454:NSR786454 OCM786454:OCN786454 OMI786454:OMJ786454 OWE786454:OWF786454 PGA786454:PGB786454 PPW786454:PPX786454 PZS786454:PZT786454 QJO786454:QJP786454 QTK786454:QTL786454 RDG786454:RDH786454 RNC786454:RND786454 RWY786454:RWZ786454 SGU786454:SGV786454 SQQ786454:SQR786454 TAM786454:TAN786454 TKI786454:TKJ786454 TUE786454:TUF786454 UEA786454:UEB786454 UNW786454:UNX786454 UXS786454:UXT786454 VHO786454:VHP786454 VRK786454:VRL786454 WBG786454:WBH786454 WLC786454:WLD786454 WUY786454:WUZ786454 IM851990:IN851990 SI851990:SJ851990 ACE851990:ACF851990 AMA851990:AMB851990 AVW851990:AVX851990 BFS851990:BFT851990 BPO851990:BPP851990 BZK851990:BZL851990 CJG851990:CJH851990 CTC851990:CTD851990 DCY851990:DCZ851990 DMU851990:DMV851990 DWQ851990:DWR851990 EGM851990:EGN851990 EQI851990:EQJ851990 FAE851990:FAF851990 FKA851990:FKB851990 FTW851990:FTX851990 GDS851990:GDT851990 GNO851990:GNP851990 GXK851990:GXL851990 HHG851990:HHH851990 HRC851990:HRD851990 IAY851990:IAZ851990 IKU851990:IKV851990 IUQ851990:IUR851990 JEM851990:JEN851990 JOI851990:JOJ851990 JYE851990:JYF851990 KIA851990:KIB851990 KRW851990:KRX851990 LBS851990:LBT851990 LLO851990:LLP851990 LVK851990:LVL851990 MFG851990:MFH851990 MPC851990:MPD851990 MYY851990:MYZ851990 NIU851990:NIV851990 NSQ851990:NSR851990 OCM851990:OCN851990 OMI851990:OMJ851990 OWE851990:OWF851990 PGA851990:PGB851990 PPW851990:PPX851990 PZS851990:PZT851990 QJO851990:QJP851990 QTK851990:QTL851990 RDG851990:RDH851990 RNC851990:RND851990 RWY851990:RWZ851990 SGU851990:SGV851990 SQQ851990:SQR851990 TAM851990:TAN851990 TKI851990:TKJ851990 TUE851990:TUF851990 UEA851990:UEB851990 UNW851990:UNX851990 UXS851990:UXT851990 VHO851990:VHP851990 VRK851990:VRL851990 WBG851990:WBH851990 WLC851990:WLD851990 WUY851990:WUZ851990 IM917526:IN917526 SI917526:SJ917526 ACE917526:ACF917526 AMA917526:AMB917526 AVW917526:AVX917526 BFS917526:BFT917526 BPO917526:BPP917526 BZK917526:BZL917526 CJG917526:CJH917526 CTC917526:CTD917526 DCY917526:DCZ917526 DMU917526:DMV917526 DWQ917526:DWR917526 EGM917526:EGN917526 EQI917526:EQJ917526 FAE917526:FAF917526 FKA917526:FKB917526 FTW917526:FTX917526 GDS917526:GDT917526 GNO917526:GNP917526 GXK917526:GXL917526 HHG917526:HHH917526 HRC917526:HRD917526 IAY917526:IAZ917526 IKU917526:IKV917526 IUQ917526:IUR917526 JEM917526:JEN917526 JOI917526:JOJ917526 JYE917526:JYF917526 KIA917526:KIB917526 KRW917526:KRX917526 LBS917526:LBT917526 LLO917526:LLP917526 LVK917526:LVL917526 MFG917526:MFH917526 MPC917526:MPD917526 MYY917526:MYZ917526 NIU917526:NIV917526 NSQ917526:NSR917526 OCM917526:OCN917526 OMI917526:OMJ917526 OWE917526:OWF917526 PGA917526:PGB917526 PPW917526:PPX917526 PZS917526:PZT917526 QJO917526:QJP917526 QTK917526:QTL917526 RDG917526:RDH917526 RNC917526:RND917526 RWY917526:RWZ917526 SGU917526:SGV917526 SQQ917526:SQR917526 TAM917526:TAN917526 TKI917526:TKJ917526 TUE917526:TUF917526 UEA917526:UEB917526 UNW917526:UNX917526 UXS917526:UXT917526 VHO917526:VHP917526 VRK917526:VRL917526 WBG917526:WBH917526 WLC917526:WLD917526 WUY917526:WUZ917526 IM983062:IN983062 SI983062:SJ983062 ACE983062:ACF983062 AMA983062:AMB983062 AVW983062:AVX983062 BFS983062:BFT983062 BPO983062:BPP983062 BZK983062:BZL983062 CJG983062:CJH983062 CTC983062:CTD983062 DCY983062:DCZ983062 DMU983062:DMV983062 DWQ983062:DWR983062 EGM983062:EGN983062 EQI983062:EQJ983062 FAE983062:FAF983062 FKA983062:FKB983062 FTW983062:FTX983062 GDS983062:GDT983062 GNO983062:GNP983062 GXK983062:GXL983062 HHG983062:HHH983062 HRC983062:HRD983062 IAY983062:IAZ983062 IKU983062:IKV983062 IUQ983062:IUR983062 JEM983062:JEN983062 JOI983062:JOJ983062 JYE983062:JYF983062 KIA983062:KIB983062 KRW983062:KRX983062 LBS983062:LBT983062 LLO983062:LLP983062 LVK983062:LVL983062 MFG983062:MFH983062 MPC983062:MPD983062 MYY983062:MYZ983062 NIU983062:NIV983062 NSQ983062:NSR983062 OCM983062:OCN983062 OMI983062:OMJ983062 OWE983062:OWF983062 PGA983062:PGB983062 PPW983062:PPX983062 PZS983062:PZT983062 QJO983062:QJP983062 QTK983062:QTL983062 RDG983062:RDH983062 RNC983062:RND983062 RWY983062:RWZ983062 SGU983062:SGV983062 SQQ983062:SQR983062 TAM983062:TAN983062 TKI983062:TKJ983062 TUE983062:TUF983062 UEA983062:UEB983062 UNW983062:UNX983062 UXS983062:UXT983062 VHO983062:VHP983062 VRK983062:VRL983062 WBG983062:WBH983062 WLC983062:WLD983062 WUY983062:WUZ983062 HO25:HP25 RK25:RL25 WUY25:WUZ25 WLC25:WLD25 WBG25:WBH25 VRK25:VRL25 VHO25:VHP25 UXS25:UXT25 UNW25:UNX25 UEA25:UEB25 TUE25:TUF25 TKI25:TKJ25 TAM25:TAN25 SQQ25:SQR25 SGU25:SGV25 RWY25:RWZ25 RNC25:RND25 RDG25:RDH25 QTK25:QTL25 QJO25:QJP25 PZS25:PZT25 PPW25:PPX25 PGA25:PGB25 OWE25:OWF25 OMI25:OMJ25 OCM25:OCN25 NSQ25:NSR25 NIU25:NIV25 MYY25:MYZ25 MPC25:MPD25 MFG25:MFH25 LVK25:LVL25 LLO25:LLP25 LBS25:LBT25 KRW25:KRX25 KIA25:KIB25 JYE25:JYF25 JOI25:JOJ25 JEM25:JEN25 IUQ25:IUR25 IKU25:IKV25 IAY25:IAZ25 HRC25:HRD25 HHG25:HHH25 GXK25:GXL25 GNO25:GNP25 GDS25:GDT25 FTW25:FTX25 FKA25:FKB25 FAE25:FAF25 EQI25:EQJ25 EGM25:EGN25 DWQ25:DWR25 DMU25:DMV25 DCY25:DCZ25 CTC25:CTD25 CJG25:CJH25 BZK25:BZL25 BPO25:BPP25 BFS25:BFT25 AVW25:AVX25 AMA25:AMB25 ACE25:ACF25 SI25:SJ25 IM25:IN25 WUV25:WUW25 WKZ25:WLA25 WBD25:WBE25 VRH25:VRI25 VHL25:VHM25 UXP25:UXQ25 UNT25:UNU25 UDX25:UDY25 TUB25:TUC25 TKF25:TKG25 TAJ25:TAK25 SQN25:SQO25 SGR25:SGS25 RWV25:RWW25 RMZ25:RNA25 RDD25:RDE25 QTH25:QTI25 QJL25:QJM25 PZP25:PZQ25 PPT25:PPU25 PFX25:PFY25 OWB25:OWC25 OMF25:OMG25 OCJ25:OCK25 NSN25:NSO25 NIR25:NIS25 MYV25:MYW25 MOZ25:MPA25 MFD25:MFE25 LVH25:LVI25 LLL25:LLM25 LBP25:LBQ25 KRT25:KRU25 KHX25:KHY25 JYB25:JYC25 JOF25:JOG25 JEJ25:JEK25 IUN25:IUO25 IKR25:IKS25 IAV25:IAW25 HQZ25:HRA25 HHD25:HHE25 GXH25:GXI25 GNL25:GNM25 GDP25:GDQ25 FTT25:FTU25 FJX25:FJY25 FAB25:FAC25 EQF25:EQG25 EGJ25:EGK25 DWN25:DWO25 DMR25:DMS25 DCV25:DCW25 CSZ25:CTA25 CJD25:CJE25 BZH25:BZI25 BPL25:BPM25 BFP25:BFQ25 AVT25:AVU25 ALX25:ALY25 ACB25:ACC25 SF25:SG25 IJ25:IK25 WUS25:WUT25 WKW25:WKX25 WBA25:WBB25 VRE25:VRF25 VHI25:VHJ25 UXM25:UXN25 UNQ25:UNR25 UDU25:UDV25 TTY25:TTZ25 TKC25:TKD25 TAG25:TAH25 SQK25:SQL25 SGO25:SGP25 RWS25:RWT25 RMW25:RMX25 RDA25:RDB25 QTE25:QTF25 QJI25:QJJ25 PZM25:PZN25 PPQ25:PPR25 PFU25:PFV25 OVY25:OVZ25 OMC25:OMD25 OCG25:OCH25 NSK25:NSL25 NIO25:NIP25 MYS25:MYT25 MOW25:MOX25 MFA25:MFB25 LVE25:LVF25 LLI25:LLJ25 LBM25:LBN25 KRQ25:KRR25 KHU25:KHV25 JXY25:JXZ25 JOC25:JOD25 JEG25:JEH25 IUK25:IUL25 IKO25:IKP25 IAS25:IAT25 HQW25:HQX25 HHA25:HHB25 GXE25:GXF25 GNI25:GNJ25 GDM25:GDN25 FTQ25:FTR25 FJU25:FJV25 EZY25:EZZ25 EQC25:EQD25 EGG25:EGH25 DWK25:DWL25 DMO25:DMP25 DCS25:DCT25 CSW25:CSX25 CJA25:CJB25 BZE25:BZF25 BPI25:BPJ25 BFM25:BFN25 AVQ25:AVR25 ALU25:ALV25 ABY25:ABZ25 SC25:SD25 IG25:IH25 WUM25:WUN25 WKQ25:WKR25 WAU25:WAV25 VQY25:VQZ25 VHC25:VHD25 UXG25:UXH25 UNK25:UNL25 UDO25:UDP25 TTS25:TTT25 TJW25:TJX25 TAA25:TAB25 SQE25:SQF25 SGI25:SGJ25 RWM25:RWN25 RMQ25:RMR25 RCU25:RCV25 QSY25:QSZ25 QJC25:QJD25 PZG25:PZH25 PPK25:PPL25 PFO25:PFP25 OVS25:OVT25 OLW25:OLX25 OCA25:OCB25 NSE25:NSF25 NII25:NIJ25 MYM25:MYN25 MOQ25:MOR25 MEU25:MEV25 LUY25:LUZ25 LLC25:LLD25 LBG25:LBH25 KRK25:KRL25 KHO25:KHP25 JXS25:JXT25 JNW25:JNX25 JEA25:JEB25 IUE25:IUF25 IKI25:IKJ25 IAM25:IAN25 HQQ25:HQR25 HGU25:HGV25 GWY25:GWZ25 GNC25:GND25 GDG25:GDH25 FTK25:FTL25 FJO25:FJP25 EZS25:EZT25 EPW25:EPX25 EGA25:EGB25 DWE25:DWF25 DMI25:DMJ25 DCM25:DCN25 CSQ25:CSR25 CIU25:CIV25 BYY25:BYZ25 BPC25:BPD25 BFG25:BFH25 AVK25:AVL25 ALO25:ALP25 ABS25:ABT25 RW25:RX25 IA25:IB25 WUJ25:WUK25 WKN25:WKO25 WAR25:WAS25 VQV25:VQW25 VGZ25:VHA25 UXD25:UXE25 UNH25:UNI25 UDL25:UDM25 TTP25:TTQ25 TJT25:TJU25 SZX25:SZY25 SQB25:SQC25 SGF25:SGG25 RWJ25:RWK25 RMN25:RMO25 RCR25:RCS25 QSV25:QSW25 QIZ25:QJA25 PZD25:PZE25 PPH25:PPI25 PFL25:PFM25 OVP25:OVQ25 OLT25:OLU25 OBX25:OBY25 NSB25:NSC25 NIF25:NIG25 MYJ25:MYK25 MON25:MOO25 MER25:MES25 LUV25:LUW25 LKZ25:LLA25 LBD25:LBE25 KRH25:KRI25 KHL25:KHM25 JXP25:JXQ25 JNT25:JNU25 JDX25:JDY25 IUB25:IUC25 IKF25:IKG25 IAJ25:IAK25 HQN25:HQO25 HGR25:HGS25 GWV25:GWW25 GMZ25:GNA25 GDD25:GDE25 FTH25:FTI25 FJL25:FJM25 EZP25:EZQ25 EPT25:EPU25 EFX25:EFY25 DWB25:DWC25 DMF25:DMG25 DCJ25:DCK25 CSN25:CSO25 CIR25:CIS25 BYV25:BYW25 BOZ25:BPA25 BFD25:BFE25 AVH25:AVI25 ALL25:ALM25 ABP25:ABQ25 RT25:RU25 HX25:HY25 WUG25:WUH25 WKK25:WKL25 WAO25:WAP25 VQS25:VQT25 VGW25:VGX25 UXA25:UXB25 UNE25:UNF25 UDI25:UDJ25 TTM25:TTN25 TJQ25:TJR25 SZU25:SZV25 SPY25:SPZ25 SGC25:SGD25 RWG25:RWH25 RMK25:RML25 RCO25:RCP25 QSS25:QST25 QIW25:QIX25 PZA25:PZB25 PPE25:PPF25 PFI25:PFJ25 OVM25:OVN25 OLQ25:OLR25 OBU25:OBV25 NRY25:NRZ25 NIC25:NID25 MYG25:MYH25 MOK25:MOL25 MEO25:MEP25 LUS25:LUT25 LKW25:LKX25 LBA25:LBB25 KRE25:KRF25 KHI25:KHJ25 JXM25:JXN25 JNQ25:JNR25 JDU25:JDV25 ITY25:ITZ25 IKC25:IKD25 IAG25:IAH25 HQK25:HQL25 HGO25:HGP25 GWS25:GWT25 GMW25:GMX25 GDA25:GDB25 FTE25:FTF25 FJI25:FJJ25 EZM25:EZN25 EPQ25:EPR25 EFU25:EFV25 DVY25:DVZ25 DMC25:DMD25 DCG25:DCH25 CSK25:CSL25 CIO25:CIP25 BYS25:BYT25 BOW25:BOX25 BFA25:BFB25 AVE25:AVF25 ALI25:ALJ25 ABM25:ABN25 RQ25:RR25 HU25:HV25 WUD25:WUE25 WKH25:WKI25 WAL25:WAM25 VQP25:VQQ25 VGT25:VGU25 UWX25:UWY25 UNB25:UNC25 UDF25:UDG25 TTJ25:TTK25 TJN25:TJO25 SZR25:SZS25 SPV25:SPW25 SFZ25:SGA25 RWD25:RWE25 RMH25:RMI25 RCL25:RCM25 QSP25:QSQ25 QIT25:QIU25 PYX25:PYY25 PPB25:PPC25 PFF25:PFG25 OVJ25:OVK25 OLN25:OLO25 OBR25:OBS25 NRV25:NRW25 NHZ25:NIA25 MYD25:MYE25 MOH25:MOI25 MEL25:MEM25 LUP25:LUQ25 LKT25:LKU25 LAX25:LAY25 KRB25:KRC25 KHF25:KHG25 JXJ25:JXK25 JNN25:JNO25 JDR25:JDS25 ITV25:ITW25 IJZ25:IKA25 IAD25:IAE25 HQH25:HQI25 HGL25:HGM25 GWP25:GWQ25 GMT25:GMU25 GCX25:GCY25 FTB25:FTC25 FJF25:FJG25 EZJ25:EZK25 EPN25:EPO25 EFR25:EFS25 DVV25:DVW25 DLZ25:DMA25 DCD25:DCE25 CSH25:CSI25 CIL25:CIM25 BYP25:BYQ25 BOT25:BOU25 BEX25:BEY25 AVB25:AVC25 ALF25:ALG25 ABJ25:ABK25 RN25:RO25 HR25:HS25 WUA25:WUB25 WKE25:WKF25 WAI25:WAJ25 VQM25:VQN25 VGQ25:VGR25 UWU25:UWV25 UMY25:UMZ25 UDC25:UDD25 TTG25:TTH25 TJK25:TJL25 SZO25:SZP25 SPS25:SPT25 SFW25:SFX25 RWA25:RWB25 RME25:RMF25 RCI25:RCJ25 QSM25:QSN25 QIQ25:QIR25 PYU25:PYV25 POY25:POZ25 PFC25:PFD25 OVG25:OVH25 OLK25:OLL25 OBO25:OBP25 NRS25:NRT25 NHW25:NHX25 MYA25:MYB25 MOE25:MOF25 MEI25:MEJ25 LUM25:LUN25 LKQ25:LKR25 LAU25:LAV25 KQY25:KQZ25 KHC25:KHD25 JXG25:JXH25 JNK25:JNL25 JDO25:JDP25 ITS25:ITT25 IJW25:IJX25 IAA25:IAB25 HQE25:HQF25 HGI25:HGJ25 GWM25:GWN25 GMQ25:GMR25 GCU25:GCV25 FSY25:FSZ25 FJC25:FJD25 EZG25:EZH25 EPK25:EPL25 EFO25:EFP25 DVS25:DVT25 DLW25:DLX25 DCA25:DCB25 CSE25:CSF25 CII25:CIJ25 BYM25:BYN25 BOQ25:BOR25 BEU25:BEV25 AUY25:AUZ25 ALC25:ALD25 ABG25:ABH25">
      <formula1>HO3</formula1>
    </dataValidation>
    <dataValidation type="whole" operator="lessThanOrEqual" allowBlank="1" showInputMessage="1" showErrorMessage="1" sqref="HO65557:HP65557 RK65557:RL65557 ABG65557:ABH65557 ALC65557:ALD65557 AUY65557:AUZ65557 BEU65557:BEV65557 BOQ65557:BOR65557 BYM65557:BYN65557 CII65557:CIJ65557 CSE65557:CSF65557 DCA65557:DCB65557 DLW65557:DLX65557 DVS65557:DVT65557 EFO65557:EFP65557 EPK65557:EPL65557 EZG65557:EZH65557 FJC65557:FJD65557 FSY65557:FSZ65557 GCU65557:GCV65557 GMQ65557:GMR65557 GWM65557:GWN65557 HGI65557:HGJ65557 HQE65557:HQF65557 IAA65557:IAB65557 IJW65557:IJX65557 ITS65557:ITT65557 JDO65557:JDP65557 JNK65557:JNL65557 JXG65557:JXH65557 KHC65557:KHD65557 KQY65557:KQZ65557 LAU65557:LAV65557 LKQ65557:LKR65557 LUM65557:LUN65557 MEI65557:MEJ65557 MOE65557:MOF65557 MYA65557:MYB65557 NHW65557:NHX65557 NRS65557:NRT65557 OBO65557:OBP65557 OLK65557:OLL65557 OVG65557:OVH65557 PFC65557:PFD65557 POY65557:POZ65557 PYU65557:PYV65557 QIQ65557:QIR65557 QSM65557:QSN65557 RCI65557:RCJ65557 RME65557:RMF65557 RWA65557:RWB65557 SFW65557:SFX65557 SPS65557:SPT65557 SZO65557:SZP65557 TJK65557:TJL65557 TTG65557:TTH65557 UDC65557:UDD65557 UMY65557:UMZ65557 UWU65557:UWV65557 VGQ65557:VGR65557 VQM65557:VQN65557 WAI65557:WAJ65557 WKE65557:WKF65557 WUA65557:WUB65557 HO131093:HP131093 RK131093:RL131093 ABG131093:ABH131093 ALC131093:ALD131093 AUY131093:AUZ131093 BEU131093:BEV131093 BOQ131093:BOR131093 BYM131093:BYN131093 CII131093:CIJ131093 CSE131093:CSF131093 DCA131093:DCB131093 DLW131093:DLX131093 DVS131093:DVT131093 EFO131093:EFP131093 EPK131093:EPL131093 EZG131093:EZH131093 FJC131093:FJD131093 FSY131093:FSZ131093 GCU131093:GCV131093 GMQ131093:GMR131093 GWM131093:GWN131093 HGI131093:HGJ131093 HQE131093:HQF131093 IAA131093:IAB131093 IJW131093:IJX131093 ITS131093:ITT131093 JDO131093:JDP131093 JNK131093:JNL131093 JXG131093:JXH131093 KHC131093:KHD131093 KQY131093:KQZ131093 LAU131093:LAV131093 LKQ131093:LKR131093 LUM131093:LUN131093 MEI131093:MEJ131093 MOE131093:MOF131093 MYA131093:MYB131093 NHW131093:NHX131093 NRS131093:NRT131093 OBO131093:OBP131093 OLK131093:OLL131093 OVG131093:OVH131093 PFC131093:PFD131093 POY131093:POZ131093 PYU131093:PYV131093 QIQ131093:QIR131093 QSM131093:QSN131093 RCI131093:RCJ131093 RME131093:RMF131093 RWA131093:RWB131093 SFW131093:SFX131093 SPS131093:SPT131093 SZO131093:SZP131093 TJK131093:TJL131093 TTG131093:TTH131093 UDC131093:UDD131093 UMY131093:UMZ131093 UWU131093:UWV131093 VGQ131093:VGR131093 VQM131093:VQN131093 WAI131093:WAJ131093 WKE131093:WKF131093 WUA131093:WUB131093 HO196629:HP196629 RK196629:RL196629 ABG196629:ABH196629 ALC196629:ALD196629 AUY196629:AUZ196629 BEU196629:BEV196629 BOQ196629:BOR196629 BYM196629:BYN196629 CII196629:CIJ196629 CSE196629:CSF196629 DCA196629:DCB196629 DLW196629:DLX196629 DVS196629:DVT196629 EFO196629:EFP196629 EPK196629:EPL196629 EZG196629:EZH196629 FJC196629:FJD196629 FSY196629:FSZ196629 GCU196629:GCV196629 GMQ196629:GMR196629 GWM196629:GWN196629 HGI196629:HGJ196629 HQE196629:HQF196629 IAA196629:IAB196629 IJW196629:IJX196629 ITS196629:ITT196629 JDO196629:JDP196629 JNK196629:JNL196629 JXG196629:JXH196629 KHC196629:KHD196629 KQY196629:KQZ196629 LAU196629:LAV196629 LKQ196629:LKR196629 LUM196629:LUN196629 MEI196629:MEJ196629 MOE196629:MOF196629 MYA196629:MYB196629 NHW196629:NHX196629 NRS196629:NRT196629 OBO196629:OBP196629 OLK196629:OLL196629 OVG196629:OVH196629 PFC196629:PFD196629 POY196629:POZ196629 PYU196629:PYV196629 QIQ196629:QIR196629 QSM196629:QSN196629 RCI196629:RCJ196629 RME196629:RMF196629 RWA196629:RWB196629 SFW196629:SFX196629 SPS196629:SPT196629 SZO196629:SZP196629 TJK196629:TJL196629 TTG196629:TTH196629 UDC196629:UDD196629 UMY196629:UMZ196629 UWU196629:UWV196629 VGQ196629:VGR196629 VQM196629:VQN196629 WAI196629:WAJ196629 WKE196629:WKF196629 WUA196629:WUB196629 HO262165:HP262165 RK262165:RL262165 ABG262165:ABH262165 ALC262165:ALD262165 AUY262165:AUZ262165 BEU262165:BEV262165 BOQ262165:BOR262165 BYM262165:BYN262165 CII262165:CIJ262165 CSE262165:CSF262165 DCA262165:DCB262165 DLW262165:DLX262165 DVS262165:DVT262165 EFO262165:EFP262165 EPK262165:EPL262165 EZG262165:EZH262165 FJC262165:FJD262165 FSY262165:FSZ262165 GCU262165:GCV262165 GMQ262165:GMR262165 GWM262165:GWN262165 HGI262165:HGJ262165 HQE262165:HQF262165 IAA262165:IAB262165 IJW262165:IJX262165 ITS262165:ITT262165 JDO262165:JDP262165 JNK262165:JNL262165 JXG262165:JXH262165 KHC262165:KHD262165 KQY262165:KQZ262165 LAU262165:LAV262165 LKQ262165:LKR262165 LUM262165:LUN262165 MEI262165:MEJ262165 MOE262165:MOF262165 MYA262165:MYB262165 NHW262165:NHX262165 NRS262165:NRT262165 OBO262165:OBP262165 OLK262165:OLL262165 OVG262165:OVH262165 PFC262165:PFD262165 POY262165:POZ262165 PYU262165:PYV262165 QIQ262165:QIR262165 QSM262165:QSN262165 RCI262165:RCJ262165 RME262165:RMF262165 RWA262165:RWB262165 SFW262165:SFX262165 SPS262165:SPT262165 SZO262165:SZP262165 TJK262165:TJL262165 TTG262165:TTH262165 UDC262165:UDD262165 UMY262165:UMZ262165 UWU262165:UWV262165 VGQ262165:VGR262165 VQM262165:VQN262165 WAI262165:WAJ262165 WKE262165:WKF262165 WUA262165:WUB262165 HO327701:HP327701 RK327701:RL327701 ABG327701:ABH327701 ALC327701:ALD327701 AUY327701:AUZ327701 BEU327701:BEV327701 BOQ327701:BOR327701 BYM327701:BYN327701 CII327701:CIJ327701 CSE327701:CSF327701 DCA327701:DCB327701 DLW327701:DLX327701 DVS327701:DVT327701 EFO327701:EFP327701 EPK327701:EPL327701 EZG327701:EZH327701 FJC327701:FJD327701 FSY327701:FSZ327701 GCU327701:GCV327701 GMQ327701:GMR327701 GWM327701:GWN327701 HGI327701:HGJ327701 HQE327701:HQF327701 IAA327701:IAB327701 IJW327701:IJX327701 ITS327701:ITT327701 JDO327701:JDP327701 JNK327701:JNL327701 JXG327701:JXH327701 KHC327701:KHD327701 KQY327701:KQZ327701 LAU327701:LAV327701 LKQ327701:LKR327701 LUM327701:LUN327701 MEI327701:MEJ327701 MOE327701:MOF327701 MYA327701:MYB327701 NHW327701:NHX327701 NRS327701:NRT327701 OBO327701:OBP327701 OLK327701:OLL327701 OVG327701:OVH327701 PFC327701:PFD327701 POY327701:POZ327701 PYU327701:PYV327701 QIQ327701:QIR327701 QSM327701:QSN327701 RCI327701:RCJ327701 RME327701:RMF327701 RWA327701:RWB327701 SFW327701:SFX327701 SPS327701:SPT327701 SZO327701:SZP327701 TJK327701:TJL327701 TTG327701:TTH327701 UDC327701:UDD327701 UMY327701:UMZ327701 UWU327701:UWV327701 VGQ327701:VGR327701 VQM327701:VQN327701 WAI327701:WAJ327701 WKE327701:WKF327701 WUA327701:WUB327701 HO393237:HP393237 RK393237:RL393237 ABG393237:ABH393237 ALC393237:ALD393237 AUY393237:AUZ393237 BEU393237:BEV393237 BOQ393237:BOR393237 BYM393237:BYN393237 CII393237:CIJ393237 CSE393237:CSF393237 DCA393237:DCB393237 DLW393237:DLX393237 DVS393237:DVT393237 EFO393237:EFP393237 EPK393237:EPL393237 EZG393237:EZH393237 FJC393237:FJD393237 FSY393237:FSZ393237 GCU393237:GCV393237 GMQ393237:GMR393237 GWM393237:GWN393237 HGI393237:HGJ393237 HQE393237:HQF393237 IAA393237:IAB393237 IJW393237:IJX393237 ITS393237:ITT393237 JDO393237:JDP393237 JNK393237:JNL393237 JXG393237:JXH393237 KHC393237:KHD393237 KQY393237:KQZ393237 LAU393237:LAV393237 LKQ393237:LKR393237 LUM393237:LUN393237 MEI393237:MEJ393237 MOE393237:MOF393237 MYA393237:MYB393237 NHW393237:NHX393237 NRS393237:NRT393237 OBO393237:OBP393237 OLK393237:OLL393237 OVG393237:OVH393237 PFC393237:PFD393237 POY393237:POZ393237 PYU393237:PYV393237 QIQ393237:QIR393237 QSM393237:QSN393237 RCI393237:RCJ393237 RME393237:RMF393237 RWA393237:RWB393237 SFW393237:SFX393237 SPS393237:SPT393237 SZO393237:SZP393237 TJK393237:TJL393237 TTG393237:TTH393237 UDC393237:UDD393237 UMY393237:UMZ393237 UWU393237:UWV393237 VGQ393237:VGR393237 VQM393237:VQN393237 WAI393237:WAJ393237 WKE393237:WKF393237 WUA393237:WUB393237 HO458773:HP458773 RK458773:RL458773 ABG458773:ABH458773 ALC458773:ALD458773 AUY458773:AUZ458773 BEU458773:BEV458773 BOQ458773:BOR458773 BYM458773:BYN458773 CII458773:CIJ458773 CSE458773:CSF458773 DCA458773:DCB458773 DLW458773:DLX458773 DVS458773:DVT458773 EFO458773:EFP458773 EPK458773:EPL458773 EZG458773:EZH458773 FJC458773:FJD458773 FSY458773:FSZ458773 GCU458773:GCV458773 GMQ458773:GMR458773 GWM458773:GWN458773 HGI458773:HGJ458773 HQE458773:HQF458773 IAA458773:IAB458773 IJW458773:IJX458773 ITS458773:ITT458773 JDO458773:JDP458773 JNK458773:JNL458773 JXG458773:JXH458773 KHC458773:KHD458773 KQY458773:KQZ458773 LAU458773:LAV458773 LKQ458773:LKR458773 LUM458773:LUN458773 MEI458773:MEJ458773 MOE458773:MOF458773 MYA458773:MYB458773 NHW458773:NHX458773 NRS458773:NRT458773 OBO458773:OBP458773 OLK458773:OLL458773 OVG458773:OVH458773 PFC458773:PFD458773 POY458773:POZ458773 PYU458773:PYV458773 QIQ458773:QIR458773 QSM458773:QSN458773 RCI458773:RCJ458773 RME458773:RMF458773 RWA458773:RWB458773 SFW458773:SFX458773 SPS458773:SPT458773 SZO458773:SZP458773 TJK458773:TJL458773 TTG458773:TTH458773 UDC458773:UDD458773 UMY458773:UMZ458773 UWU458773:UWV458773 VGQ458773:VGR458773 VQM458773:VQN458773 WAI458773:WAJ458773 WKE458773:WKF458773 WUA458773:WUB458773 HO524309:HP524309 RK524309:RL524309 ABG524309:ABH524309 ALC524309:ALD524309 AUY524309:AUZ524309 BEU524309:BEV524309 BOQ524309:BOR524309 BYM524309:BYN524309 CII524309:CIJ524309 CSE524309:CSF524309 DCA524309:DCB524309 DLW524309:DLX524309 DVS524309:DVT524309 EFO524309:EFP524309 EPK524309:EPL524309 EZG524309:EZH524309 FJC524309:FJD524309 FSY524309:FSZ524309 GCU524309:GCV524309 GMQ524309:GMR524309 GWM524309:GWN524309 HGI524309:HGJ524309 HQE524309:HQF524309 IAA524309:IAB524309 IJW524309:IJX524309 ITS524309:ITT524309 JDO524309:JDP524309 JNK524309:JNL524309 JXG524309:JXH524309 KHC524309:KHD524309 KQY524309:KQZ524309 LAU524309:LAV524309 LKQ524309:LKR524309 LUM524309:LUN524309 MEI524309:MEJ524309 MOE524309:MOF524309 MYA524309:MYB524309 NHW524309:NHX524309 NRS524309:NRT524309 OBO524309:OBP524309 OLK524309:OLL524309 OVG524309:OVH524309 PFC524309:PFD524309 POY524309:POZ524309 PYU524309:PYV524309 QIQ524309:QIR524309 QSM524309:QSN524309 RCI524309:RCJ524309 RME524309:RMF524309 RWA524309:RWB524309 SFW524309:SFX524309 SPS524309:SPT524309 SZO524309:SZP524309 TJK524309:TJL524309 TTG524309:TTH524309 UDC524309:UDD524309 UMY524309:UMZ524309 UWU524309:UWV524309 VGQ524309:VGR524309 VQM524309:VQN524309 WAI524309:WAJ524309 WKE524309:WKF524309 WUA524309:WUB524309 HO589845:HP589845 RK589845:RL589845 ABG589845:ABH589845 ALC589845:ALD589845 AUY589845:AUZ589845 BEU589845:BEV589845 BOQ589845:BOR589845 BYM589845:BYN589845 CII589845:CIJ589845 CSE589845:CSF589845 DCA589845:DCB589845 DLW589845:DLX589845 DVS589845:DVT589845 EFO589845:EFP589845 EPK589845:EPL589845 EZG589845:EZH589845 FJC589845:FJD589845 FSY589845:FSZ589845 GCU589845:GCV589845 GMQ589845:GMR589845 GWM589845:GWN589845 HGI589845:HGJ589845 HQE589845:HQF589845 IAA589845:IAB589845 IJW589845:IJX589845 ITS589845:ITT589845 JDO589845:JDP589845 JNK589845:JNL589845 JXG589845:JXH589845 KHC589845:KHD589845 KQY589845:KQZ589845 LAU589845:LAV589845 LKQ589845:LKR589845 LUM589845:LUN589845 MEI589845:MEJ589845 MOE589845:MOF589845 MYA589845:MYB589845 NHW589845:NHX589845 NRS589845:NRT589845 OBO589845:OBP589845 OLK589845:OLL589845 OVG589845:OVH589845 PFC589845:PFD589845 POY589845:POZ589845 PYU589845:PYV589845 QIQ589845:QIR589845 QSM589845:QSN589845 RCI589845:RCJ589845 RME589845:RMF589845 RWA589845:RWB589845 SFW589845:SFX589845 SPS589845:SPT589845 SZO589845:SZP589845 TJK589845:TJL589845 TTG589845:TTH589845 UDC589845:UDD589845 UMY589845:UMZ589845 UWU589845:UWV589845 VGQ589845:VGR589845 VQM589845:VQN589845 WAI589845:WAJ589845 WKE589845:WKF589845 WUA589845:WUB589845 HO655381:HP655381 RK655381:RL655381 ABG655381:ABH655381 ALC655381:ALD655381 AUY655381:AUZ655381 BEU655381:BEV655381 BOQ655381:BOR655381 BYM655381:BYN655381 CII655381:CIJ655381 CSE655381:CSF655381 DCA655381:DCB655381 DLW655381:DLX655381 DVS655381:DVT655381 EFO655381:EFP655381 EPK655381:EPL655381 EZG655381:EZH655381 FJC655381:FJD655381 FSY655381:FSZ655381 GCU655381:GCV655381 GMQ655381:GMR655381 GWM655381:GWN655381 HGI655381:HGJ655381 HQE655381:HQF655381 IAA655381:IAB655381 IJW655381:IJX655381 ITS655381:ITT655381 JDO655381:JDP655381 JNK655381:JNL655381 JXG655381:JXH655381 KHC655381:KHD655381 KQY655381:KQZ655381 LAU655381:LAV655381 LKQ655381:LKR655381 LUM655381:LUN655381 MEI655381:MEJ655381 MOE655381:MOF655381 MYA655381:MYB655381 NHW655381:NHX655381 NRS655381:NRT655381 OBO655381:OBP655381 OLK655381:OLL655381 OVG655381:OVH655381 PFC655381:PFD655381 POY655381:POZ655381 PYU655381:PYV655381 QIQ655381:QIR655381 QSM655381:QSN655381 RCI655381:RCJ655381 RME655381:RMF655381 RWA655381:RWB655381 SFW655381:SFX655381 SPS655381:SPT655381 SZO655381:SZP655381 TJK655381:TJL655381 TTG655381:TTH655381 UDC655381:UDD655381 UMY655381:UMZ655381 UWU655381:UWV655381 VGQ655381:VGR655381 VQM655381:VQN655381 WAI655381:WAJ655381 WKE655381:WKF655381 WUA655381:WUB655381 HO720917:HP720917 RK720917:RL720917 ABG720917:ABH720917 ALC720917:ALD720917 AUY720917:AUZ720917 BEU720917:BEV720917 BOQ720917:BOR720917 BYM720917:BYN720917 CII720917:CIJ720917 CSE720917:CSF720917 DCA720917:DCB720917 DLW720917:DLX720917 DVS720917:DVT720917 EFO720917:EFP720917 EPK720917:EPL720917 EZG720917:EZH720917 FJC720917:FJD720917 FSY720917:FSZ720917 GCU720917:GCV720917 GMQ720917:GMR720917 GWM720917:GWN720917 HGI720917:HGJ720917 HQE720917:HQF720917 IAA720917:IAB720917 IJW720917:IJX720917 ITS720917:ITT720917 JDO720917:JDP720917 JNK720917:JNL720917 JXG720917:JXH720917 KHC720917:KHD720917 KQY720917:KQZ720917 LAU720917:LAV720917 LKQ720917:LKR720917 LUM720917:LUN720917 MEI720917:MEJ720917 MOE720917:MOF720917 MYA720917:MYB720917 NHW720917:NHX720917 NRS720917:NRT720917 OBO720917:OBP720917 OLK720917:OLL720917 OVG720917:OVH720917 PFC720917:PFD720917 POY720917:POZ720917 PYU720917:PYV720917 QIQ720917:QIR720917 QSM720917:QSN720917 RCI720917:RCJ720917 RME720917:RMF720917 RWA720917:RWB720917 SFW720917:SFX720917 SPS720917:SPT720917 SZO720917:SZP720917 TJK720917:TJL720917 TTG720917:TTH720917 UDC720917:UDD720917 UMY720917:UMZ720917 UWU720917:UWV720917 VGQ720917:VGR720917 VQM720917:VQN720917 WAI720917:WAJ720917 WKE720917:WKF720917 WUA720917:WUB720917 HO786453:HP786453 RK786453:RL786453 ABG786453:ABH786453 ALC786453:ALD786453 AUY786453:AUZ786453 BEU786453:BEV786453 BOQ786453:BOR786453 BYM786453:BYN786453 CII786453:CIJ786453 CSE786453:CSF786453 DCA786453:DCB786453 DLW786453:DLX786453 DVS786453:DVT786453 EFO786453:EFP786453 EPK786453:EPL786453 EZG786453:EZH786453 FJC786453:FJD786453 FSY786453:FSZ786453 GCU786453:GCV786453 GMQ786453:GMR786453 GWM786453:GWN786453 HGI786453:HGJ786453 HQE786453:HQF786453 IAA786453:IAB786453 IJW786453:IJX786453 ITS786453:ITT786453 JDO786453:JDP786453 JNK786453:JNL786453 JXG786453:JXH786453 KHC786453:KHD786453 KQY786453:KQZ786453 LAU786453:LAV786453 LKQ786453:LKR786453 LUM786453:LUN786453 MEI786453:MEJ786453 MOE786453:MOF786453 MYA786453:MYB786453 NHW786453:NHX786453 NRS786453:NRT786453 OBO786453:OBP786453 OLK786453:OLL786453 OVG786453:OVH786453 PFC786453:PFD786453 POY786453:POZ786453 PYU786453:PYV786453 QIQ786453:QIR786453 QSM786453:QSN786453 RCI786453:RCJ786453 RME786453:RMF786453 RWA786453:RWB786453 SFW786453:SFX786453 SPS786453:SPT786453 SZO786453:SZP786453 TJK786453:TJL786453 TTG786453:TTH786453 UDC786453:UDD786453 UMY786453:UMZ786453 UWU786453:UWV786453 VGQ786453:VGR786453 VQM786453:VQN786453 WAI786453:WAJ786453 WKE786453:WKF786453 WUA786453:WUB786453 HO851989:HP851989 RK851989:RL851989 ABG851989:ABH851989 ALC851989:ALD851989 AUY851989:AUZ851989 BEU851989:BEV851989 BOQ851989:BOR851989 BYM851989:BYN851989 CII851989:CIJ851989 CSE851989:CSF851989 DCA851989:DCB851989 DLW851989:DLX851989 DVS851989:DVT851989 EFO851989:EFP851989 EPK851989:EPL851989 EZG851989:EZH851989 FJC851989:FJD851989 FSY851989:FSZ851989 GCU851989:GCV851989 GMQ851989:GMR851989 GWM851989:GWN851989 HGI851989:HGJ851989 HQE851989:HQF851989 IAA851989:IAB851989 IJW851989:IJX851989 ITS851989:ITT851989 JDO851989:JDP851989 JNK851989:JNL851989 JXG851989:JXH851989 KHC851989:KHD851989 KQY851989:KQZ851989 LAU851989:LAV851989 LKQ851989:LKR851989 LUM851989:LUN851989 MEI851989:MEJ851989 MOE851989:MOF851989 MYA851989:MYB851989 NHW851989:NHX851989 NRS851989:NRT851989 OBO851989:OBP851989 OLK851989:OLL851989 OVG851989:OVH851989 PFC851989:PFD851989 POY851989:POZ851989 PYU851989:PYV851989 QIQ851989:QIR851989 QSM851989:QSN851989 RCI851989:RCJ851989 RME851989:RMF851989 RWA851989:RWB851989 SFW851989:SFX851989 SPS851989:SPT851989 SZO851989:SZP851989 TJK851989:TJL851989 TTG851989:TTH851989 UDC851989:UDD851989 UMY851989:UMZ851989 UWU851989:UWV851989 VGQ851989:VGR851989 VQM851989:VQN851989 WAI851989:WAJ851989 WKE851989:WKF851989 WUA851989:WUB851989 HO917525:HP917525 RK917525:RL917525 ABG917525:ABH917525 ALC917525:ALD917525 AUY917525:AUZ917525 BEU917525:BEV917525 BOQ917525:BOR917525 BYM917525:BYN917525 CII917525:CIJ917525 CSE917525:CSF917525 DCA917525:DCB917525 DLW917525:DLX917525 DVS917525:DVT917525 EFO917525:EFP917525 EPK917525:EPL917525 EZG917525:EZH917525 FJC917525:FJD917525 FSY917525:FSZ917525 GCU917525:GCV917525 GMQ917525:GMR917525 GWM917525:GWN917525 HGI917525:HGJ917525 HQE917525:HQF917525 IAA917525:IAB917525 IJW917525:IJX917525 ITS917525:ITT917525 JDO917525:JDP917525 JNK917525:JNL917525 JXG917525:JXH917525 KHC917525:KHD917525 KQY917525:KQZ917525 LAU917525:LAV917525 LKQ917525:LKR917525 LUM917525:LUN917525 MEI917525:MEJ917525 MOE917525:MOF917525 MYA917525:MYB917525 NHW917525:NHX917525 NRS917525:NRT917525 OBO917525:OBP917525 OLK917525:OLL917525 OVG917525:OVH917525 PFC917525:PFD917525 POY917525:POZ917525 PYU917525:PYV917525 QIQ917525:QIR917525 QSM917525:QSN917525 RCI917525:RCJ917525 RME917525:RMF917525 RWA917525:RWB917525 SFW917525:SFX917525 SPS917525:SPT917525 SZO917525:SZP917525 TJK917525:TJL917525 TTG917525:TTH917525 UDC917525:UDD917525 UMY917525:UMZ917525 UWU917525:UWV917525 VGQ917525:VGR917525 VQM917525:VQN917525 WAI917525:WAJ917525 WKE917525:WKF917525 WUA917525:WUB917525 HO983061:HP983061 RK983061:RL983061 ABG983061:ABH983061 ALC983061:ALD983061 AUY983061:AUZ983061 BEU983061:BEV983061 BOQ983061:BOR983061 BYM983061:BYN983061 CII983061:CIJ983061 CSE983061:CSF983061 DCA983061:DCB983061 DLW983061:DLX983061 DVS983061:DVT983061 EFO983061:EFP983061 EPK983061:EPL983061 EZG983061:EZH983061 FJC983061:FJD983061 FSY983061:FSZ983061 GCU983061:GCV983061 GMQ983061:GMR983061 GWM983061:GWN983061 HGI983061:HGJ983061 HQE983061:HQF983061 IAA983061:IAB983061 IJW983061:IJX983061 ITS983061:ITT983061 JDO983061:JDP983061 JNK983061:JNL983061 JXG983061:JXH983061 KHC983061:KHD983061 KQY983061:KQZ983061 LAU983061:LAV983061 LKQ983061:LKR983061 LUM983061:LUN983061 MEI983061:MEJ983061 MOE983061:MOF983061 MYA983061:MYB983061 NHW983061:NHX983061 NRS983061:NRT983061 OBO983061:OBP983061 OLK983061:OLL983061 OVG983061:OVH983061 PFC983061:PFD983061 POY983061:POZ983061 PYU983061:PYV983061 QIQ983061:QIR983061 QSM983061:QSN983061 RCI983061:RCJ983061 RME983061:RMF983061 RWA983061:RWB983061 SFW983061:SFX983061 SPS983061:SPT983061 SZO983061:SZP983061 TJK983061:TJL983061 TTG983061:TTH983061 UDC983061:UDD983061 UMY983061:UMZ983061 UWU983061:UWV983061 VGQ983061:VGR983061 VQM983061:VQN983061 WAI983061:WAJ983061 WKE983061:WKF983061 WUA983061:WUB983061 HR65557:HS65557 RN65557:RO65557 ABJ65557:ABK65557 ALF65557:ALG65557 AVB65557:AVC65557 BEX65557:BEY65557 BOT65557:BOU65557 BYP65557:BYQ65557 CIL65557:CIM65557 CSH65557:CSI65557 DCD65557:DCE65557 DLZ65557:DMA65557 DVV65557:DVW65557 EFR65557:EFS65557 EPN65557:EPO65557 EZJ65557:EZK65557 FJF65557:FJG65557 FTB65557:FTC65557 GCX65557:GCY65557 GMT65557:GMU65557 GWP65557:GWQ65557 HGL65557:HGM65557 HQH65557:HQI65557 IAD65557:IAE65557 IJZ65557:IKA65557 ITV65557:ITW65557 JDR65557:JDS65557 JNN65557:JNO65557 JXJ65557:JXK65557 KHF65557:KHG65557 KRB65557:KRC65557 LAX65557:LAY65557 LKT65557:LKU65557 LUP65557:LUQ65557 MEL65557:MEM65557 MOH65557:MOI65557 MYD65557:MYE65557 NHZ65557:NIA65557 NRV65557:NRW65557 OBR65557:OBS65557 OLN65557:OLO65557 OVJ65557:OVK65557 PFF65557:PFG65557 PPB65557:PPC65557 PYX65557:PYY65557 QIT65557:QIU65557 QSP65557:QSQ65557 RCL65557:RCM65557 RMH65557:RMI65557 RWD65557:RWE65557 SFZ65557:SGA65557 SPV65557:SPW65557 SZR65557:SZS65557 TJN65557:TJO65557 TTJ65557:TTK65557 UDF65557:UDG65557 UNB65557:UNC65557 UWX65557:UWY65557 VGT65557:VGU65557 VQP65557:VQQ65557 WAL65557:WAM65557 WKH65557:WKI65557 WUD65557:WUE65557 HR131093:HS131093 RN131093:RO131093 ABJ131093:ABK131093 ALF131093:ALG131093 AVB131093:AVC131093 BEX131093:BEY131093 BOT131093:BOU131093 BYP131093:BYQ131093 CIL131093:CIM131093 CSH131093:CSI131093 DCD131093:DCE131093 DLZ131093:DMA131093 DVV131093:DVW131093 EFR131093:EFS131093 EPN131093:EPO131093 EZJ131093:EZK131093 FJF131093:FJG131093 FTB131093:FTC131093 GCX131093:GCY131093 GMT131093:GMU131093 GWP131093:GWQ131093 HGL131093:HGM131093 HQH131093:HQI131093 IAD131093:IAE131093 IJZ131093:IKA131093 ITV131093:ITW131093 JDR131093:JDS131093 JNN131093:JNO131093 JXJ131093:JXK131093 KHF131093:KHG131093 KRB131093:KRC131093 LAX131093:LAY131093 LKT131093:LKU131093 LUP131093:LUQ131093 MEL131093:MEM131093 MOH131093:MOI131093 MYD131093:MYE131093 NHZ131093:NIA131093 NRV131093:NRW131093 OBR131093:OBS131093 OLN131093:OLO131093 OVJ131093:OVK131093 PFF131093:PFG131093 PPB131093:PPC131093 PYX131093:PYY131093 QIT131093:QIU131093 QSP131093:QSQ131093 RCL131093:RCM131093 RMH131093:RMI131093 RWD131093:RWE131093 SFZ131093:SGA131093 SPV131093:SPW131093 SZR131093:SZS131093 TJN131093:TJO131093 TTJ131093:TTK131093 UDF131093:UDG131093 UNB131093:UNC131093 UWX131093:UWY131093 VGT131093:VGU131093 VQP131093:VQQ131093 WAL131093:WAM131093 WKH131093:WKI131093 WUD131093:WUE131093 HR196629:HS196629 RN196629:RO196629 ABJ196629:ABK196629 ALF196629:ALG196629 AVB196629:AVC196629 BEX196629:BEY196629 BOT196629:BOU196629 BYP196629:BYQ196629 CIL196629:CIM196629 CSH196629:CSI196629 DCD196629:DCE196629 DLZ196629:DMA196629 DVV196629:DVW196629 EFR196629:EFS196629 EPN196629:EPO196629 EZJ196629:EZK196629 FJF196629:FJG196629 FTB196629:FTC196629 GCX196629:GCY196629 GMT196629:GMU196629 GWP196629:GWQ196629 HGL196629:HGM196629 HQH196629:HQI196629 IAD196629:IAE196629 IJZ196629:IKA196629 ITV196629:ITW196629 JDR196629:JDS196629 JNN196629:JNO196629 JXJ196629:JXK196629 KHF196629:KHG196629 KRB196629:KRC196629 LAX196629:LAY196629 LKT196629:LKU196629 LUP196629:LUQ196629 MEL196629:MEM196629 MOH196629:MOI196629 MYD196629:MYE196629 NHZ196629:NIA196629 NRV196629:NRW196629 OBR196629:OBS196629 OLN196629:OLO196629 OVJ196629:OVK196629 PFF196629:PFG196629 PPB196629:PPC196629 PYX196629:PYY196629 QIT196629:QIU196629 QSP196629:QSQ196629 RCL196629:RCM196629 RMH196629:RMI196629 RWD196629:RWE196629 SFZ196629:SGA196629 SPV196629:SPW196629 SZR196629:SZS196629 TJN196629:TJO196629 TTJ196629:TTK196629 UDF196629:UDG196629 UNB196629:UNC196629 UWX196629:UWY196629 VGT196629:VGU196629 VQP196629:VQQ196629 WAL196629:WAM196629 WKH196629:WKI196629 WUD196629:WUE196629 HR262165:HS262165 RN262165:RO262165 ABJ262165:ABK262165 ALF262165:ALG262165 AVB262165:AVC262165 BEX262165:BEY262165 BOT262165:BOU262165 BYP262165:BYQ262165 CIL262165:CIM262165 CSH262165:CSI262165 DCD262165:DCE262165 DLZ262165:DMA262165 DVV262165:DVW262165 EFR262165:EFS262165 EPN262165:EPO262165 EZJ262165:EZK262165 FJF262165:FJG262165 FTB262165:FTC262165 GCX262165:GCY262165 GMT262165:GMU262165 GWP262165:GWQ262165 HGL262165:HGM262165 HQH262165:HQI262165 IAD262165:IAE262165 IJZ262165:IKA262165 ITV262165:ITW262165 JDR262165:JDS262165 JNN262165:JNO262165 JXJ262165:JXK262165 KHF262165:KHG262165 KRB262165:KRC262165 LAX262165:LAY262165 LKT262165:LKU262165 LUP262165:LUQ262165 MEL262165:MEM262165 MOH262165:MOI262165 MYD262165:MYE262165 NHZ262165:NIA262165 NRV262165:NRW262165 OBR262165:OBS262165 OLN262165:OLO262165 OVJ262165:OVK262165 PFF262165:PFG262165 PPB262165:PPC262165 PYX262165:PYY262165 QIT262165:QIU262165 QSP262165:QSQ262165 RCL262165:RCM262165 RMH262165:RMI262165 RWD262165:RWE262165 SFZ262165:SGA262165 SPV262165:SPW262165 SZR262165:SZS262165 TJN262165:TJO262165 TTJ262165:TTK262165 UDF262165:UDG262165 UNB262165:UNC262165 UWX262165:UWY262165 VGT262165:VGU262165 VQP262165:VQQ262165 WAL262165:WAM262165 WKH262165:WKI262165 WUD262165:WUE262165 HR327701:HS327701 RN327701:RO327701 ABJ327701:ABK327701 ALF327701:ALG327701 AVB327701:AVC327701 BEX327701:BEY327701 BOT327701:BOU327701 BYP327701:BYQ327701 CIL327701:CIM327701 CSH327701:CSI327701 DCD327701:DCE327701 DLZ327701:DMA327701 DVV327701:DVW327701 EFR327701:EFS327701 EPN327701:EPO327701 EZJ327701:EZK327701 FJF327701:FJG327701 FTB327701:FTC327701 GCX327701:GCY327701 GMT327701:GMU327701 GWP327701:GWQ327701 HGL327701:HGM327701 HQH327701:HQI327701 IAD327701:IAE327701 IJZ327701:IKA327701 ITV327701:ITW327701 JDR327701:JDS327701 JNN327701:JNO327701 JXJ327701:JXK327701 KHF327701:KHG327701 KRB327701:KRC327701 LAX327701:LAY327701 LKT327701:LKU327701 LUP327701:LUQ327701 MEL327701:MEM327701 MOH327701:MOI327701 MYD327701:MYE327701 NHZ327701:NIA327701 NRV327701:NRW327701 OBR327701:OBS327701 OLN327701:OLO327701 OVJ327701:OVK327701 PFF327701:PFG327701 PPB327701:PPC327701 PYX327701:PYY327701 QIT327701:QIU327701 QSP327701:QSQ327701 RCL327701:RCM327701 RMH327701:RMI327701 RWD327701:RWE327701 SFZ327701:SGA327701 SPV327701:SPW327701 SZR327701:SZS327701 TJN327701:TJO327701 TTJ327701:TTK327701 UDF327701:UDG327701 UNB327701:UNC327701 UWX327701:UWY327701 VGT327701:VGU327701 VQP327701:VQQ327701 WAL327701:WAM327701 WKH327701:WKI327701 WUD327701:WUE327701 HR393237:HS393237 RN393237:RO393237 ABJ393237:ABK393237 ALF393237:ALG393237 AVB393237:AVC393237 BEX393237:BEY393237 BOT393237:BOU393237 BYP393237:BYQ393237 CIL393237:CIM393237 CSH393237:CSI393237 DCD393237:DCE393237 DLZ393237:DMA393237 DVV393237:DVW393237 EFR393237:EFS393237 EPN393237:EPO393237 EZJ393237:EZK393237 FJF393237:FJG393237 FTB393237:FTC393237 GCX393237:GCY393237 GMT393237:GMU393237 GWP393237:GWQ393237 HGL393237:HGM393237 HQH393237:HQI393237 IAD393237:IAE393237 IJZ393237:IKA393237 ITV393237:ITW393237 JDR393237:JDS393237 JNN393237:JNO393237 JXJ393237:JXK393237 KHF393237:KHG393237 KRB393237:KRC393237 LAX393237:LAY393237 LKT393237:LKU393237 LUP393237:LUQ393237 MEL393237:MEM393237 MOH393237:MOI393237 MYD393237:MYE393237 NHZ393237:NIA393237 NRV393237:NRW393237 OBR393237:OBS393237 OLN393237:OLO393237 OVJ393237:OVK393237 PFF393237:PFG393237 PPB393237:PPC393237 PYX393237:PYY393237 QIT393237:QIU393237 QSP393237:QSQ393237 RCL393237:RCM393237 RMH393237:RMI393237 RWD393237:RWE393237 SFZ393237:SGA393237 SPV393237:SPW393237 SZR393237:SZS393237 TJN393237:TJO393237 TTJ393237:TTK393237 UDF393237:UDG393237 UNB393237:UNC393237 UWX393237:UWY393237 VGT393237:VGU393237 VQP393237:VQQ393237 WAL393237:WAM393237 WKH393237:WKI393237 WUD393237:WUE393237 HR458773:HS458773 RN458773:RO458773 ABJ458773:ABK458773 ALF458773:ALG458773 AVB458773:AVC458773 BEX458773:BEY458773 BOT458773:BOU458773 BYP458773:BYQ458773 CIL458773:CIM458773 CSH458773:CSI458773 DCD458773:DCE458773 DLZ458773:DMA458773 DVV458773:DVW458773 EFR458773:EFS458773 EPN458773:EPO458773 EZJ458773:EZK458773 FJF458773:FJG458773 FTB458773:FTC458773 GCX458773:GCY458773 GMT458773:GMU458773 GWP458773:GWQ458773 HGL458773:HGM458773 HQH458773:HQI458773 IAD458773:IAE458773 IJZ458773:IKA458773 ITV458773:ITW458773 JDR458773:JDS458773 JNN458773:JNO458773 JXJ458773:JXK458773 KHF458773:KHG458773 KRB458773:KRC458773 LAX458773:LAY458773 LKT458773:LKU458773 LUP458773:LUQ458773 MEL458773:MEM458773 MOH458773:MOI458773 MYD458773:MYE458773 NHZ458773:NIA458773 NRV458773:NRW458773 OBR458773:OBS458773 OLN458773:OLO458773 OVJ458773:OVK458773 PFF458773:PFG458773 PPB458773:PPC458773 PYX458773:PYY458773 QIT458773:QIU458773 QSP458773:QSQ458773 RCL458773:RCM458773 RMH458773:RMI458773 RWD458773:RWE458773 SFZ458773:SGA458773 SPV458773:SPW458773 SZR458773:SZS458773 TJN458773:TJO458773 TTJ458773:TTK458773 UDF458773:UDG458773 UNB458773:UNC458773 UWX458773:UWY458773 VGT458773:VGU458773 VQP458773:VQQ458773 WAL458773:WAM458773 WKH458773:WKI458773 WUD458773:WUE458773 HR524309:HS524309 RN524309:RO524309 ABJ524309:ABK524309 ALF524309:ALG524309 AVB524309:AVC524309 BEX524309:BEY524309 BOT524309:BOU524309 BYP524309:BYQ524309 CIL524309:CIM524309 CSH524309:CSI524309 DCD524309:DCE524309 DLZ524309:DMA524309 DVV524309:DVW524309 EFR524309:EFS524309 EPN524309:EPO524309 EZJ524309:EZK524309 FJF524309:FJG524309 FTB524309:FTC524309 GCX524309:GCY524309 GMT524309:GMU524309 GWP524309:GWQ524309 HGL524309:HGM524309 HQH524309:HQI524309 IAD524309:IAE524309 IJZ524309:IKA524309 ITV524309:ITW524309 JDR524309:JDS524309 JNN524309:JNO524309 JXJ524309:JXK524309 KHF524309:KHG524309 KRB524309:KRC524309 LAX524309:LAY524309 LKT524309:LKU524309 LUP524309:LUQ524309 MEL524309:MEM524309 MOH524309:MOI524309 MYD524309:MYE524309 NHZ524309:NIA524309 NRV524309:NRW524309 OBR524309:OBS524309 OLN524309:OLO524309 OVJ524309:OVK524309 PFF524309:PFG524309 PPB524309:PPC524309 PYX524309:PYY524309 QIT524309:QIU524309 QSP524309:QSQ524309 RCL524309:RCM524309 RMH524309:RMI524309 RWD524309:RWE524309 SFZ524309:SGA524309 SPV524309:SPW524309 SZR524309:SZS524309 TJN524309:TJO524309 TTJ524309:TTK524309 UDF524309:UDG524309 UNB524309:UNC524309 UWX524309:UWY524309 VGT524309:VGU524309 VQP524309:VQQ524309 WAL524309:WAM524309 WKH524309:WKI524309 WUD524309:WUE524309 HR589845:HS589845 RN589845:RO589845 ABJ589845:ABK589845 ALF589845:ALG589845 AVB589845:AVC589845 BEX589845:BEY589845 BOT589845:BOU589845 BYP589845:BYQ589845 CIL589845:CIM589845 CSH589845:CSI589845 DCD589845:DCE589845 DLZ589845:DMA589845 DVV589845:DVW589845 EFR589845:EFS589845 EPN589845:EPO589845 EZJ589845:EZK589845 FJF589845:FJG589845 FTB589845:FTC589845 GCX589845:GCY589845 GMT589845:GMU589845 GWP589845:GWQ589845 HGL589845:HGM589845 HQH589845:HQI589845 IAD589845:IAE589845 IJZ589845:IKA589845 ITV589845:ITW589845 JDR589845:JDS589845 JNN589845:JNO589845 JXJ589845:JXK589845 KHF589845:KHG589845 KRB589845:KRC589845 LAX589845:LAY589845 LKT589845:LKU589845 LUP589845:LUQ589845 MEL589845:MEM589845 MOH589845:MOI589845 MYD589845:MYE589845 NHZ589845:NIA589845 NRV589845:NRW589845 OBR589845:OBS589845 OLN589845:OLO589845 OVJ589845:OVK589845 PFF589845:PFG589845 PPB589845:PPC589845 PYX589845:PYY589845 QIT589845:QIU589845 QSP589845:QSQ589845 RCL589845:RCM589845 RMH589845:RMI589845 RWD589845:RWE589845 SFZ589845:SGA589845 SPV589845:SPW589845 SZR589845:SZS589845 TJN589845:TJO589845 TTJ589845:TTK589845 UDF589845:UDG589845 UNB589845:UNC589845 UWX589845:UWY589845 VGT589845:VGU589845 VQP589845:VQQ589845 WAL589845:WAM589845 WKH589845:WKI589845 WUD589845:WUE589845 HR655381:HS655381 RN655381:RO655381 ABJ655381:ABK655381 ALF655381:ALG655381 AVB655381:AVC655381 BEX655381:BEY655381 BOT655381:BOU655381 BYP655381:BYQ655381 CIL655381:CIM655381 CSH655381:CSI655381 DCD655381:DCE655381 DLZ655381:DMA655381 DVV655381:DVW655381 EFR655381:EFS655381 EPN655381:EPO655381 EZJ655381:EZK655381 FJF655381:FJG655381 FTB655381:FTC655381 GCX655381:GCY655381 GMT655381:GMU655381 GWP655381:GWQ655381 HGL655381:HGM655381 HQH655381:HQI655381 IAD655381:IAE655381 IJZ655381:IKA655381 ITV655381:ITW655381 JDR655381:JDS655381 JNN655381:JNO655381 JXJ655381:JXK655381 KHF655381:KHG655381 KRB655381:KRC655381 LAX655381:LAY655381 LKT655381:LKU655381 LUP655381:LUQ655381 MEL655381:MEM655381 MOH655381:MOI655381 MYD655381:MYE655381 NHZ655381:NIA655381 NRV655381:NRW655381 OBR655381:OBS655381 OLN655381:OLO655381 OVJ655381:OVK655381 PFF655381:PFG655381 PPB655381:PPC655381 PYX655381:PYY655381 QIT655381:QIU655381 QSP655381:QSQ655381 RCL655381:RCM655381 RMH655381:RMI655381 RWD655381:RWE655381 SFZ655381:SGA655381 SPV655381:SPW655381 SZR655381:SZS655381 TJN655381:TJO655381 TTJ655381:TTK655381 UDF655381:UDG655381 UNB655381:UNC655381 UWX655381:UWY655381 VGT655381:VGU655381 VQP655381:VQQ655381 WAL655381:WAM655381 WKH655381:WKI655381 WUD655381:WUE655381 HR720917:HS720917 RN720917:RO720917 ABJ720917:ABK720917 ALF720917:ALG720917 AVB720917:AVC720917 BEX720917:BEY720917 BOT720917:BOU720917 BYP720917:BYQ720917 CIL720917:CIM720917 CSH720917:CSI720917 DCD720917:DCE720917 DLZ720917:DMA720917 DVV720917:DVW720917 EFR720917:EFS720917 EPN720917:EPO720917 EZJ720917:EZK720917 FJF720917:FJG720917 FTB720917:FTC720917 GCX720917:GCY720917 GMT720917:GMU720917 GWP720917:GWQ720917 HGL720917:HGM720917 HQH720917:HQI720917 IAD720917:IAE720917 IJZ720917:IKA720917 ITV720917:ITW720917 JDR720917:JDS720917 JNN720917:JNO720917 JXJ720917:JXK720917 KHF720917:KHG720917 KRB720917:KRC720917 LAX720917:LAY720917 LKT720917:LKU720917 LUP720917:LUQ720917 MEL720917:MEM720917 MOH720917:MOI720917 MYD720917:MYE720917 NHZ720917:NIA720917 NRV720917:NRW720917 OBR720917:OBS720917 OLN720917:OLO720917 OVJ720917:OVK720917 PFF720917:PFG720917 PPB720917:PPC720917 PYX720917:PYY720917 QIT720917:QIU720917 QSP720917:QSQ720917 RCL720917:RCM720917 RMH720917:RMI720917 RWD720917:RWE720917 SFZ720917:SGA720917 SPV720917:SPW720917 SZR720917:SZS720917 TJN720917:TJO720917 TTJ720917:TTK720917 UDF720917:UDG720917 UNB720917:UNC720917 UWX720917:UWY720917 VGT720917:VGU720917 VQP720917:VQQ720917 WAL720917:WAM720917 WKH720917:WKI720917 WUD720917:WUE720917 HR786453:HS786453 RN786453:RO786453 ABJ786453:ABK786453 ALF786453:ALG786453 AVB786453:AVC786453 BEX786453:BEY786453 BOT786453:BOU786453 BYP786453:BYQ786453 CIL786453:CIM786453 CSH786453:CSI786453 DCD786453:DCE786453 DLZ786453:DMA786453 DVV786453:DVW786453 EFR786453:EFS786453 EPN786453:EPO786453 EZJ786453:EZK786453 FJF786453:FJG786453 FTB786453:FTC786453 GCX786453:GCY786453 GMT786453:GMU786453 GWP786453:GWQ786453 HGL786453:HGM786453 HQH786453:HQI786453 IAD786453:IAE786453 IJZ786453:IKA786453 ITV786453:ITW786453 JDR786453:JDS786453 JNN786453:JNO786453 JXJ786453:JXK786453 KHF786453:KHG786453 KRB786453:KRC786453 LAX786453:LAY786453 LKT786453:LKU786453 LUP786453:LUQ786453 MEL786453:MEM786453 MOH786453:MOI786453 MYD786453:MYE786453 NHZ786453:NIA786453 NRV786453:NRW786453 OBR786453:OBS786453 OLN786453:OLO786453 OVJ786453:OVK786453 PFF786453:PFG786453 PPB786453:PPC786453 PYX786453:PYY786453 QIT786453:QIU786453 QSP786453:QSQ786453 RCL786453:RCM786453 RMH786453:RMI786453 RWD786453:RWE786453 SFZ786453:SGA786453 SPV786453:SPW786453 SZR786453:SZS786453 TJN786453:TJO786453 TTJ786453:TTK786453 UDF786453:UDG786453 UNB786453:UNC786453 UWX786453:UWY786453 VGT786453:VGU786453 VQP786453:VQQ786453 WAL786453:WAM786453 WKH786453:WKI786453 WUD786453:WUE786453 HR851989:HS851989 RN851989:RO851989 ABJ851989:ABK851989 ALF851989:ALG851989 AVB851989:AVC851989 BEX851989:BEY851989 BOT851989:BOU851989 BYP851989:BYQ851989 CIL851989:CIM851989 CSH851989:CSI851989 DCD851989:DCE851989 DLZ851989:DMA851989 DVV851989:DVW851989 EFR851989:EFS851989 EPN851989:EPO851989 EZJ851989:EZK851989 FJF851989:FJG851989 FTB851989:FTC851989 GCX851989:GCY851989 GMT851989:GMU851989 GWP851989:GWQ851989 HGL851989:HGM851989 HQH851989:HQI851989 IAD851989:IAE851989 IJZ851989:IKA851989 ITV851989:ITW851989 JDR851989:JDS851989 JNN851989:JNO851989 JXJ851989:JXK851989 KHF851989:KHG851989 KRB851989:KRC851989 LAX851989:LAY851989 LKT851989:LKU851989 LUP851989:LUQ851989 MEL851989:MEM851989 MOH851989:MOI851989 MYD851989:MYE851989 NHZ851989:NIA851989 NRV851989:NRW851989 OBR851989:OBS851989 OLN851989:OLO851989 OVJ851989:OVK851989 PFF851989:PFG851989 PPB851989:PPC851989 PYX851989:PYY851989 QIT851989:QIU851989 QSP851989:QSQ851989 RCL851989:RCM851989 RMH851989:RMI851989 RWD851989:RWE851989 SFZ851989:SGA851989 SPV851989:SPW851989 SZR851989:SZS851989 TJN851989:TJO851989 TTJ851989:TTK851989 UDF851989:UDG851989 UNB851989:UNC851989 UWX851989:UWY851989 VGT851989:VGU851989 VQP851989:VQQ851989 WAL851989:WAM851989 WKH851989:WKI851989 WUD851989:WUE851989 HR917525:HS917525 RN917525:RO917525 ABJ917525:ABK917525 ALF917525:ALG917525 AVB917525:AVC917525 BEX917525:BEY917525 BOT917525:BOU917525 BYP917525:BYQ917525 CIL917525:CIM917525 CSH917525:CSI917525 DCD917525:DCE917525 DLZ917525:DMA917525 DVV917525:DVW917525 EFR917525:EFS917525 EPN917525:EPO917525 EZJ917525:EZK917525 FJF917525:FJG917525 FTB917525:FTC917525 GCX917525:GCY917525 GMT917525:GMU917525 GWP917525:GWQ917525 HGL917525:HGM917525 HQH917525:HQI917525 IAD917525:IAE917525 IJZ917525:IKA917525 ITV917525:ITW917525 JDR917525:JDS917525 JNN917525:JNO917525 JXJ917525:JXK917525 KHF917525:KHG917525 KRB917525:KRC917525 LAX917525:LAY917525 LKT917525:LKU917525 LUP917525:LUQ917525 MEL917525:MEM917525 MOH917525:MOI917525 MYD917525:MYE917525 NHZ917525:NIA917525 NRV917525:NRW917525 OBR917525:OBS917525 OLN917525:OLO917525 OVJ917525:OVK917525 PFF917525:PFG917525 PPB917525:PPC917525 PYX917525:PYY917525 QIT917525:QIU917525 QSP917525:QSQ917525 RCL917525:RCM917525 RMH917525:RMI917525 RWD917525:RWE917525 SFZ917525:SGA917525 SPV917525:SPW917525 SZR917525:SZS917525 TJN917525:TJO917525 TTJ917525:TTK917525 UDF917525:UDG917525 UNB917525:UNC917525 UWX917525:UWY917525 VGT917525:VGU917525 VQP917525:VQQ917525 WAL917525:WAM917525 WKH917525:WKI917525 WUD917525:WUE917525 HR983061:HS983061 RN983061:RO983061 ABJ983061:ABK983061 ALF983061:ALG983061 AVB983061:AVC983061 BEX983061:BEY983061 BOT983061:BOU983061 BYP983061:BYQ983061 CIL983061:CIM983061 CSH983061:CSI983061 DCD983061:DCE983061 DLZ983061:DMA983061 DVV983061:DVW983061 EFR983061:EFS983061 EPN983061:EPO983061 EZJ983061:EZK983061 FJF983061:FJG983061 FTB983061:FTC983061 GCX983061:GCY983061 GMT983061:GMU983061 GWP983061:GWQ983061 HGL983061:HGM983061 HQH983061:HQI983061 IAD983061:IAE983061 IJZ983061:IKA983061 ITV983061:ITW983061 JDR983061:JDS983061 JNN983061:JNO983061 JXJ983061:JXK983061 KHF983061:KHG983061 KRB983061:KRC983061 LAX983061:LAY983061 LKT983061:LKU983061 LUP983061:LUQ983061 MEL983061:MEM983061 MOH983061:MOI983061 MYD983061:MYE983061 NHZ983061:NIA983061 NRV983061:NRW983061 OBR983061:OBS983061 OLN983061:OLO983061 OVJ983061:OVK983061 PFF983061:PFG983061 PPB983061:PPC983061 PYX983061:PYY983061 QIT983061:QIU983061 QSP983061:QSQ983061 RCL983061:RCM983061 RMH983061:RMI983061 RWD983061:RWE983061 SFZ983061:SGA983061 SPV983061:SPW983061 SZR983061:SZS983061 TJN983061:TJO983061 TTJ983061:TTK983061 UDF983061:UDG983061 UNB983061:UNC983061 UWX983061:UWY983061 VGT983061:VGU983061 VQP983061:VQQ983061 WAL983061:WAM983061 WKH983061:WKI983061 WUD983061:WUE983061 HU65557:HV65557 RQ65557:RR65557 ABM65557:ABN65557 ALI65557:ALJ65557 AVE65557:AVF65557 BFA65557:BFB65557 BOW65557:BOX65557 BYS65557:BYT65557 CIO65557:CIP65557 CSK65557:CSL65557 DCG65557:DCH65557 DMC65557:DMD65557 DVY65557:DVZ65557 EFU65557:EFV65557 EPQ65557:EPR65557 EZM65557:EZN65557 FJI65557:FJJ65557 FTE65557:FTF65557 GDA65557:GDB65557 GMW65557:GMX65557 GWS65557:GWT65557 HGO65557:HGP65557 HQK65557:HQL65557 IAG65557:IAH65557 IKC65557:IKD65557 ITY65557:ITZ65557 JDU65557:JDV65557 JNQ65557:JNR65557 JXM65557:JXN65557 KHI65557:KHJ65557 KRE65557:KRF65557 LBA65557:LBB65557 LKW65557:LKX65557 LUS65557:LUT65557 MEO65557:MEP65557 MOK65557:MOL65557 MYG65557:MYH65557 NIC65557:NID65557 NRY65557:NRZ65557 OBU65557:OBV65557 OLQ65557:OLR65557 OVM65557:OVN65557 PFI65557:PFJ65557 PPE65557:PPF65557 PZA65557:PZB65557 QIW65557:QIX65557 QSS65557:QST65557 RCO65557:RCP65557 RMK65557:RML65557 RWG65557:RWH65557 SGC65557:SGD65557 SPY65557:SPZ65557 SZU65557:SZV65557 TJQ65557:TJR65557 TTM65557:TTN65557 UDI65557:UDJ65557 UNE65557:UNF65557 UXA65557:UXB65557 VGW65557:VGX65557 VQS65557:VQT65557 WAO65557:WAP65557 WKK65557:WKL65557 WUG65557:WUH65557 HU131093:HV131093 RQ131093:RR131093 ABM131093:ABN131093 ALI131093:ALJ131093 AVE131093:AVF131093 BFA131093:BFB131093 BOW131093:BOX131093 BYS131093:BYT131093 CIO131093:CIP131093 CSK131093:CSL131093 DCG131093:DCH131093 DMC131093:DMD131093 DVY131093:DVZ131093 EFU131093:EFV131093 EPQ131093:EPR131093 EZM131093:EZN131093 FJI131093:FJJ131093 FTE131093:FTF131093 GDA131093:GDB131093 GMW131093:GMX131093 GWS131093:GWT131093 HGO131093:HGP131093 HQK131093:HQL131093 IAG131093:IAH131093 IKC131093:IKD131093 ITY131093:ITZ131093 JDU131093:JDV131093 JNQ131093:JNR131093 JXM131093:JXN131093 KHI131093:KHJ131093 KRE131093:KRF131093 LBA131093:LBB131093 LKW131093:LKX131093 LUS131093:LUT131093 MEO131093:MEP131093 MOK131093:MOL131093 MYG131093:MYH131093 NIC131093:NID131093 NRY131093:NRZ131093 OBU131093:OBV131093 OLQ131093:OLR131093 OVM131093:OVN131093 PFI131093:PFJ131093 PPE131093:PPF131093 PZA131093:PZB131093 QIW131093:QIX131093 QSS131093:QST131093 RCO131093:RCP131093 RMK131093:RML131093 RWG131093:RWH131093 SGC131093:SGD131093 SPY131093:SPZ131093 SZU131093:SZV131093 TJQ131093:TJR131093 TTM131093:TTN131093 UDI131093:UDJ131093 UNE131093:UNF131093 UXA131093:UXB131093 VGW131093:VGX131093 VQS131093:VQT131093 WAO131093:WAP131093 WKK131093:WKL131093 WUG131093:WUH131093 HU196629:HV196629 RQ196629:RR196629 ABM196629:ABN196629 ALI196629:ALJ196629 AVE196629:AVF196629 BFA196629:BFB196629 BOW196629:BOX196629 BYS196629:BYT196629 CIO196629:CIP196629 CSK196629:CSL196629 DCG196629:DCH196629 DMC196629:DMD196629 DVY196629:DVZ196629 EFU196629:EFV196629 EPQ196629:EPR196629 EZM196629:EZN196629 FJI196629:FJJ196629 FTE196629:FTF196629 GDA196629:GDB196629 GMW196629:GMX196629 GWS196629:GWT196629 HGO196629:HGP196629 HQK196629:HQL196629 IAG196629:IAH196629 IKC196629:IKD196629 ITY196629:ITZ196629 JDU196629:JDV196629 JNQ196629:JNR196629 JXM196629:JXN196629 KHI196629:KHJ196629 KRE196629:KRF196629 LBA196629:LBB196629 LKW196629:LKX196629 LUS196629:LUT196629 MEO196629:MEP196629 MOK196629:MOL196629 MYG196629:MYH196629 NIC196629:NID196629 NRY196629:NRZ196629 OBU196629:OBV196629 OLQ196629:OLR196629 OVM196629:OVN196629 PFI196629:PFJ196629 PPE196629:PPF196629 PZA196629:PZB196629 QIW196629:QIX196629 QSS196629:QST196629 RCO196629:RCP196629 RMK196629:RML196629 RWG196629:RWH196629 SGC196629:SGD196629 SPY196629:SPZ196629 SZU196629:SZV196629 TJQ196629:TJR196629 TTM196629:TTN196629 UDI196629:UDJ196629 UNE196629:UNF196629 UXA196629:UXB196629 VGW196629:VGX196629 VQS196629:VQT196629 WAO196629:WAP196629 WKK196629:WKL196629 WUG196629:WUH196629 HU262165:HV262165 RQ262165:RR262165 ABM262165:ABN262165 ALI262165:ALJ262165 AVE262165:AVF262165 BFA262165:BFB262165 BOW262165:BOX262165 BYS262165:BYT262165 CIO262165:CIP262165 CSK262165:CSL262165 DCG262165:DCH262165 DMC262165:DMD262165 DVY262165:DVZ262165 EFU262165:EFV262165 EPQ262165:EPR262165 EZM262165:EZN262165 FJI262165:FJJ262165 FTE262165:FTF262165 GDA262165:GDB262165 GMW262165:GMX262165 GWS262165:GWT262165 HGO262165:HGP262165 HQK262165:HQL262165 IAG262165:IAH262165 IKC262165:IKD262165 ITY262165:ITZ262165 JDU262165:JDV262165 JNQ262165:JNR262165 JXM262165:JXN262165 KHI262165:KHJ262165 KRE262165:KRF262165 LBA262165:LBB262165 LKW262165:LKX262165 LUS262165:LUT262165 MEO262165:MEP262165 MOK262165:MOL262165 MYG262165:MYH262165 NIC262165:NID262165 NRY262165:NRZ262165 OBU262165:OBV262165 OLQ262165:OLR262165 OVM262165:OVN262165 PFI262165:PFJ262165 PPE262165:PPF262165 PZA262165:PZB262165 QIW262165:QIX262165 QSS262165:QST262165 RCO262165:RCP262165 RMK262165:RML262165 RWG262165:RWH262165 SGC262165:SGD262165 SPY262165:SPZ262165 SZU262165:SZV262165 TJQ262165:TJR262165 TTM262165:TTN262165 UDI262165:UDJ262165 UNE262165:UNF262165 UXA262165:UXB262165 VGW262165:VGX262165 VQS262165:VQT262165 WAO262165:WAP262165 WKK262165:WKL262165 WUG262165:WUH262165 HU327701:HV327701 RQ327701:RR327701 ABM327701:ABN327701 ALI327701:ALJ327701 AVE327701:AVF327701 BFA327701:BFB327701 BOW327701:BOX327701 BYS327701:BYT327701 CIO327701:CIP327701 CSK327701:CSL327701 DCG327701:DCH327701 DMC327701:DMD327701 DVY327701:DVZ327701 EFU327701:EFV327701 EPQ327701:EPR327701 EZM327701:EZN327701 FJI327701:FJJ327701 FTE327701:FTF327701 GDA327701:GDB327701 GMW327701:GMX327701 GWS327701:GWT327701 HGO327701:HGP327701 HQK327701:HQL327701 IAG327701:IAH327701 IKC327701:IKD327701 ITY327701:ITZ327701 JDU327701:JDV327701 JNQ327701:JNR327701 JXM327701:JXN327701 KHI327701:KHJ327701 KRE327701:KRF327701 LBA327701:LBB327701 LKW327701:LKX327701 LUS327701:LUT327701 MEO327701:MEP327701 MOK327701:MOL327701 MYG327701:MYH327701 NIC327701:NID327701 NRY327701:NRZ327701 OBU327701:OBV327701 OLQ327701:OLR327701 OVM327701:OVN327701 PFI327701:PFJ327701 PPE327701:PPF327701 PZA327701:PZB327701 QIW327701:QIX327701 QSS327701:QST327701 RCO327701:RCP327701 RMK327701:RML327701 RWG327701:RWH327701 SGC327701:SGD327701 SPY327701:SPZ327701 SZU327701:SZV327701 TJQ327701:TJR327701 TTM327701:TTN327701 UDI327701:UDJ327701 UNE327701:UNF327701 UXA327701:UXB327701 VGW327701:VGX327701 VQS327701:VQT327701 WAO327701:WAP327701 WKK327701:WKL327701 WUG327701:WUH327701 HU393237:HV393237 RQ393237:RR393237 ABM393237:ABN393237 ALI393237:ALJ393237 AVE393237:AVF393237 BFA393237:BFB393237 BOW393237:BOX393237 BYS393237:BYT393237 CIO393237:CIP393237 CSK393237:CSL393237 DCG393237:DCH393237 DMC393237:DMD393237 DVY393237:DVZ393237 EFU393237:EFV393237 EPQ393237:EPR393237 EZM393237:EZN393237 FJI393237:FJJ393237 FTE393237:FTF393237 GDA393237:GDB393237 GMW393237:GMX393237 GWS393237:GWT393237 HGO393237:HGP393237 HQK393237:HQL393237 IAG393237:IAH393237 IKC393237:IKD393237 ITY393237:ITZ393237 JDU393237:JDV393237 JNQ393237:JNR393237 JXM393237:JXN393237 KHI393237:KHJ393237 KRE393237:KRF393237 LBA393237:LBB393237 LKW393237:LKX393237 LUS393237:LUT393237 MEO393237:MEP393237 MOK393237:MOL393237 MYG393237:MYH393237 NIC393237:NID393237 NRY393237:NRZ393237 OBU393237:OBV393237 OLQ393237:OLR393237 OVM393237:OVN393237 PFI393237:PFJ393237 PPE393237:PPF393237 PZA393237:PZB393237 QIW393237:QIX393237 QSS393237:QST393237 RCO393237:RCP393237 RMK393237:RML393237 RWG393237:RWH393237 SGC393237:SGD393237 SPY393237:SPZ393237 SZU393237:SZV393237 TJQ393237:TJR393237 TTM393237:TTN393237 UDI393237:UDJ393237 UNE393237:UNF393237 UXA393237:UXB393237 VGW393237:VGX393237 VQS393237:VQT393237 WAO393237:WAP393237 WKK393237:WKL393237 WUG393237:WUH393237 HU458773:HV458773 RQ458773:RR458773 ABM458773:ABN458773 ALI458773:ALJ458773 AVE458773:AVF458773 BFA458773:BFB458773 BOW458773:BOX458773 BYS458773:BYT458773 CIO458773:CIP458773 CSK458773:CSL458773 DCG458773:DCH458773 DMC458773:DMD458773 DVY458773:DVZ458773 EFU458773:EFV458773 EPQ458773:EPR458773 EZM458773:EZN458773 FJI458773:FJJ458773 FTE458773:FTF458773 GDA458773:GDB458773 GMW458773:GMX458773 GWS458773:GWT458773 HGO458773:HGP458773 HQK458773:HQL458773 IAG458773:IAH458773 IKC458773:IKD458773 ITY458773:ITZ458773 JDU458773:JDV458773 JNQ458773:JNR458773 JXM458773:JXN458773 KHI458773:KHJ458773 KRE458773:KRF458773 LBA458773:LBB458773 LKW458773:LKX458773 LUS458773:LUT458773 MEO458773:MEP458773 MOK458773:MOL458773 MYG458773:MYH458773 NIC458773:NID458773 NRY458773:NRZ458773 OBU458773:OBV458773 OLQ458773:OLR458773 OVM458773:OVN458773 PFI458773:PFJ458773 PPE458773:PPF458773 PZA458773:PZB458773 QIW458773:QIX458773 QSS458773:QST458773 RCO458773:RCP458773 RMK458773:RML458773 RWG458773:RWH458773 SGC458773:SGD458773 SPY458773:SPZ458773 SZU458773:SZV458773 TJQ458773:TJR458773 TTM458773:TTN458773 UDI458773:UDJ458773 UNE458773:UNF458773 UXA458773:UXB458773 VGW458773:VGX458773 VQS458773:VQT458773 WAO458773:WAP458773 WKK458773:WKL458773 WUG458773:WUH458773 HU524309:HV524309 RQ524309:RR524309 ABM524309:ABN524309 ALI524309:ALJ524309 AVE524309:AVF524309 BFA524309:BFB524309 BOW524309:BOX524309 BYS524309:BYT524309 CIO524309:CIP524309 CSK524309:CSL524309 DCG524309:DCH524309 DMC524309:DMD524309 DVY524309:DVZ524309 EFU524309:EFV524309 EPQ524309:EPR524309 EZM524309:EZN524309 FJI524309:FJJ524309 FTE524309:FTF524309 GDA524309:GDB524309 GMW524309:GMX524309 GWS524309:GWT524309 HGO524309:HGP524309 HQK524309:HQL524309 IAG524309:IAH524309 IKC524309:IKD524309 ITY524309:ITZ524309 JDU524309:JDV524309 JNQ524309:JNR524309 JXM524309:JXN524309 KHI524309:KHJ524309 KRE524309:KRF524309 LBA524309:LBB524309 LKW524309:LKX524309 LUS524309:LUT524309 MEO524309:MEP524309 MOK524309:MOL524309 MYG524309:MYH524309 NIC524309:NID524309 NRY524309:NRZ524309 OBU524309:OBV524309 OLQ524309:OLR524309 OVM524309:OVN524309 PFI524309:PFJ524309 PPE524309:PPF524309 PZA524309:PZB524309 QIW524309:QIX524309 QSS524309:QST524309 RCO524309:RCP524309 RMK524309:RML524309 RWG524309:RWH524309 SGC524309:SGD524309 SPY524309:SPZ524309 SZU524309:SZV524309 TJQ524309:TJR524309 TTM524309:TTN524309 UDI524309:UDJ524309 UNE524309:UNF524309 UXA524309:UXB524309 VGW524309:VGX524309 VQS524309:VQT524309 WAO524309:WAP524309 WKK524309:WKL524309 WUG524309:WUH524309 HU589845:HV589845 RQ589845:RR589845 ABM589845:ABN589845 ALI589845:ALJ589845 AVE589845:AVF589845 BFA589845:BFB589845 BOW589845:BOX589845 BYS589845:BYT589845 CIO589845:CIP589845 CSK589845:CSL589845 DCG589845:DCH589845 DMC589845:DMD589845 DVY589845:DVZ589845 EFU589845:EFV589845 EPQ589845:EPR589845 EZM589845:EZN589845 FJI589845:FJJ589845 FTE589845:FTF589845 GDA589845:GDB589845 GMW589845:GMX589845 GWS589845:GWT589845 HGO589845:HGP589845 HQK589845:HQL589845 IAG589845:IAH589845 IKC589845:IKD589845 ITY589845:ITZ589845 JDU589845:JDV589845 JNQ589845:JNR589845 JXM589845:JXN589845 KHI589845:KHJ589845 KRE589845:KRF589845 LBA589845:LBB589845 LKW589845:LKX589845 LUS589845:LUT589845 MEO589845:MEP589845 MOK589845:MOL589845 MYG589845:MYH589845 NIC589845:NID589845 NRY589845:NRZ589845 OBU589845:OBV589845 OLQ589845:OLR589845 OVM589845:OVN589845 PFI589845:PFJ589845 PPE589845:PPF589845 PZA589845:PZB589845 QIW589845:QIX589845 QSS589845:QST589845 RCO589845:RCP589845 RMK589845:RML589845 RWG589845:RWH589845 SGC589845:SGD589845 SPY589845:SPZ589845 SZU589845:SZV589845 TJQ589845:TJR589845 TTM589845:TTN589845 UDI589845:UDJ589845 UNE589845:UNF589845 UXA589845:UXB589845 VGW589845:VGX589845 VQS589845:VQT589845 WAO589845:WAP589845 WKK589845:WKL589845 WUG589845:WUH589845 HU655381:HV655381 RQ655381:RR655381 ABM655381:ABN655381 ALI655381:ALJ655381 AVE655381:AVF655381 BFA655381:BFB655381 BOW655381:BOX655381 BYS655381:BYT655381 CIO655381:CIP655381 CSK655381:CSL655381 DCG655381:DCH655381 DMC655381:DMD655381 DVY655381:DVZ655381 EFU655381:EFV655381 EPQ655381:EPR655381 EZM655381:EZN655381 FJI655381:FJJ655381 FTE655381:FTF655381 GDA655381:GDB655381 GMW655381:GMX655381 GWS655381:GWT655381 HGO655381:HGP655381 HQK655381:HQL655381 IAG655381:IAH655381 IKC655381:IKD655381 ITY655381:ITZ655381 JDU655381:JDV655381 JNQ655381:JNR655381 JXM655381:JXN655381 KHI655381:KHJ655381 KRE655381:KRF655381 LBA655381:LBB655381 LKW655381:LKX655381 LUS655381:LUT655381 MEO655381:MEP655381 MOK655381:MOL655381 MYG655381:MYH655381 NIC655381:NID655381 NRY655381:NRZ655381 OBU655381:OBV655381 OLQ655381:OLR655381 OVM655381:OVN655381 PFI655381:PFJ655381 PPE655381:PPF655381 PZA655381:PZB655381 QIW655381:QIX655381 QSS655381:QST655381 RCO655381:RCP655381 RMK655381:RML655381 RWG655381:RWH655381 SGC655381:SGD655381 SPY655381:SPZ655381 SZU655381:SZV655381 TJQ655381:TJR655381 TTM655381:TTN655381 UDI655381:UDJ655381 UNE655381:UNF655381 UXA655381:UXB655381 VGW655381:VGX655381 VQS655381:VQT655381 WAO655381:WAP655381 WKK655381:WKL655381 WUG655381:WUH655381 HU720917:HV720917 RQ720917:RR720917 ABM720917:ABN720917 ALI720917:ALJ720917 AVE720917:AVF720917 BFA720917:BFB720917 BOW720917:BOX720917 BYS720917:BYT720917 CIO720917:CIP720917 CSK720917:CSL720917 DCG720917:DCH720917 DMC720917:DMD720917 DVY720917:DVZ720917 EFU720917:EFV720917 EPQ720917:EPR720917 EZM720917:EZN720917 FJI720917:FJJ720917 FTE720917:FTF720917 GDA720917:GDB720917 GMW720917:GMX720917 GWS720917:GWT720917 HGO720917:HGP720917 HQK720917:HQL720917 IAG720917:IAH720917 IKC720917:IKD720917 ITY720917:ITZ720917 JDU720917:JDV720917 JNQ720917:JNR720917 JXM720917:JXN720917 KHI720917:KHJ720917 KRE720917:KRF720917 LBA720917:LBB720917 LKW720917:LKX720917 LUS720917:LUT720917 MEO720917:MEP720917 MOK720917:MOL720917 MYG720917:MYH720917 NIC720917:NID720917 NRY720917:NRZ720917 OBU720917:OBV720917 OLQ720917:OLR720917 OVM720917:OVN720917 PFI720917:PFJ720917 PPE720917:PPF720917 PZA720917:PZB720917 QIW720917:QIX720917 QSS720917:QST720917 RCO720917:RCP720917 RMK720917:RML720917 RWG720917:RWH720917 SGC720917:SGD720917 SPY720917:SPZ720917 SZU720917:SZV720917 TJQ720917:TJR720917 TTM720917:TTN720917 UDI720917:UDJ720917 UNE720917:UNF720917 UXA720917:UXB720917 VGW720917:VGX720917 VQS720917:VQT720917 WAO720917:WAP720917 WKK720917:WKL720917 WUG720917:WUH720917 HU786453:HV786453 RQ786453:RR786453 ABM786453:ABN786453 ALI786453:ALJ786453 AVE786453:AVF786453 BFA786453:BFB786453 BOW786453:BOX786453 BYS786453:BYT786453 CIO786453:CIP786453 CSK786453:CSL786453 DCG786453:DCH786453 DMC786453:DMD786453 DVY786453:DVZ786453 EFU786453:EFV786453 EPQ786453:EPR786453 EZM786453:EZN786453 FJI786453:FJJ786453 FTE786453:FTF786453 GDA786453:GDB786453 GMW786453:GMX786453 GWS786453:GWT786453 HGO786453:HGP786453 HQK786453:HQL786453 IAG786453:IAH786453 IKC786453:IKD786453 ITY786453:ITZ786453 JDU786453:JDV786453 JNQ786453:JNR786453 JXM786453:JXN786453 KHI786453:KHJ786453 KRE786453:KRF786453 LBA786453:LBB786453 LKW786453:LKX786453 LUS786453:LUT786453 MEO786453:MEP786453 MOK786453:MOL786453 MYG786453:MYH786453 NIC786453:NID786453 NRY786453:NRZ786453 OBU786453:OBV786453 OLQ786453:OLR786453 OVM786453:OVN786453 PFI786453:PFJ786453 PPE786453:PPF786453 PZA786453:PZB786453 QIW786453:QIX786453 QSS786453:QST786453 RCO786453:RCP786453 RMK786453:RML786453 RWG786453:RWH786453 SGC786453:SGD786453 SPY786453:SPZ786453 SZU786453:SZV786453 TJQ786453:TJR786453 TTM786453:TTN786453 UDI786453:UDJ786453 UNE786453:UNF786453 UXA786453:UXB786453 VGW786453:VGX786453 VQS786453:VQT786453 WAO786453:WAP786453 WKK786453:WKL786453 WUG786453:WUH786453 HU851989:HV851989 RQ851989:RR851989 ABM851989:ABN851989 ALI851989:ALJ851989 AVE851989:AVF851989 BFA851989:BFB851989 BOW851989:BOX851989 BYS851989:BYT851989 CIO851989:CIP851989 CSK851989:CSL851989 DCG851989:DCH851989 DMC851989:DMD851989 DVY851989:DVZ851989 EFU851989:EFV851989 EPQ851989:EPR851989 EZM851989:EZN851989 FJI851989:FJJ851989 FTE851989:FTF851989 GDA851989:GDB851989 GMW851989:GMX851989 GWS851989:GWT851989 HGO851989:HGP851989 HQK851989:HQL851989 IAG851989:IAH851989 IKC851989:IKD851989 ITY851989:ITZ851989 JDU851989:JDV851989 JNQ851989:JNR851989 JXM851989:JXN851989 KHI851989:KHJ851989 KRE851989:KRF851989 LBA851989:LBB851989 LKW851989:LKX851989 LUS851989:LUT851989 MEO851989:MEP851989 MOK851989:MOL851989 MYG851989:MYH851989 NIC851989:NID851989 NRY851989:NRZ851989 OBU851989:OBV851989 OLQ851989:OLR851989 OVM851989:OVN851989 PFI851989:PFJ851989 PPE851989:PPF851989 PZA851989:PZB851989 QIW851989:QIX851989 QSS851989:QST851989 RCO851989:RCP851989 RMK851989:RML851989 RWG851989:RWH851989 SGC851989:SGD851989 SPY851989:SPZ851989 SZU851989:SZV851989 TJQ851989:TJR851989 TTM851989:TTN851989 UDI851989:UDJ851989 UNE851989:UNF851989 UXA851989:UXB851989 VGW851989:VGX851989 VQS851989:VQT851989 WAO851989:WAP851989 WKK851989:WKL851989 WUG851989:WUH851989 HU917525:HV917525 RQ917525:RR917525 ABM917525:ABN917525 ALI917525:ALJ917525 AVE917525:AVF917525 BFA917525:BFB917525 BOW917525:BOX917525 BYS917525:BYT917525 CIO917525:CIP917525 CSK917525:CSL917525 DCG917525:DCH917525 DMC917525:DMD917525 DVY917525:DVZ917525 EFU917525:EFV917525 EPQ917525:EPR917525 EZM917525:EZN917525 FJI917525:FJJ917525 FTE917525:FTF917525 GDA917525:GDB917525 GMW917525:GMX917525 GWS917525:GWT917525 HGO917525:HGP917525 HQK917525:HQL917525 IAG917525:IAH917525 IKC917525:IKD917525 ITY917525:ITZ917525 JDU917525:JDV917525 JNQ917525:JNR917525 JXM917525:JXN917525 KHI917525:KHJ917525 KRE917525:KRF917525 LBA917525:LBB917525 LKW917525:LKX917525 LUS917525:LUT917525 MEO917525:MEP917525 MOK917525:MOL917525 MYG917525:MYH917525 NIC917525:NID917525 NRY917525:NRZ917525 OBU917525:OBV917525 OLQ917525:OLR917525 OVM917525:OVN917525 PFI917525:PFJ917525 PPE917525:PPF917525 PZA917525:PZB917525 QIW917525:QIX917525 QSS917525:QST917525 RCO917525:RCP917525 RMK917525:RML917525 RWG917525:RWH917525 SGC917525:SGD917525 SPY917525:SPZ917525 SZU917525:SZV917525 TJQ917525:TJR917525 TTM917525:TTN917525 UDI917525:UDJ917525 UNE917525:UNF917525 UXA917525:UXB917525 VGW917525:VGX917525 VQS917525:VQT917525 WAO917525:WAP917525 WKK917525:WKL917525 WUG917525:WUH917525 HU983061:HV983061 RQ983061:RR983061 ABM983061:ABN983061 ALI983061:ALJ983061 AVE983061:AVF983061 BFA983061:BFB983061 BOW983061:BOX983061 BYS983061:BYT983061 CIO983061:CIP983061 CSK983061:CSL983061 DCG983061:DCH983061 DMC983061:DMD983061 DVY983061:DVZ983061 EFU983061:EFV983061 EPQ983061:EPR983061 EZM983061:EZN983061 FJI983061:FJJ983061 FTE983061:FTF983061 GDA983061:GDB983061 GMW983061:GMX983061 GWS983061:GWT983061 HGO983061:HGP983061 HQK983061:HQL983061 IAG983061:IAH983061 IKC983061:IKD983061 ITY983061:ITZ983061 JDU983061:JDV983061 JNQ983061:JNR983061 JXM983061:JXN983061 KHI983061:KHJ983061 KRE983061:KRF983061 LBA983061:LBB983061 LKW983061:LKX983061 LUS983061:LUT983061 MEO983061:MEP983061 MOK983061:MOL983061 MYG983061:MYH983061 NIC983061:NID983061 NRY983061:NRZ983061 OBU983061:OBV983061 OLQ983061:OLR983061 OVM983061:OVN983061 PFI983061:PFJ983061 PPE983061:PPF983061 PZA983061:PZB983061 QIW983061:QIX983061 QSS983061:QST983061 RCO983061:RCP983061 RMK983061:RML983061 RWG983061:RWH983061 SGC983061:SGD983061 SPY983061:SPZ983061 SZU983061:SZV983061 TJQ983061:TJR983061 TTM983061:TTN983061 UDI983061:UDJ983061 UNE983061:UNF983061 UXA983061:UXB983061 VGW983061:VGX983061 VQS983061:VQT983061 WAO983061:WAP983061 WKK983061:WKL983061 WUG983061:WUH983061 HX65557:HY65557 RT65557:RU65557 ABP65557:ABQ65557 ALL65557:ALM65557 AVH65557:AVI65557 BFD65557:BFE65557 BOZ65557:BPA65557 BYV65557:BYW65557 CIR65557:CIS65557 CSN65557:CSO65557 DCJ65557:DCK65557 DMF65557:DMG65557 DWB65557:DWC65557 EFX65557:EFY65557 EPT65557:EPU65557 EZP65557:EZQ65557 FJL65557:FJM65557 FTH65557:FTI65557 GDD65557:GDE65557 GMZ65557:GNA65557 GWV65557:GWW65557 HGR65557:HGS65557 HQN65557:HQO65557 IAJ65557:IAK65557 IKF65557:IKG65557 IUB65557:IUC65557 JDX65557:JDY65557 JNT65557:JNU65557 JXP65557:JXQ65557 KHL65557:KHM65557 KRH65557:KRI65557 LBD65557:LBE65557 LKZ65557:LLA65557 LUV65557:LUW65557 MER65557:MES65557 MON65557:MOO65557 MYJ65557:MYK65557 NIF65557:NIG65557 NSB65557:NSC65557 OBX65557:OBY65557 OLT65557:OLU65557 OVP65557:OVQ65557 PFL65557:PFM65557 PPH65557:PPI65557 PZD65557:PZE65557 QIZ65557:QJA65557 QSV65557:QSW65557 RCR65557:RCS65557 RMN65557:RMO65557 RWJ65557:RWK65557 SGF65557:SGG65557 SQB65557:SQC65557 SZX65557:SZY65557 TJT65557:TJU65557 TTP65557:TTQ65557 UDL65557:UDM65557 UNH65557:UNI65557 UXD65557:UXE65557 VGZ65557:VHA65557 VQV65557:VQW65557 WAR65557:WAS65557 WKN65557:WKO65557 WUJ65557:WUK65557 HX131093:HY131093 RT131093:RU131093 ABP131093:ABQ131093 ALL131093:ALM131093 AVH131093:AVI131093 BFD131093:BFE131093 BOZ131093:BPA131093 BYV131093:BYW131093 CIR131093:CIS131093 CSN131093:CSO131093 DCJ131093:DCK131093 DMF131093:DMG131093 DWB131093:DWC131093 EFX131093:EFY131093 EPT131093:EPU131093 EZP131093:EZQ131093 FJL131093:FJM131093 FTH131093:FTI131093 GDD131093:GDE131093 GMZ131093:GNA131093 GWV131093:GWW131093 HGR131093:HGS131093 HQN131093:HQO131093 IAJ131093:IAK131093 IKF131093:IKG131093 IUB131093:IUC131093 JDX131093:JDY131093 JNT131093:JNU131093 JXP131093:JXQ131093 KHL131093:KHM131093 KRH131093:KRI131093 LBD131093:LBE131093 LKZ131093:LLA131093 LUV131093:LUW131093 MER131093:MES131093 MON131093:MOO131093 MYJ131093:MYK131093 NIF131093:NIG131093 NSB131093:NSC131093 OBX131093:OBY131093 OLT131093:OLU131093 OVP131093:OVQ131093 PFL131093:PFM131093 PPH131093:PPI131093 PZD131093:PZE131093 QIZ131093:QJA131093 QSV131093:QSW131093 RCR131093:RCS131093 RMN131093:RMO131093 RWJ131093:RWK131093 SGF131093:SGG131093 SQB131093:SQC131093 SZX131093:SZY131093 TJT131093:TJU131093 TTP131093:TTQ131093 UDL131093:UDM131093 UNH131093:UNI131093 UXD131093:UXE131093 VGZ131093:VHA131093 VQV131093:VQW131093 WAR131093:WAS131093 WKN131093:WKO131093 WUJ131093:WUK131093 HX196629:HY196629 RT196629:RU196629 ABP196629:ABQ196629 ALL196629:ALM196629 AVH196629:AVI196629 BFD196629:BFE196629 BOZ196629:BPA196629 BYV196629:BYW196629 CIR196629:CIS196629 CSN196629:CSO196629 DCJ196629:DCK196629 DMF196629:DMG196629 DWB196629:DWC196629 EFX196629:EFY196629 EPT196629:EPU196629 EZP196629:EZQ196629 FJL196629:FJM196629 FTH196629:FTI196629 GDD196629:GDE196629 GMZ196629:GNA196629 GWV196629:GWW196629 HGR196629:HGS196629 HQN196629:HQO196629 IAJ196629:IAK196629 IKF196629:IKG196629 IUB196629:IUC196629 JDX196629:JDY196629 JNT196629:JNU196629 JXP196629:JXQ196629 KHL196629:KHM196629 KRH196629:KRI196629 LBD196629:LBE196629 LKZ196629:LLA196629 LUV196629:LUW196629 MER196629:MES196629 MON196629:MOO196629 MYJ196629:MYK196629 NIF196629:NIG196629 NSB196629:NSC196629 OBX196629:OBY196629 OLT196629:OLU196629 OVP196629:OVQ196629 PFL196629:PFM196629 PPH196629:PPI196629 PZD196629:PZE196629 QIZ196629:QJA196629 QSV196629:QSW196629 RCR196629:RCS196629 RMN196629:RMO196629 RWJ196629:RWK196629 SGF196629:SGG196629 SQB196629:SQC196629 SZX196629:SZY196629 TJT196629:TJU196629 TTP196629:TTQ196629 UDL196629:UDM196629 UNH196629:UNI196629 UXD196629:UXE196629 VGZ196629:VHA196629 VQV196629:VQW196629 WAR196629:WAS196629 WKN196629:WKO196629 WUJ196629:WUK196629 HX262165:HY262165 RT262165:RU262165 ABP262165:ABQ262165 ALL262165:ALM262165 AVH262165:AVI262165 BFD262165:BFE262165 BOZ262165:BPA262165 BYV262165:BYW262165 CIR262165:CIS262165 CSN262165:CSO262165 DCJ262165:DCK262165 DMF262165:DMG262165 DWB262165:DWC262165 EFX262165:EFY262165 EPT262165:EPU262165 EZP262165:EZQ262165 FJL262165:FJM262165 FTH262165:FTI262165 GDD262165:GDE262165 GMZ262165:GNA262165 GWV262165:GWW262165 HGR262165:HGS262165 HQN262165:HQO262165 IAJ262165:IAK262165 IKF262165:IKG262165 IUB262165:IUC262165 JDX262165:JDY262165 JNT262165:JNU262165 JXP262165:JXQ262165 KHL262165:KHM262165 KRH262165:KRI262165 LBD262165:LBE262165 LKZ262165:LLA262165 LUV262165:LUW262165 MER262165:MES262165 MON262165:MOO262165 MYJ262165:MYK262165 NIF262165:NIG262165 NSB262165:NSC262165 OBX262165:OBY262165 OLT262165:OLU262165 OVP262165:OVQ262165 PFL262165:PFM262165 PPH262165:PPI262165 PZD262165:PZE262165 QIZ262165:QJA262165 QSV262165:QSW262165 RCR262165:RCS262165 RMN262165:RMO262165 RWJ262165:RWK262165 SGF262165:SGG262165 SQB262165:SQC262165 SZX262165:SZY262165 TJT262165:TJU262165 TTP262165:TTQ262165 UDL262165:UDM262165 UNH262165:UNI262165 UXD262165:UXE262165 VGZ262165:VHA262165 VQV262165:VQW262165 WAR262165:WAS262165 WKN262165:WKO262165 WUJ262165:WUK262165 HX327701:HY327701 RT327701:RU327701 ABP327701:ABQ327701 ALL327701:ALM327701 AVH327701:AVI327701 BFD327701:BFE327701 BOZ327701:BPA327701 BYV327701:BYW327701 CIR327701:CIS327701 CSN327701:CSO327701 DCJ327701:DCK327701 DMF327701:DMG327701 DWB327701:DWC327701 EFX327701:EFY327701 EPT327701:EPU327701 EZP327701:EZQ327701 FJL327701:FJM327701 FTH327701:FTI327701 GDD327701:GDE327701 GMZ327701:GNA327701 GWV327701:GWW327701 HGR327701:HGS327701 HQN327701:HQO327701 IAJ327701:IAK327701 IKF327701:IKG327701 IUB327701:IUC327701 JDX327701:JDY327701 JNT327701:JNU327701 JXP327701:JXQ327701 KHL327701:KHM327701 KRH327701:KRI327701 LBD327701:LBE327701 LKZ327701:LLA327701 LUV327701:LUW327701 MER327701:MES327701 MON327701:MOO327701 MYJ327701:MYK327701 NIF327701:NIG327701 NSB327701:NSC327701 OBX327701:OBY327701 OLT327701:OLU327701 OVP327701:OVQ327701 PFL327701:PFM327701 PPH327701:PPI327701 PZD327701:PZE327701 QIZ327701:QJA327701 QSV327701:QSW327701 RCR327701:RCS327701 RMN327701:RMO327701 RWJ327701:RWK327701 SGF327701:SGG327701 SQB327701:SQC327701 SZX327701:SZY327701 TJT327701:TJU327701 TTP327701:TTQ327701 UDL327701:UDM327701 UNH327701:UNI327701 UXD327701:UXE327701 VGZ327701:VHA327701 VQV327701:VQW327701 WAR327701:WAS327701 WKN327701:WKO327701 WUJ327701:WUK327701 HX393237:HY393237 RT393237:RU393237 ABP393237:ABQ393237 ALL393237:ALM393237 AVH393237:AVI393237 BFD393237:BFE393237 BOZ393237:BPA393237 BYV393237:BYW393237 CIR393237:CIS393237 CSN393237:CSO393237 DCJ393237:DCK393237 DMF393237:DMG393237 DWB393237:DWC393237 EFX393237:EFY393237 EPT393237:EPU393237 EZP393237:EZQ393237 FJL393237:FJM393237 FTH393237:FTI393237 GDD393237:GDE393237 GMZ393237:GNA393237 GWV393237:GWW393237 HGR393237:HGS393237 HQN393237:HQO393237 IAJ393237:IAK393237 IKF393237:IKG393237 IUB393237:IUC393237 JDX393237:JDY393237 JNT393237:JNU393237 JXP393237:JXQ393237 KHL393237:KHM393237 KRH393237:KRI393237 LBD393237:LBE393237 LKZ393237:LLA393237 LUV393237:LUW393237 MER393237:MES393237 MON393237:MOO393237 MYJ393237:MYK393237 NIF393237:NIG393237 NSB393237:NSC393237 OBX393237:OBY393237 OLT393237:OLU393237 OVP393237:OVQ393237 PFL393237:PFM393237 PPH393237:PPI393237 PZD393237:PZE393237 QIZ393237:QJA393237 QSV393237:QSW393237 RCR393237:RCS393237 RMN393237:RMO393237 RWJ393237:RWK393237 SGF393237:SGG393237 SQB393237:SQC393237 SZX393237:SZY393237 TJT393237:TJU393237 TTP393237:TTQ393237 UDL393237:UDM393237 UNH393237:UNI393237 UXD393237:UXE393237 VGZ393237:VHA393237 VQV393237:VQW393237 WAR393237:WAS393237 WKN393237:WKO393237 WUJ393237:WUK393237 HX458773:HY458773 RT458773:RU458773 ABP458773:ABQ458773 ALL458773:ALM458773 AVH458773:AVI458773 BFD458773:BFE458773 BOZ458773:BPA458773 BYV458773:BYW458773 CIR458773:CIS458773 CSN458773:CSO458773 DCJ458773:DCK458773 DMF458773:DMG458773 DWB458773:DWC458773 EFX458773:EFY458773 EPT458773:EPU458773 EZP458773:EZQ458773 FJL458773:FJM458773 FTH458773:FTI458773 GDD458773:GDE458773 GMZ458773:GNA458773 GWV458773:GWW458773 HGR458773:HGS458773 HQN458773:HQO458773 IAJ458773:IAK458773 IKF458773:IKG458773 IUB458773:IUC458773 JDX458773:JDY458773 JNT458773:JNU458773 JXP458773:JXQ458773 KHL458773:KHM458773 KRH458773:KRI458773 LBD458773:LBE458773 LKZ458773:LLA458773 LUV458773:LUW458773 MER458773:MES458773 MON458773:MOO458773 MYJ458773:MYK458773 NIF458773:NIG458773 NSB458773:NSC458773 OBX458773:OBY458773 OLT458773:OLU458773 OVP458773:OVQ458773 PFL458773:PFM458773 PPH458773:PPI458773 PZD458773:PZE458773 QIZ458773:QJA458773 QSV458773:QSW458773 RCR458773:RCS458773 RMN458773:RMO458773 RWJ458773:RWK458773 SGF458773:SGG458773 SQB458773:SQC458773 SZX458773:SZY458773 TJT458773:TJU458773 TTP458773:TTQ458773 UDL458773:UDM458773 UNH458773:UNI458773 UXD458773:UXE458773 VGZ458773:VHA458773 VQV458773:VQW458773 WAR458773:WAS458773 WKN458773:WKO458773 WUJ458773:WUK458773 HX524309:HY524309 RT524309:RU524309 ABP524309:ABQ524309 ALL524309:ALM524309 AVH524309:AVI524309 BFD524309:BFE524309 BOZ524309:BPA524309 BYV524309:BYW524309 CIR524309:CIS524309 CSN524309:CSO524309 DCJ524309:DCK524309 DMF524309:DMG524309 DWB524309:DWC524309 EFX524309:EFY524309 EPT524309:EPU524309 EZP524309:EZQ524309 FJL524309:FJM524309 FTH524309:FTI524309 GDD524309:GDE524309 GMZ524309:GNA524309 GWV524309:GWW524309 HGR524309:HGS524309 HQN524309:HQO524309 IAJ524309:IAK524309 IKF524309:IKG524309 IUB524309:IUC524309 JDX524309:JDY524309 JNT524309:JNU524309 JXP524309:JXQ524309 KHL524309:KHM524309 KRH524309:KRI524309 LBD524309:LBE524309 LKZ524309:LLA524309 LUV524309:LUW524309 MER524309:MES524309 MON524309:MOO524309 MYJ524309:MYK524309 NIF524309:NIG524309 NSB524309:NSC524309 OBX524309:OBY524309 OLT524309:OLU524309 OVP524309:OVQ524309 PFL524309:PFM524309 PPH524309:PPI524309 PZD524309:PZE524309 QIZ524309:QJA524309 QSV524309:QSW524309 RCR524309:RCS524309 RMN524309:RMO524309 RWJ524309:RWK524309 SGF524309:SGG524309 SQB524309:SQC524309 SZX524309:SZY524309 TJT524309:TJU524309 TTP524309:TTQ524309 UDL524309:UDM524309 UNH524309:UNI524309 UXD524309:UXE524309 VGZ524309:VHA524309 VQV524309:VQW524309 WAR524309:WAS524309 WKN524309:WKO524309 WUJ524309:WUK524309 HX589845:HY589845 RT589845:RU589845 ABP589845:ABQ589845 ALL589845:ALM589845 AVH589845:AVI589845 BFD589845:BFE589845 BOZ589845:BPA589845 BYV589845:BYW589845 CIR589845:CIS589845 CSN589845:CSO589845 DCJ589845:DCK589845 DMF589845:DMG589845 DWB589845:DWC589845 EFX589845:EFY589845 EPT589845:EPU589845 EZP589845:EZQ589845 FJL589845:FJM589845 FTH589845:FTI589845 GDD589845:GDE589845 GMZ589845:GNA589845 GWV589845:GWW589845 HGR589845:HGS589845 HQN589845:HQO589845 IAJ589845:IAK589845 IKF589845:IKG589845 IUB589845:IUC589845 JDX589845:JDY589845 JNT589845:JNU589845 JXP589845:JXQ589845 KHL589845:KHM589845 KRH589845:KRI589845 LBD589845:LBE589845 LKZ589845:LLA589845 LUV589845:LUW589845 MER589845:MES589845 MON589845:MOO589845 MYJ589845:MYK589845 NIF589845:NIG589845 NSB589845:NSC589845 OBX589845:OBY589845 OLT589845:OLU589845 OVP589845:OVQ589845 PFL589845:PFM589845 PPH589845:PPI589845 PZD589845:PZE589845 QIZ589845:QJA589845 QSV589845:QSW589845 RCR589845:RCS589845 RMN589845:RMO589845 RWJ589845:RWK589845 SGF589845:SGG589845 SQB589845:SQC589845 SZX589845:SZY589845 TJT589845:TJU589845 TTP589845:TTQ589845 UDL589845:UDM589845 UNH589845:UNI589845 UXD589845:UXE589845 VGZ589845:VHA589845 VQV589845:VQW589845 WAR589845:WAS589845 WKN589845:WKO589845 WUJ589845:WUK589845 HX655381:HY655381 RT655381:RU655381 ABP655381:ABQ655381 ALL655381:ALM655381 AVH655381:AVI655381 BFD655381:BFE655381 BOZ655381:BPA655381 BYV655381:BYW655381 CIR655381:CIS655381 CSN655381:CSO655381 DCJ655381:DCK655381 DMF655381:DMG655381 DWB655381:DWC655381 EFX655381:EFY655381 EPT655381:EPU655381 EZP655381:EZQ655381 FJL655381:FJM655381 FTH655381:FTI655381 GDD655381:GDE655381 GMZ655381:GNA655381 GWV655381:GWW655381 HGR655381:HGS655381 HQN655381:HQO655381 IAJ655381:IAK655381 IKF655381:IKG655381 IUB655381:IUC655381 JDX655381:JDY655381 JNT655381:JNU655381 JXP655381:JXQ655381 KHL655381:KHM655381 KRH655381:KRI655381 LBD655381:LBE655381 LKZ655381:LLA655381 LUV655381:LUW655381 MER655381:MES655381 MON655381:MOO655381 MYJ655381:MYK655381 NIF655381:NIG655381 NSB655381:NSC655381 OBX655381:OBY655381 OLT655381:OLU655381 OVP655381:OVQ655381 PFL655381:PFM655381 PPH655381:PPI655381 PZD655381:PZE655381 QIZ655381:QJA655381 QSV655381:QSW655381 RCR655381:RCS655381 RMN655381:RMO655381 RWJ655381:RWK655381 SGF655381:SGG655381 SQB655381:SQC655381 SZX655381:SZY655381 TJT655381:TJU655381 TTP655381:TTQ655381 UDL655381:UDM655381 UNH655381:UNI655381 UXD655381:UXE655381 VGZ655381:VHA655381 VQV655381:VQW655381 WAR655381:WAS655381 WKN655381:WKO655381 WUJ655381:WUK655381 HX720917:HY720917 RT720917:RU720917 ABP720917:ABQ720917 ALL720917:ALM720917 AVH720917:AVI720917 BFD720917:BFE720917 BOZ720917:BPA720917 BYV720917:BYW720917 CIR720917:CIS720917 CSN720917:CSO720917 DCJ720917:DCK720917 DMF720917:DMG720917 DWB720917:DWC720917 EFX720917:EFY720917 EPT720917:EPU720917 EZP720917:EZQ720917 FJL720917:FJM720917 FTH720917:FTI720917 GDD720917:GDE720917 GMZ720917:GNA720917 GWV720917:GWW720917 HGR720917:HGS720917 HQN720917:HQO720917 IAJ720917:IAK720917 IKF720917:IKG720917 IUB720917:IUC720917 JDX720917:JDY720917 JNT720917:JNU720917 JXP720917:JXQ720917 KHL720917:KHM720917 KRH720917:KRI720917 LBD720917:LBE720917 LKZ720917:LLA720917 LUV720917:LUW720917 MER720917:MES720917 MON720917:MOO720917 MYJ720917:MYK720917 NIF720917:NIG720917 NSB720917:NSC720917 OBX720917:OBY720917 OLT720917:OLU720917 OVP720917:OVQ720917 PFL720917:PFM720917 PPH720917:PPI720917 PZD720917:PZE720917 QIZ720917:QJA720917 QSV720917:QSW720917 RCR720917:RCS720917 RMN720917:RMO720917 RWJ720917:RWK720917 SGF720917:SGG720917 SQB720917:SQC720917 SZX720917:SZY720917 TJT720917:TJU720917 TTP720917:TTQ720917 UDL720917:UDM720917 UNH720917:UNI720917 UXD720917:UXE720917 VGZ720917:VHA720917 VQV720917:VQW720917 WAR720917:WAS720917 WKN720917:WKO720917 WUJ720917:WUK720917 HX786453:HY786453 RT786453:RU786453 ABP786453:ABQ786453 ALL786453:ALM786453 AVH786453:AVI786453 BFD786453:BFE786453 BOZ786453:BPA786453 BYV786453:BYW786453 CIR786453:CIS786453 CSN786453:CSO786453 DCJ786453:DCK786453 DMF786453:DMG786453 DWB786453:DWC786453 EFX786453:EFY786453 EPT786453:EPU786453 EZP786453:EZQ786453 FJL786453:FJM786453 FTH786453:FTI786453 GDD786453:GDE786453 GMZ786453:GNA786453 GWV786453:GWW786453 HGR786453:HGS786453 HQN786453:HQO786453 IAJ786453:IAK786453 IKF786453:IKG786453 IUB786453:IUC786453 JDX786453:JDY786453 JNT786453:JNU786453 JXP786453:JXQ786453 KHL786453:KHM786453 KRH786453:KRI786453 LBD786453:LBE786453 LKZ786453:LLA786453 LUV786453:LUW786453 MER786453:MES786453 MON786453:MOO786453 MYJ786453:MYK786453 NIF786453:NIG786453 NSB786453:NSC786453 OBX786453:OBY786453 OLT786453:OLU786453 OVP786453:OVQ786453 PFL786453:PFM786453 PPH786453:PPI786453 PZD786453:PZE786453 QIZ786453:QJA786453 QSV786453:QSW786453 RCR786453:RCS786453 RMN786453:RMO786453 RWJ786453:RWK786453 SGF786453:SGG786453 SQB786453:SQC786453 SZX786453:SZY786453 TJT786453:TJU786453 TTP786453:TTQ786453 UDL786453:UDM786453 UNH786453:UNI786453 UXD786453:UXE786453 VGZ786453:VHA786453 VQV786453:VQW786453 WAR786453:WAS786453 WKN786453:WKO786453 WUJ786453:WUK786453 HX851989:HY851989 RT851989:RU851989 ABP851989:ABQ851989 ALL851989:ALM851989 AVH851989:AVI851989 BFD851989:BFE851989 BOZ851989:BPA851989 BYV851989:BYW851989 CIR851989:CIS851989 CSN851989:CSO851989 DCJ851989:DCK851989 DMF851989:DMG851989 DWB851989:DWC851989 EFX851989:EFY851989 EPT851989:EPU851989 EZP851989:EZQ851989 FJL851989:FJM851989 FTH851989:FTI851989 GDD851989:GDE851989 GMZ851989:GNA851989 GWV851989:GWW851989 HGR851989:HGS851989 HQN851989:HQO851989 IAJ851989:IAK851989 IKF851989:IKG851989 IUB851989:IUC851989 JDX851989:JDY851989 JNT851989:JNU851989 JXP851989:JXQ851989 KHL851989:KHM851989 KRH851989:KRI851989 LBD851989:LBE851989 LKZ851989:LLA851989 LUV851989:LUW851989 MER851989:MES851989 MON851989:MOO851989 MYJ851989:MYK851989 NIF851989:NIG851989 NSB851989:NSC851989 OBX851989:OBY851989 OLT851989:OLU851989 OVP851989:OVQ851989 PFL851989:PFM851989 PPH851989:PPI851989 PZD851989:PZE851989 QIZ851989:QJA851989 QSV851989:QSW851989 RCR851989:RCS851989 RMN851989:RMO851989 RWJ851989:RWK851989 SGF851989:SGG851989 SQB851989:SQC851989 SZX851989:SZY851989 TJT851989:TJU851989 TTP851989:TTQ851989 UDL851989:UDM851989 UNH851989:UNI851989 UXD851989:UXE851989 VGZ851989:VHA851989 VQV851989:VQW851989 WAR851989:WAS851989 WKN851989:WKO851989 WUJ851989:WUK851989 HX917525:HY917525 RT917525:RU917525 ABP917525:ABQ917525 ALL917525:ALM917525 AVH917525:AVI917525 BFD917525:BFE917525 BOZ917525:BPA917525 BYV917525:BYW917525 CIR917525:CIS917525 CSN917525:CSO917525 DCJ917525:DCK917525 DMF917525:DMG917525 DWB917525:DWC917525 EFX917525:EFY917525 EPT917525:EPU917525 EZP917525:EZQ917525 FJL917525:FJM917525 FTH917525:FTI917525 GDD917525:GDE917525 GMZ917525:GNA917525 GWV917525:GWW917525 HGR917525:HGS917525 HQN917525:HQO917525 IAJ917525:IAK917525 IKF917525:IKG917525 IUB917525:IUC917525 JDX917525:JDY917525 JNT917525:JNU917525 JXP917525:JXQ917525 KHL917525:KHM917525 KRH917525:KRI917525 LBD917525:LBE917525 LKZ917525:LLA917525 LUV917525:LUW917525 MER917525:MES917525 MON917525:MOO917525 MYJ917525:MYK917525 NIF917525:NIG917525 NSB917525:NSC917525 OBX917525:OBY917525 OLT917525:OLU917525 OVP917525:OVQ917525 PFL917525:PFM917525 PPH917525:PPI917525 PZD917525:PZE917525 QIZ917525:QJA917525 QSV917525:QSW917525 RCR917525:RCS917525 RMN917525:RMO917525 RWJ917525:RWK917525 SGF917525:SGG917525 SQB917525:SQC917525 SZX917525:SZY917525 TJT917525:TJU917525 TTP917525:TTQ917525 UDL917525:UDM917525 UNH917525:UNI917525 UXD917525:UXE917525 VGZ917525:VHA917525 VQV917525:VQW917525 WAR917525:WAS917525 WKN917525:WKO917525 WUJ917525:WUK917525 HX983061:HY983061 RT983061:RU983061 ABP983061:ABQ983061 ALL983061:ALM983061 AVH983061:AVI983061 BFD983061:BFE983061 BOZ983061:BPA983061 BYV983061:BYW983061 CIR983061:CIS983061 CSN983061:CSO983061 DCJ983061:DCK983061 DMF983061:DMG983061 DWB983061:DWC983061 EFX983061:EFY983061 EPT983061:EPU983061 EZP983061:EZQ983061 FJL983061:FJM983061 FTH983061:FTI983061 GDD983061:GDE983061 GMZ983061:GNA983061 GWV983061:GWW983061 HGR983061:HGS983061 HQN983061:HQO983061 IAJ983061:IAK983061 IKF983061:IKG983061 IUB983061:IUC983061 JDX983061:JDY983061 JNT983061:JNU983061 JXP983061:JXQ983061 KHL983061:KHM983061 KRH983061:KRI983061 LBD983061:LBE983061 LKZ983061:LLA983061 LUV983061:LUW983061 MER983061:MES983061 MON983061:MOO983061 MYJ983061:MYK983061 NIF983061:NIG983061 NSB983061:NSC983061 OBX983061:OBY983061 OLT983061:OLU983061 OVP983061:OVQ983061 PFL983061:PFM983061 PPH983061:PPI983061 PZD983061:PZE983061 QIZ983061:QJA983061 QSV983061:QSW983061 RCR983061:RCS983061 RMN983061:RMO983061 RWJ983061:RWK983061 SGF983061:SGG983061 SQB983061:SQC983061 SZX983061:SZY983061 TJT983061:TJU983061 TTP983061:TTQ983061 UDL983061:UDM983061 UNH983061:UNI983061 UXD983061:UXE983061 VGZ983061:VHA983061 VQV983061:VQW983061 WAR983061:WAS983061 WKN983061:WKO983061 WUJ983061:WUK983061 IA65557:IB65557 RW65557:RX65557 ABS65557:ABT65557 ALO65557:ALP65557 AVK65557:AVL65557 BFG65557:BFH65557 BPC65557:BPD65557 BYY65557:BYZ65557 CIU65557:CIV65557 CSQ65557:CSR65557 DCM65557:DCN65557 DMI65557:DMJ65557 DWE65557:DWF65557 EGA65557:EGB65557 EPW65557:EPX65557 EZS65557:EZT65557 FJO65557:FJP65557 FTK65557:FTL65557 GDG65557:GDH65557 GNC65557:GND65557 GWY65557:GWZ65557 HGU65557:HGV65557 HQQ65557:HQR65557 IAM65557:IAN65557 IKI65557:IKJ65557 IUE65557:IUF65557 JEA65557:JEB65557 JNW65557:JNX65557 JXS65557:JXT65557 KHO65557:KHP65557 KRK65557:KRL65557 LBG65557:LBH65557 LLC65557:LLD65557 LUY65557:LUZ65557 MEU65557:MEV65557 MOQ65557:MOR65557 MYM65557:MYN65557 NII65557:NIJ65557 NSE65557:NSF65557 OCA65557:OCB65557 OLW65557:OLX65557 OVS65557:OVT65557 PFO65557:PFP65557 PPK65557:PPL65557 PZG65557:PZH65557 QJC65557:QJD65557 QSY65557:QSZ65557 RCU65557:RCV65557 RMQ65557:RMR65557 RWM65557:RWN65557 SGI65557:SGJ65557 SQE65557:SQF65557 TAA65557:TAB65557 TJW65557:TJX65557 TTS65557:TTT65557 UDO65557:UDP65557 UNK65557:UNL65557 UXG65557:UXH65557 VHC65557:VHD65557 VQY65557:VQZ65557 WAU65557:WAV65557 WKQ65557:WKR65557 WUM65557:WUN65557 IA131093:IB131093 RW131093:RX131093 ABS131093:ABT131093 ALO131093:ALP131093 AVK131093:AVL131093 BFG131093:BFH131093 BPC131093:BPD131093 BYY131093:BYZ131093 CIU131093:CIV131093 CSQ131093:CSR131093 DCM131093:DCN131093 DMI131093:DMJ131093 DWE131093:DWF131093 EGA131093:EGB131093 EPW131093:EPX131093 EZS131093:EZT131093 FJO131093:FJP131093 FTK131093:FTL131093 GDG131093:GDH131093 GNC131093:GND131093 GWY131093:GWZ131093 HGU131093:HGV131093 HQQ131093:HQR131093 IAM131093:IAN131093 IKI131093:IKJ131093 IUE131093:IUF131093 JEA131093:JEB131093 JNW131093:JNX131093 JXS131093:JXT131093 KHO131093:KHP131093 KRK131093:KRL131093 LBG131093:LBH131093 LLC131093:LLD131093 LUY131093:LUZ131093 MEU131093:MEV131093 MOQ131093:MOR131093 MYM131093:MYN131093 NII131093:NIJ131093 NSE131093:NSF131093 OCA131093:OCB131093 OLW131093:OLX131093 OVS131093:OVT131093 PFO131093:PFP131093 PPK131093:PPL131093 PZG131093:PZH131093 QJC131093:QJD131093 QSY131093:QSZ131093 RCU131093:RCV131093 RMQ131093:RMR131093 RWM131093:RWN131093 SGI131093:SGJ131093 SQE131093:SQF131093 TAA131093:TAB131093 TJW131093:TJX131093 TTS131093:TTT131093 UDO131093:UDP131093 UNK131093:UNL131093 UXG131093:UXH131093 VHC131093:VHD131093 VQY131093:VQZ131093 WAU131093:WAV131093 WKQ131093:WKR131093 WUM131093:WUN131093 IA196629:IB196629 RW196629:RX196629 ABS196629:ABT196629 ALO196629:ALP196629 AVK196629:AVL196629 BFG196629:BFH196629 BPC196629:BPD196629 BYY196629:BYZ196629 CIU196629:CIV196629 CSQ196629:CSR196629 DCM196629:DCN196629 DMI196629:DMJ196629 DWE196629:DWF196629 EGA196629:EGB196629 EPW196629:EPX196629 EZS196629:EZT196629 FJO196629:FJP196629 FTK196629:FTL196629 GDG196629:GDH196629 GNC196629:GND196629 GWY196629:GWZ196629 HGU196629:HGV196629 HQQ196629:HQR196629 IAM196629:IAN196629 IKI196629:IKJ196629 IUE196629:IUF196629 JEA196629:JEB196629 JNW196629:JNX196629 JXS196629:JXT196629 KHO196629:KHP196629 KRK196629:KRL196629 LBG196629:LBH196629 LLC196629:LLD196629 LUY196629:LUZ196629 MEU196629:MEV196629 MOQ196629:MOR196629 MYM196629:MYN196629 NII196629:NIJ196629 NSE196629:NSF196629 OCA196629:OCB196629 OLW196629:OLX196629 OVS196629:OVT196629 PFO196629:PFP196629 PPK196629:PPL196629 PZG196629:PZH196629 QJC196629:QJD196629 QSY196629:QSZ196629 RCU196629:RCV196629 RMQ196629:RMR196629 RWM196629:RWN196629 SGI196629:SGJ196629 SQE196629:SQF196629 TAA196629:TAB196629 TJW196629:TJX196629 TTS196629:TTT196629 UDO196629:UDP196629 UNK196629:UNL196629 UXG196629:UXH196629 VHC196629:VHD196629 VQY196629:VQZ196629 WAU196629:WAV196629 WKQ196629:WKR196629 WUM196629:WUN196629 IA262165:IB262165 RW262165:RX262165 ABS262165:ABT262165 ALO262165:ALP262165 AVK262165:AVL262165 BFG262165:BFH262165 BPC262165:BPD262165 BYY262165:BYZ262165 CIU262165:CIV262165 CSQ262165:CSR262165 DCM262165:DCN262165 DMI262165:DMJ262165 DWE262165:DWF262165 EGA262165:EGB262165 EPW262165:EPX262165 EZS262165:EZT262165 FJO262165:FJP262165 FTK262165:FTL262165 GDG262165:GDH262165 GNC262165:GND262165 GWY262165:GWZ262165 HGU262165:HGV262165 HQQ262165:HQR262165 IAM262165:IAN262165 IKI262165:IKJ262165 IUE262165:IUF262165 JEA262165:JEB262165 JNW262165:JNX262165 JXS262165:JXT262165 KHO262165:KHP262165 KRK262165:KRL262165 LBG262165:LBH262165 LLC262165:LLD262165 LUY262165:LUZ262165 MEU262165:MEV262165 MOQ262165:MOR262165 MYM262165:MYN262165 NII262165:NIJ262165 NSE262165:NSF262165 OCA262165:OCB262165 OLW262165:OLX262165 OVS262165:OVT262165 PFO262165:PFP262165 PPK262165:PPL262165 PZG262165:PZH262165 QJC262165:QJD262165 QSY262165:QSZ262165 RCU262165:RCV262165 RMQ262165:RMR262165 RWM262165:RWN262165 SGI262165:SGJ262165 SQE262165:SQF262165 TAA262165:TAB262165 TJW262165:TJX262165 TTS262165:TTT262165 UDO262165:UDP262165 UNK262165:UNL262165 UXG262165:UXH262165 VHC262165:VHD262165 VQY262165:VQZ262165 WAU262165:WAV262165 WKQ262165:WKR262165 WUM262165:WUN262165 IA327701:IB327701 RW327701:RX327701 ABS327701:ABT327701 ALO327701:ALP327701 AVK327701:AVL327701 BFG327701:BFH327701 BPC327701:BPD327701 BYY327701:BYZ327701 CIU327701:CIV327701 CSQ327701:CSR327701 DCM327701:DCN327701 DMI327701:DMJ327701 DWE327701:DWF327701 EGA327701:EGB327701 EPW327701:EPX327701 EZS327701:EZT327701 FJO327701:FJP327701 FTK327701:FTL327701 GDG327701:GDH327701 GNC327701:GND327701 GWY327701:GWZ327701 HGU327701:HGV327701 HQQ327701:HQR327701 IAM327701:IAN327701 IKI327701:IKJ327701 IUE327701:IUF327701 JEA327701:JEB327701 JNW327701:JNX327701 JXS327701:JXT327701 KHO327701:KHP327701 KRK327701:KRL327701 LBG327701:LBH327701 LLC327701:LLD327701 LUY327701:LUZ327701 MEU327701:MEV327701 MOQ327701:MOR327701 MYM327701:MYN327701 NII327701:NIJ327701 NSE327701:NSF327701 OCA327701:OCB327701 OLW327701:OLX327701 OVS327701:OVT327701 PFO327701:PFP327701 PPK327701:PPL327701 PZG327701:PZH327701 QJC327701:QJD327701 QSY327701:QSZ327701 RCU327701:RCV327701 RMQ327701:RMR327701 RWM327701:RWN327701 SGI327701:SGJ327701 SQE327701:SQF327701 TAA327701:TAB327701 TJW327701:TJX327701 TTS327701:TTT327701 UDO327701:UDP327701 UNK327701:UNL327701 UXG327701:UXH327701 VHC327701:VHD327701 VQY327701:VQZ327701 WAU327701:WAV327701 WKQ327701:WKR327701 WUM327701:WUN327701 IA393237:IB393237 RW393237:RX393237 ABS393237:ABT393237 ALO393237:ALP393237 AVK393237:AVL393237 BFG393237:BFH393237 BPC393237:BPD393237 BYY393237:BYZ393237 CIU393237:CIV393237 CSQ393237:CSR393237 DCM393237:DCN393237 DMI393237:DMJ393237 DWE393237:DWF393237 EGA393237:EGB393237 EPW393237:EPX393237 EZS393237:EZT393237 FJO393237:FJP393237 FTK393237:FTL393237 GDG393237:GDH393237 GNC393237:GND393237 GWY393237:GWZ393237 HGU393237:HGV393237 HQQ393237:HQR393237 IAM393237:IAN393237 IKI393237:IKJ393237 IUE393237:IUF393237 JEA393237:JEB393237 JNW393237:JNX393237 JXS393237:JXT393237 KHO393237:KHP393237 KRK393237:KRL393237 LBG393237:LBH393237 LLC393237:LLD393237 LUY393237:LUZ393237 MEU393237:MEV393237 MOQ393237:MOR393237 MYM393237:MYN393237 NII393237:NIJ393237 NSE393237:NSF393237 OCA393237:OCB393237 OLW393237:OLX393237 OVS393237:OVT393237 PFO393237:PFP393237 PPK393237:PPL393237 PZG393237:PZH393237 QJC393237:QJD393237 QSY393237:QSZ393237 RCU393237:RCV393237 RMQ393237:RMR393237 RWM393237:RWN393237 SGI393237:SGJ393237 SQE393237:SQF393237 TAA393237:TAB393237 TJW393237:TJX393237 TTS393237:TTT393237 UDO393237:UDP393237 UNK393237:UNL393237 UXG393237:UXH393237 VHC393237:VHD393237 VQY393237:VQZ393237 WAU393237:WAV393237 WKQ393237:WKR393237 WUM393237:WUN393237 IA458773:IB458773 RW458773:RX458773 ABS458773:ABT458773 ALO458773:ALP458773 AVK458773:AVL458773 BFG458773:BFH458773 BPC458773:BPD458773 BYY458773:BYZ458773 CIU458773:CIV458773 CSQ458773:CSR458773 DCM458773:DCN458773 DMI458773:DMJ458773 DWE458773:DWF458773 EGA458773:EGB458773 EPW458773:EPX458773 EZS458773:EZT458773 FJO458773:FJP458773 FTK458773:FTL458773 GDG458773:GDH458773 GNC458773:GND458773 GWY458773:GWZ458773 HGU458773:HGV458773 HQQ458773:HQR458773 IAM458773:IAN458773 IKI458773:IKJ458773 IUE458773:IUF458773 JEA458773:JEB458773 JNW458773:JNX458773 JXS458773:JXT458773 KHO458773:KHP458773 KRK458773:KRL458773 LBG458773:LBH458773 LLC458773:LLD458773 LUY458773:LUZ458773 MEU458773:MEV458773 MOQ458773:MOR458773 MYM458773:MYN458773 NII458773:NIJ458773 NSE458773:NSF458773 OCA458773:OCB458773 OLW458773:OLX458773 OVS458773:OVT458773 PFO458773:PFP458773 PPK458773:PPL458773 PZG458773:PZH458773 QJC458773:QJD458773 QSY458773:QSZ458773 RCU458773:RCV458773 RMQ458773:RMR458773 RWM458773:RWN458773 SGI458773:SGJ458773 SQE458773:SQF458773 TAA458773:TAB458773 TJW458773:TJX458773 TTS458773:TTT458773 UDO458773:UDP458773 UNK458773:UNL458773 UXG458773:UXH458773 VHC458773:VHD458773 VQY458773:VQZ458773 WAU458773:WAV458773 WKQ458773:WKR458773 WUM458773:WUN458773 IA524309:IB524309 RW524309:RX524309 ABS524309:ABT524309 ALO524309:ALP524309 AVK524309:AVL524309 BFG524309:BFH524309 BPC524309:BPD524309 BYY524309:BYZ524309 CIU524309:CIV524309 CSQ524309:CSR524309 DCM524309:DCN524309 DMI524309:DMJ524309 DWE524309:DWF524309 EGA524309:EGB524309 EPW524309:EPX524309 EZS524309:EZT524309 FJO524309:FJP524309 FTK524309:FTL524309 GDG524309:GDH524309 GNC524309:GND524309 GWY524309:GWZ524309 HGU524309:HGV524309 HQQ524309:HQR524309 IAM524309:IAN524309 IKI524309:IKJ524309 IUE524309:IUF524309 JEA524309:JEB524309 JNW524309:JNX524309 JXS524309:JXT524309 KHO524309:KHP524309 KRK524309:KRL524309 LBG524309:LBH524309 LLC524309:LLD524309 LUY524309:LUZ524309 MEU524309:MEV524309 MOQ524309:MOR524309 MYM524309:MYN524309 NII524309:NIJ524309 NSE524309:NSF524309 OCA524309:OCB524309 OLW524309:OLX524309 OVS524309:OVT524309 PFO524309:PFP524309 PPK524309:PPL524309 PZG524309:PZH524309 QJC524309:QJD524309 QSY524309:QSZ524309 RCU524309:RCV524309 RMQ524309:RMR524309 RWM524309:RWN524309 SGI524309:SGJ524309 SQE524309:SQF524309 TAA524309:TAB524309 TJW524309:TJX524309 TTS524309:TTT524309 UDO524309:UDP524309 UNK524309:UNL524309 UXG524309:UXH524309 VHC524309:VHD524309 VQY524309:VQZ524309 WAU524309:WAV524309 WKQ524309:WKR524309 WUM524309:WUN524309 IA589845:IB589845 RW589845:RX589845 ABS589845:ABT589845 ALO589845:ALP589845 AVK589845:AVL589845 BFG589845:BFH589845 BPC589845:BPD589845 BYY589845:BYZ589845 CIU589845:CIV589845 CSQ589845:CSR589845 DCM589845:DCN589845 DMI589845:DMJ589845 DWE589845:DWF589845 EGA589845:EGB589845 EPW589845:EPX589845 EZS589845:EZT589845 FJO589845:FJP589845 FTK589845:FTL589845 GDG589845:GDH589845 GNC589845:GND589845 GWY589845:GWZ589845 HGU589845:HGV589845 HQQ589845:HQR589845 IAM589845:IAN589845 IKI589845:IKJ589845 IUE589845:IUF589845 JEA589845:JEB589845 JNW589845:JNX589845 JXS589845:JXT589845 KHO589845:KHP589845 KRK589845:KRL589845 LBG589845:LBH589845 LLC589845:LLD589845 LUY589845:LUZ589845 MEU589845:MEV589845 MOQ589845:MOR589845 MYM589845:MYN589845 NII589845:NIJ589845 NSE589845:NSF589845 OCA589845:OCB589845 OLW589845:OLX589845 OVS589845:OVT589845 PFO589845:PFP589845 PPK589845:PPL589845 PZG589845:PZH589845 QJC589845:QJD589845 QSY589845:QSZ589845 RCU589845:RCV589845 RMQ589845:RMR589845 RWM589845:RWN589845 SGI589845:SGJ589845 SQE589845:SQF589845 TAA589845:TAB589845 TJW589845:TJX589845 TTS589845:TTT589845 UDO589845:UDP589845 UNK589845:UNL589845 UXG589845:UXH589845 VHC589845:VHD589845 VQY589845:VQZ589845 WAU589845:WAV589845 WKQ589845:WKR589845 WUM589845:WUN589845 IA655381:IB655381 RW655381:RX655381 ABS655381:ABT655381 ALO655381:ALP655381 AVK655381:AVL655381 BFG655381:BFH655381 BPC655381:BPD655381 BYY655381:BYZ655381 CIU655381:CIV655381 CSQ655381:CSR655381 DCM655381:DCN655381 DMI655381:DMJ655381 DWE655381:DWF655381 EGA655381:EGB655381 EPW655381:EPX655381 EZS655381:EZT655381 FJO655381:FJP655381 FTK655381:FTL655381 GDG655381:GDH655381 GNC655381:GND655381 GWY655381:GWZ655381 HGU655381:HGV655381 HQQ655381:HQR655381 IAM655381:IAN655381 IKI655381:IKJ655381 IUE655381:IUF655381 JEA655381:JEB655381 JNW655381:JNX655381 JXS655381:JXT655381 KHO655381:KHP655381 KRK655381:KRL655381 LBG655381:LBH655381 LLC655381:LLD655381 LUY655381:LUZ655381 MEU655381:MEV655381 MOQ655381:MOR655381 MYM655381:MYN655381 NII655381:NIJ655381 NSE655381:NSF655381 OCA655381:OCB655381 OLW655381:OLX655381 OVS655381:OVT655381 PFO655381:PFP655381 PPK655381:PPL655381 PZG655381:PZH655381 QJC655381:QJD655381 QSY655381:QSZ655381 RCU655381:RCV655381 RMQ655381:RMR655381 RWM655381:RWN655381 SGI655381:SGJ655381 SQE655381:SQF655381 TAA655381:TAB655381 TJW655381:TJX655381 TTS655381:TTT655381 UDO655381:UDP655381 UNK655381:UNL655381 UXG655381:UXH655381 VHC655381:VHD655381 VQY655381:VQZ655381 WAU655381:WAV655381 WKQ655381:WKR655381 WUM655381:WUN655381 IA720917:IB720917 RW720917:RX720917 ABS720917:ABT720917 ALO720917:ALP720917 AVK720917:AVL720917 BFG720917:BFH720917 BPC720917:BPD720917 BYY720917:BYZ720917 CIU720917:CIV720917 CSQ720917:CSR720917 DCM720917:DCN720917 DMI720917:DMJ720917 DWE720917:DWF720917 EGA720917:EGB720917 EPW720917:EPX720917 EZS720917:EZT720917 FJO720917:FJP720917 FTK720917:FTL720917 GDG720917:GDH720917 GNC720917:GND720917 GWY720917:GWZ720917 HGU720917:HGV720917 HQQ720917:HQR720917 IAM720917:IAN720917 IKI720917:IKJ720917 IUE720917:IUF720917 JEA720917:JEB720917 JNW720917:JNX720917 JXS720917:JXT720917 KHO720917:KHP720917 KRK720917:KRL720917 LBG720917:LBH720917 LLC720917:LLD720917 LUY720917:LUZ720917 MEU720917:MEV720917 MOQ720917:MOR720917 MYM720917:MYN720917 NII720917:NIJ720917 NSE720917:NSF720917 OCA720917:OCB720917 OLW720917:OLX720917 OVS720917:OVT720917 PFO720917:PFP720917 PPK720917:PPL720917 PZG720917:PZH720917 QJC720917:QJD720917 QSY720917:QSZ720917 RCU720917:RCV720917 RMQ720917:RMR720917 RWM720917:RWN720917 SGI720917:SGJ720917 SQE720917:SQF720917 TAA720917:TAB720917 TJW720917:TJX720917 TTS720917:TTT720917 UDO720917:UDP720917 UNK720917:UNL720917 UXG720917:UXH720917 VHC720917:VHD720917 VQY720917:VQZ720917 WAU720917:WAV720917 WKQ720917:WKR720917 WUM720917:WUN720917 IA786453:IB786453 RW786453:RX786453 ABS786453:ABT786453 ALO786453:ALP786453 AVK786453:AVL786453 BFG786453:BFH786453 BPC786453:BPD786453 BYY786453:BYZ786453 CIU786453:CIV786453 CSQ786453:CSR786453 DCM786453:DCN786453 DMI786453:DMJ786453 DWE786453:DWF786453 EGA786453:EGB786453 EPW786453:EPX786453 EZS786453:EZT786453 FJO786453:FJP786453 FTK786453:FTL786453 GDG786453:GDH786453 GNC786453:GND786453 GWY786453:GWZ786453 HGU786453:HGV786453 HQQ786453:HQR786453 IAM786453:IAN786453 IKI786453:IKJ786453 IUE786453:IUF786453 JEA786453:JEB786453 JNW786453:JNX786453 JXS786453:JXT786453 KHO786453:KHP786453 KRK786453:KRL786453 LBG786453:LBH786453 LLC786453:LLD786453 LUY786453:LUZ786453 MEU786453:MEV786453 MOQ786453:MOR786453 MYM786453:MYN786453 NII786453:NIJ786453 NSE786453:NSF786453 OCA786453:OCB786453 OLW786453:OLX786453 OVS786453:OVT786453 PFO786453:PFP786453 PPK786453:PPL786453 PZG786453:PZH786453 QJC786453:QJD786453 QSY786453:QSZ786453 RCU786453:RCV786453 RMQ786453:RMR786453 RWM786453:RWN786453 SGI786453:SGJ786453 SQE786453:SQF786453 TAA786453:TAB786453 TJW786453:TJX786453 TTS786453:TTT786453 UDO786453:UDP786453 UNK786453:UNL786453 UXG786453:UXH786453 VHC786453:VHD786453 VQY786453:VQZ786453 WAU786453:WAV786453 WKQ786453:WKR786453 WUM786453:WUN786453 IA851989:IB851989 RW851989:RX851989 ABS851989:ABT851989 ALO851989:ALP851989 AVK851989:AVL851989 BFG851989:BFH851989 BPC851989:BPD851989 BYY851989:BYZ851989 CIU851989:CIV851989 CSQ851989:CSR851989 DCM851989:DCN851989 DMI851989:DMJ851989 DWE851989:DWF851989 EGA851989:EGB851989 EPW851989:EPX851989 EZS851989:EZT851989 FJO851989:FJP851989 FTK851989:FTL851989 GDG851989:GDH851989 GNC851989:GND851989 GWY851989:GWZ851989 HGU851989:HGV851989 HQQ851989:HQR851989 IAM851989:IAN851989 IKI851989:IKJ851989 IUE851989:IUF851989 JEA851989:JEB851989 JNW851989:JNX851989 JXS851989:JXT851989 KHO851989:KHP851989 KRK851989:KRL851989 LBG851989:LBH851989 LLC851989:LLD851989 LUY851989:LUZ851989 MEU851989:MEV851989 MOQ851989:MOR851989 MYM851989:MYN851989 NII851989:NIJ851989 NSE851989:NSF851989 OCA851989:OCB851989 OLW851989:OLX851989 OVS851989:OVT851989 PFO851989:PFP851989 PPK851989:PPL851989 PZG851989:PZH851989 QJC851989:QJD851989 QSY851989:QSZ851989 RCU851989:RCV851989 RMQ851989:RMR851989 RWM851989:RWN851989 SGI851989:SGJ851989 SQE851989:SQF851989 TAA851989:TAB851989 TJW851989:TJX851989 TTS851989:TTT851989 UDO851989:UDP851989 UNK851989:UNL851989 UXG851989:UXH851989 VHC851989:VHD851989 VQY851989:VQZ851989 WAU851989:WAV851989 WKQ851989:WKR851989 WUM851989:WUN851989 IA917525:IB917525 RW917525:RX917525 ABS917525:ABT917525 ALO917525:ALP917525 AVK917525:AVL917525 BFG917525:BFH917525 BPC917525:BPD917525 BYY917525:BYZ917525 CIU917525:CIV917525 CSQ917525:CSR917525 DCM917525:DCN917525 DMI917525:DMJ917525 DWE917525:DWF917525 EGA917525:EGB917525 EPW917525:EPX917525 EZS917525:EZT917525 FJO917525:FJP917525 FTK917525:FTL917525 GDG917525:GDH917525 GNC917525:GND917525 GWY917525:GWZ917525 HGU917525:HGV917525 HQQ917525:HQR917525 IAM917525:IAN917525 IKI917525:IKJ917525 IUE917525:IUF917525 JEA917525:JEB917525 JNW917525:JNX917525 JXS917525:JXT917525 KHO917525:KHP917525 KRK917525:KRL917525 LBG917525:LBH917525 LLC917525:LLD917525 LUY917525:LUZ917525 MEU917525:MEV917525 MOQ917525:MOR917525 MYM917525:MYN917525 NII917525:NIJ917525 NSE917525:NSF917525 OCA917525:OCB917525 OLW917525:OLX917525 OVS917525:OVT917525 PFO917525:PFP917525 PPK917525:PPL917525 PZG917525:PZH917525 QJC917525:QJD917525 QSY917525:QSZ917525 RCU917525:RCV917525 RMQ917525:RMR917525 RWM917525:RWN917525 SGI917525:SGJ917525 SQE917525:SQF917525 TAA917525:TAB917525 TJW917525:TJX917525 TTS917525:TTT917525 UDO917525:UDP917525 UNK917525:UNL917525 UXG917525:UXH917525 VHC917525:VHD917525 VQY917525:VQZ917525 WAU917525:WAV917525 WKQ917525:WKR917525 WUM917525:WUN917525 IA983061:IB983061 RW983061:RX983061 ABS983061:ABT983061 ALO983061:ALP983061 AVK983061:AVL983061 BFG983061:BFH983061 BPC983061:BPD983061 BYY983061:BYZ983061 CIU983061:CIV983061 CSQ983061:CSR983061 DCM983061:DCN983061 DMI983061:DMJ983061 DWE983061:DWF983061 EGA983061:EGB983061 EPW983061:EPX983061 EZS983061:EZT983061 FJO983061:FJP983061 FTK983061:FTL983061 GDG983061:GDH983061 GNC983061:GND983061 GWY983061:GWZ983061 HGU983061:HGV983061 HQQ983061:HQR983061 IAM983061:IAN983061 IKI983061:IKJ983061 IUE983061:IUF983061 JEA983061:JEB983061 JNW983061:JNX983061 JXS983061:JXT983061 KHO983061:KHP983061 KRK983061:KRL983061 LBG983061:LBH983061 LLC983061:LLD983061 LUY983061:LUZ983061 MEU983061:MEV983061 MOQ983061:MOR983061 MYM983061:MYN983061 NII983061:NIJ983061 NSE983061:NSF983061 OCA983061:OCB983061 OLW983061:OLX983061 OVS983061:OVT983061 PFO983061:PFP983061 PPK983061:PPL983061 PZG983061:PZH983061 QJC983061:QJD983061 QSY983061:QSZ983061 RCU983061:RCV983061 RMQ983061:RMR983061 RWM983061:RWN983061 SGI983061:SGJ983061 SQE983061:SQF983061 TAA983061:TAB983061 TJW983061:TJX983061 TTS983061:TTT983061 UDO983061:UDP983061 UNK983061:UNL983061 UXG983061:UXH983061 VHC983061:VHD983061 VQY983061:VQZ983061 WAU983061:WAV983061 WKQ983061:WKR983061 WUM983061:WUN983061 IG65557:IH65557 SC65557:SD65557 ABY65557:ABZ65557 ALU65557:ALV65557 AVQ65557:AVR65557 BFM65557:BFN65557 BPI65557:BPJ65557 BZE65557:BZF65557 CJA65557:CJB65557 CSW65557:CSX65557 DCS65557:DCT65557 DMO65557:DMP65557 DWK65557:DWL65557 EGG65557:EGH65557 EQC65557:EQD65557 EZY65557:EZZ65557 FJU65557:FJV65557 FTQ65557:FTR65557 GDM65557:GDN65557 GNI65557:GNJ65557 GXE65557:GXF65557 HHA65557:HHB65557 HQW65557:HQX65557 IAS65557:IAT65557 IKO65557:IKP65557 IUK65557:IUL65557 JEG65557:JEH65557 JOC65557:JOD65557 JXY65557:JXZ65557 KHU65557:KHV65557 KRQ65557:KRR65557 LBM65557:LBN65557 LLI65557:LLJ65557 LVE65557:LVF65557 MFA65557:MFB65557 MOW65557:MOX65557 MYS65557:MYT65557 NIO65557:NIP65557 NSK65557:NSL65557 OCG65557:OCH65557 OMC65557:OMD65557 OVY65557:OVZ65557 PFU65557:PFV65557 PPQ65557:PPR65557 PZM65557:PZN65557 QJI65557:QJJ65557 QTE65557:QTF65557 RDA65557:RDB65557 RMW65557:RMX65557 RWS65557:RWT65557 SGO65557:SGP65557 SQK65557:SQL65557 TAG65557:TAH65557 TKC65557:TKD65557 TTY65557:TTZ65557 UDU65557:UDV65557 UNQ65557:UNR65557 UXM65557:UXN65557 VHI65557:VHJ65557 VRE65557:VRF65557 WBA65557:WBB65557 WKW65557:WKX65557 WUS65557:WUT65557 IG131093:IH131093 SC131093:SD131093 ABY131093:ABZ131093 ALU131093:ALV131093 AVQ131093:AVR131093 BFM131093:BFN131093 BPI131093:BPJ131093 BZE131093:BZF131093 CJA131093:CJB131093 CSW131093:CSX131093 DCS131093:DCT131093 DMO131093:DMP131093 DWK131093:DWL131093 EGG131093:EGH131093 EQC131093:EQD131093 EZY131093:EZZ131093 FJU131093:FJV131093 FTQ131093:FTR131093 GDM131093:GDN131093 GNI131093:GNJ131093 GXE131093:GXF131093 HHA131093:HHB131093 HQW131093:HQX131093 IAS131093:IAT131093 IKO131093:IKP131093 IUK131093:IUL131093 JEG131093:JEH131093 JOC131093:JOD131093 JXY131093:JXZ131093 KHU131093:KHV131093 KRQ131093:KRR131093 LBM131093:LBN131093 LLI131093:LLJ131093 LVE131093:LVF131093 MFA131093:MFB131093 MOW131093:MOX131093 MYS131093:MYT131093 NIO131093:NIP131093 NSK131093:NSL131093 OCG131093:OCH131093 OMC131093:OMD131093 OVY131093:OVZ131093 PFU131093:PFV131093 PPQ131093:PPR131093 PZM131093:PZN131093 QJI131093:QJJ131093 QTE131093:QTF131093 RDA131093:RDB131093 RMW131093:RMX131093 RWS131093:RWT131093 SGO131093:SGP131093 SQK131093:SQL131093 TAG131093:TAH131093 TKC131093:TKD131093 TTY131093:TTZ131093 UDU131093:UDV131093 UNQ131093:UNR131093 UXM131093:UXN131093 VHI131093:VHJ131093 VRE131093:VRF131093 WBA131093:WBB131093 WKW131093:WKX131093 WUS131093:WUT131093 IG196629:IH196629 SC196629:SD196629 ABY196629:ABZ196629 ALU196629:ALV196629 AVQ196629:AVR196629 BFM196629:BFN196629 BPI196629:BPJ196629 BZE196629:BZF196629 CJA196629:CJB196629 CSW196629:CSX196629 DCS196629:DCT196629 DMO196629:DMP196629 DWK196629:DWL196629 EGG196629:EGH196629 EQC196629:EQD196629 EZY196629:EZZ196629 FJU196629:FJV196629 FTQ196629:FTR196629 GDM196629:GDN196629 GNI196629:GNJ196629 GXE196629:GXF196629 HHA196629:HHB196629 HQW196629:HQX196629 IAS196629:IAT196629 IKO196629:IKP196629 IUK196629:IUL196629 JEG196629:JEH196629 JOC196629:JOD196629 JXY196629:JXZ196629 KHU196629:KHV196629 KRQ196629:KRR196629 LBM196629:LBN196629 LLI196629:LLJ196629 LVE196629:LVF196629 MFA196629:MFB196629 MOW196629:MOX196629 MYS196629:MYT196629 NIO196629:NIP196629 NSK196629:NSL196629 OCG196629:OCH196629 OMC196629:OMD196629 OVY196629:OVZ196629 PFU196629:PFV196629 PPQ196629:PPR196629 PZM196629:PZN196629 QJI196629:QJJ196629 QTE196629:QTF196629 RDA196629:RDB196629 RMW196629:RMX196629 RWS196629:RWT196629 SGO196629:SGP196629 SQK196629:SQL196629 TAG196629:TAH196629 TKC196629:TKD196629 TTY196629:TTZ196629 UDU196629:UDV196629 UNQ196629:UNR196629 UXM196629:UXN196629 VHI196629:VHJ196629 VRE196629:VRF196629 WBA196629:WBB196629 WKW196629:WKX196629 WUS196629:WUT196629 IG262165:IH262165 SC262165:SD262165 ABY262165:ABZ262165 ALU262165:ALV262165 AVQ262165:AVR262165 BFM262165:BFN262165 BPI262165:BPJ262165 BZE262165:BZF262165 CJA262165:CJB262165 CSW262165:CSX262165 DCS262165:DCT262165 DMO262165:DMP262165 DWK262165:DWL262165 EGG262165:EGH262165 EQC262165:EQD262165 EZY262165:EZZ262165 FJU262165:FJV262165 FTQ262165:FTR262165 GDM262165:GDN262165 GNI262165:GNJ262165 GXE262165:GXF262165 HHA262165:HHB262165 HQW262165:HQX262165 IAS262165:IAT262165 IKO262165:IKP262165 IUK262165:IUL262165 JEG262165:JEH262165 JOC262165:JOD262165 JXY262165:JXZ262165 KHU262165:KHV262165 KRQ262165:KRR262165 LBM262165:LBN262165 LLI262165:LLJ262165 LVE262165:LVF262165 MFA262165:MFB262165 MOW262165:MOX262165 MYS262165:MYT262165 NIO262165:NIP262165 NSK262165:NSL262165 OCG262165:OCH262165 OMC262165:OMD262165 OVY262165:OVZ262165 PFU262165:PFV262165 PPQ262165:PPR262165 PZM262165:PZN262165 QJI262165:QJJ262165 QTE262165:QTF262165 RDA262165:RDB262165 RMW262165:RMX262165 RWS262165:RWT262165 SGO262165:SGP262165 SQK262165:SQL262165 TAG262165:TAH262165 TKC262165:TKD262165 TTY262165:TTZ262165 UDU262165:UDV262165 UNQ262165:UNR262165 UXM262165:UXN262165 VHI262165:VHJ262165 VRE262165:VRF262165 WBA262165:WBB262165 WKW262165:WKX262165 WUS262165:WUT262165 IG327701:IH327701 SC327701:SD327701 ABY327701:ABZ327701 ALU327701:ALV327701 AVQ327701:AVR327701 BFM327701:BFN327701 BPI327701:BPJ327701 BZE327701:BZF327701 CJA327701:CJB327701 CSW327701:CSX327701 DCS327701:DCT327701 DMO327701:DMP327701 DWK327701:DWL327701 EGG327701:EGH327701 EQC327701:EQD327701 EZY327701:EZZ327701 FJU327701:FJV327701 FTQ327701:FTR327701 GDM327701:GDN327701 GNI327701:GNJ327701 GXE327701:GXF327701 HHA327701:HHB327701 HQW327701:HQX327701 IAS327701:IAT327701 IKO327701:IKP327701 IUK327701:IUL327701 JEG327701:JEH327701 JOC327701:JOD327701 JXY327701:JXZ327701 KHU327701:KHV327701 KRQ327701:KRR327701 LBM327701:LBN327701 LLI327701:LLJ327701 LVE327701:LVF327701 MFA327701:MFB327701 MOW327701:MOX327701 MYS327701:MYT327701 NIO327701:NIP327701 NSK327701:NSL327701 OCG327701:OCH327701 OMC327701:OMD327701 OVY327701:OVZ327701 PFU327701:PFV327701 PPQ327701:PPR327701 PZM327701:PZN327701 QJI327701:QJJ327701 QTE327701:QTF327701 RDA327701:RDB327701 RMW327701:RMX327701 RWS327701:RWT327701 SGO327701:SGP327701 SQK327701:SQL327701 TAG327701:TAH327701 TKC327701:TKD327701 TTY327701:TTZ327701 UDU327701:UDV327701 UNQ327701:UNR327701 UXM327701:UXN327701 VHI327701:VHJ327701 VRE327701:VRF327701 WBA327701:WBB327701 WKW327701:WKX327701 WUS327701:WUT327701 IG393237:IH393237 SC393237:SD393237 ABY393237:ABZ393237 ALU393237:ALV393237 AVQ393237:AVR393237 BFM393237:BFN393237 BPI393237:BPJ393237 BZE393237:BZF393237 CJA393237:CJB393237 CSW393237:CSX393237 DCS393237:DCT393237 DMO393237:DMP393237 DWK393237:DWL393237 EGG393237:EGH393237 EQC393237:EQD393237 EZY393237:EZZ393237 FJU393237:FJV393237 FTQ393237:FTR393237 GDM393237:GDN393237 GNI393237:GNJ393237 GXE393237:GXF393237 HHA393237:HHB393237 HQW393237:HQX393237 IAS393237:IAT393237 IKO393237:IKP393237 IUK393237:IUL393237 JEG393237:JEH393237 JOC393237:JOD393237 JXY393237:JXZ393237 KHU393237:KHV393237 KRQ393237:KRR393237 LBM393237:LBN393237 LLI393237:LLJ393237 LVE393237:LVF393237 MFA393237:MFB393237 MOW393237:MOX393237 MYS393237:MYT393237 NIO393237:NIP393237 NSK393237:NSL393237 OCG393237:OCH393237 OMC393237:OMD393237 OVY393237:OVZ393237 PFU393237:PFV393237 PPQ393237:PPR393237 PZM393237:PZN393237 QJI393237:QJJ393237 QTE393237:QTF393237 RDA393237:RDB393237 RMW393237:RMX393237 RWS393237:RWT393237 SGO393237:SGP393237 SQK393237:SQL393237 TAG393237:TAH393237 TKC393237:TKD393237 TTY393237:TTZ393237 UDU393237:UDV393237 UNQ393237:UNR393237 UXM393237:UXN393237 VHI393237:VHJ393237 VRE393237:VRF393237 WBA393237:WBB393237 WKW393237:WKX393237 WUS393237:WUT393237 IG458773:IH458773 SC458773:SD458773 ABY458773:ABZ458773 ALU458773:ALV458773 AVQ458773:AVR458773 BFM458773:BFN458773 BPI458773:BPJ458773 BZE458773:BZF458773 CJA458773:CJB458773 CSW458773:CSX458773 DCS458773:DCT458773 DMO458773:DMP458773 DWK458773:DWL458773 EGG458773:EGH458773 EQC458773:EQD458773 EZY458773:EZZ458773 FJU458773:FJV458773 FTQ458773:FTR458773 GDM458773:GDN458773 GNI458773:GNJ458773 GXE458773:GXF458773 HHA458773:HHB458773 HQW458773:HQX458773 IAS458773:IAT458773 IKO458773:IKP458773 IUK458773:IUL458773 JEG458773:JEH458773 JOC458773:JOD458773 JXY458773:JXZ458773 KHU458773:KHV458773 KRQ458773:KRR458773 LBM458773:LBN458773 LLI458773:LLJ458773 LVE458773:LVF458773 MFA458773:MFB458773 MOW458773:MOX458773 MYS458773:MYT458773 NIO458773:NIP458773 NSK458773:NSL458773 OCG458773:OCH458773 OMC458773:OMD458773 OVY458773:OVZ458773 PFU458773:PFV458773 PPQ458773:PPR458773 PZM458773:PZN458773 QJI458773:QJJ458773 QTE458773:QTF458773 RDA458773:RDB458773 RMW458773:RMX458773 RWS458773:RWT458773 SGO458773:SGP458773 SQK458773:SQL458773 TAG458773:TAH458773 TKC458773:TKD458773 TTY458773:TTZ458773 UDU458773:UDV458773 UNQ458773:UNR458773 UXM458773:UXN458773 VHI458773:VHJ458773 VRE458773:VRF458773 WBA458773:WBB458773 WKW458773:WKX458773 WUS458773:WUT458773 IG524309:IH524309 SC524309:SD524309 ABY524309:ABZ524309 ALU524309:ALV524309 AVQ524309:AVR524309 BFM524309:BFN524309 BPI524309:BPJ524309 BZE524309:BZF524309 CJA524309:CJB524309 CSW524309:CSX524309 DCS524309:DCT524309 DMO524309:DMP524309 DWK524309:DWL524309 EGG524309:EGH524309 EQC524309:EQD524309 EZY524309:EZZ524309 FJU524309:FJV524309 FTQ524309:FTR524309 GDM524309:GDN524309 GNI524309:GNJ524309 GXE524309:GXF524309 HHA524309:HHB524309 HQW524309:HQX524309 IAS524309:IAT524309 IKO524309:IKP524309 IUK524309:IUL524309 JEG524309:JEH524309 JOC524309:JOD524309 JXY524309:JXZ524309 KHU524309:KHV524309 KRQ524309:KRR524309 LBM524309:LBN524309 LLI524309:LLJ524309 LVE524309:LVF524309 MFA524309:MFB524309 MOW524309:MOX524309 MYS524309:MYT524309 NIO524309:NIP524309 NSK524309:NSL524309 OCG524309:OCH524309 OMC524309:OMD524309 OVY524309:OVZ524309 PFU524309:PFV524309 PPQ524309:PPR524309 PZM524309:PZN524309 QJI524309:QJJ524309 QTE524309:QTF524309 RDA524309:RDB524309 RMW524309:RMX524309 RWS524309:RWT524309 SGO524309:SGP524309 SQK524309:SQL524309 TAG524309:TAH524309 TKC524309:TKD524309 TTY524309:TTZ524309 UDU524309:UDV524309 UNQ524309:UNR524309 UXM524309:UXN524309 VHI524309:VHJ524309 VRE524309:VRF524309 WBA524309:WBB524309 WKW524309:WKX524309 WUS524309:WUT524309 IG589845:IH589845 SC589845:SD589845 ABY589845:ABZ589845 ALU589845:ALV589845 AVQ589845:AVR589845 BFM589845:BFN589845 BPI589845:BPJ589845 BZE589845:BZF589845 CJA589845:CJB589845 CSW589845:CSX589845 DCS589845:DCT589845 DMO589845:DMP589845 DWK589845:DWL589845 EGG589845:EGH589845 EQC589845:EQD589845 EZY589845:EZZ589845 FJU589845:FJV589845 FTQ589845:FTR589845 GDM589845:GDN589845 GNI589845:GNJ589845 GXE589845:GXF589845 HHA589845:HHB589845 HQW589845:HQX589845 IAS589845:IAT589845 IKO589845:IKP589845 IUK589845:IUL589845 JEG589845:JEH589845 JOC589845:JOD589845 JXY589845:JXZ589845 KHU589845:KHV589845 KRQ589845:KRR589845 LBM589845:LBN589845 LLI589845:LLJ589845 LVE589845:LVF589845 MFA589845:MFB589845 MOW589845:MOX589845 MYS589845:MYT589845 NIO589845:NIP589845 NSK589845:NSL589845 OCG589845:OCH589845 OMC589845:OMD589845 OVY589845:OVZ589845 PFU589845:PFV589845 PPQ589845:PPR589845 PZM589845:PZN589845 QJI589845:QJJ589845 QTE589845:QTF589845 RDA589845:RDB589845 RMW589845:RMX589845 RWS589845:RWT589845 SGO589845:SGP589845 SQK589845:SQL589845 TAG589845:TAH589845 TKC589845:TKD589845 TTY589845:TTZ589845 UDU589845:UDV589845 UNQ589845:UNR589845 UXM589845:UXN589845 VHI589845:VHJ589845 VRE589845:VRF589845 WBA589845:WBB589845 WKW589845:WKX589845 WUS589845:WUT589845 IG655381:IH655381 SC655381:SD655381 ABY655381:ABZ655381 ALU655381:ALV655381 AVQ655381:AVR655381 BFM655381:BFN655381 BPI655381:BPJ655381 BZE655381:BZF655381 CJA655381:CJB655381 CSW655381:CSX655381 DCS655381:DCT655381 DMO655381:DMP655381 DWK655381:DWL655381 EGG655381:EGH655381 EQC655381:EQD655381 EZY655381:EZZ655381 FJU655381:FJV655381 FTQ655381:FTR655381 GDM655381:GDN655381 GNI655381:GNJ655381 GXE655381:GXF655381 HHA655381:HHB655381 HQW655381:HQX655381 IAS655381:IAT655381 IKO655381:IKP655381 IUK655381:IUL655381 JEG655381:JEH655381 JOC655381:JOD655381 JXY655381:JXZ655381 KHU655381:KHV655381 KRQ655381:KRR655381 LBM655381:LBN655381 LLI655381:LLJ655381 LVE655381:LVF655381 MFA655381:MFB655381 MOW655381:MOX655381 MYS655381:MYT655381 NIO655381:NIP655381 NSK655381:NSL655381 OCG655381:OCH655381 OMC655381:OMD655381 OVY655381:OVZ655381 PFU655381:PFV655381 PPQ655381:PPR655381 PZM655381:PZN655381 QJI655381:QJJ655381 QTE655381:QTF655381 RDA655381:RDB655381 RMW655381:RMX655381 RWS655381:RWT655381 SGO655381:SGP655381 SQK655381:SQL655381 TAG655381:TAH655381 TKC655381:TKD655381 TTY655381:TTZ655381 UDU655381:UDV655381 UNQ655381:UNR655381 UXM655381:UXN655381 VHI655381:VHJ655381 VRE655381:VRF655381 WBA655381:WBB655381 WKW655381:WKX655381 WUS655381:WUT655381 IG720917:IH720917 SC720917:SD720917 ABY720917:ABZ720917 ALU720917:ALV720917 AVQ720917:AVR720917 BFM720917:BFN720917 BPI720917:BPJ720917 BZE720917:BZF720917 CJA720917:CJB720917 CSW720917:CSX720917 DCS720917:DCT720917 DMO720917:DMP720917 DWK720917:DWL720917 EGG720917:EGH720917 EQC720917:EQD720917 EZY720917:EZZ720917 FJU720917:FJV720917 FTQ720917:FTR720917 GDM720917:GDN720917 GNI720917:GNJ720917 GXE720917:GXF720917 HHA720917:HHB720917 HQW720917:HQX720917 IAS720917:IAT720917 IKO720917:IKP720917 IUK720917:IUL720917 JEG720917:JEH720917 JOC720917:JOD720917 JXY720917:JXZ720917 KHU720917:KHV720917 KRQ720917:KRR720917 LBM720917:LBN720917 LLI720917:LLJ720917 LVE720917:LVF720917 MFA720917:MFB720917 MOW720917:MOX720917 MYS720917:MYT720917 NIO720917:NIP720917 NSK720917:NSL720917 OCG720917:OCH720917 OMC720917:OMD720917 OVY720917:OVZ720917 PFU720917:PFV720917 PPQ720917:PPR720917 PZM720917:PZN720917 QJI720917:QJJ720917 QTE720917:QTF720917 RDA720917:RDB720917 RMW720917:RMX720917 RWS720917:RWT720917 SGO720917:SGP720917 SQK720917:SQL720917 TAG720917:TAH720917 TKC720917:TKD720917 TTY720917:TTZ720917 UDU720917:UDV720917 UNQ720917:UNR720917 UXM720917:UXN720917 VHI720917:VHJ720917 VRE720917:VRF720917 WBA720917:WBB720917 WKW720917:WKX720917 WUS720917:WUT720917 IG786453:IH786453 SC786453:SD786453 ABY786453:ABZ786453 ALU786453:ALV786453 AVQ786453:AVR786453 BFM786453:BFN786453 BPI786453:BPJ786453 BZE786453:BZF786453 CJA786453:CJB786453 CSW786453:CSX786453 DCS786453:DCT786453 DMO786453:DMP786453 DWK786453:DWL786453 EGG786453:EGH786453 EQC786453:EQD786453 EZY786453:EZZ786453 FJU786453:FJV786453 FTQ786453:FTR786453 GDM786453:GDN786453 GNI786453:GNJ786453 GXE786453:GXF786453 HHA786453:HHB786453 HQW786453:HQX786453 IAS786453:IAT786453 IKO786453:IKP786453 IUK786453:IUL786453 JEG786453:JEH786453 JOC786453:JOD786453 JXY786453:JXZ786453 KHU786453:KHV786453 KRQ786453:KRR786453 LBM786453:LBN786453 LLI786453:LLJ786453 LVE786453:LVF786453 MFA786453:MFB786453 MOW786453:MOX786453 MYS786453:MYT786453 NIO786453:NIP786453 NSK786453:NSL786453 OCG786453:OCH786453 OMC786453:OMD786453 OVY786453:OVZ786453 PFU786453:PFV786453 PPQ786453:PPR786453 PZM786453:PZN786453 QJI786453:QJJ786453 QTE786453:QTF786453 RDA786453:RDB786453 RMW786453:RMX786453 RWS786453:RWT786453 SGO786453:SGP786453 SQK786453:SQL786453 TAG786453:TAH786453 TKC786453:TKD786453 TTY786453:TTZ786453 UDU786453:UDV786453 UNQ786453:UNR786453 UXM786453:UXN786453 VHI786453:VHJ786453 VRE786453:VRF786453 WBA786453:WBB786453 WKW786453:WKX786453 WUS786453:WUT786453 IG851989:IH851989 SC851989:SD851989 ABY851989:ABZ851989 ALU851989:ALV851989 AVQ851989:AVR851989 BFM851989:BFN851989 BPI851989:BPJ851989 BZE851989:BZF851989 CJA851989:CJB851989 CSW851989:CSX851989 DCS851989:DCT851989 DMO851989:DMP851989 DWK851989:DWL851989 EGG851989:EGH851989 EQC851989:EQD851989 EZY851989:EZZ851989 FJU851989:FJV851989 FTQ851989:FTR851989 GDM851989:GDN851989 GNI851989:GNJ851989 GXE851989:GXF851989 HHA851989:HHB851989 HQW851989:HQX851989 IAS851989:IAT851989 IKO851989:IKP851989 IUK851989:IUL851989 JEG851989:JEH851989 JOC851989:JOD851989 JXY851989:JXZ851989 KHU851989:KHV851989 KRQ851989:KRR851989 LBM851989:LBN851989 LLI851989:LLJ851989 LVE851989:LVF851989 MFA851989:MFB851989 MOW851989:MOX851989 MYS851989:MYT851989 NIO851989:NIP851989 NSK851989:NSL851989 OCG851989:OCH851989 OMC851989:OMD851989 OVY851989:OVZ851989 PFU851989:PFV851989 PPQ851989:PPR851989 PZM851989:PZN851989 QJI851989:QJJ851989 QTE851989:QTF851989 RDA851989:RDB851989 RMW851989:RMX851989 RWS851989:RWT851989 SGO851989:SGP851989 SQK851989:SQL851989 TAG851989:TAH851989 TKC851989:TKD851989 TTY851989:TTZ851989 UDU851989:UDV851989 UNQ851989:UNR851989 UXM851989:UXN851989 VHI851989:VHJ851989 VRE851989:VRF851989 WBA851989:WBB851989 WKW851989:WKX851989 WUS851989:WUT851989 IG917525:IH917525 SC917525:SD917525 ABY917525:ABZ917525 ALU917525:ALV917525 AVQ917525:AVR917525 BFM917525:BFN917525 BPI917525:BPJ917525 BZE917525:BZF917525 CJA917525:CJB917525 CSW917525:CSX917525 DCS917525:DCT917525 DMO917525:DMP917525 DWK917525:DWL917525 EGG917525:EGH917525 EQC917525:EQD917525 EZY917525:EZZ917525 FJU917525:FJV917525 FTQ917525:FTR917525 GDM917525:GDN917525 GNI917525:GNJ917525 GXE917525:GXF917525 HHA917525:HHB917525 HQW917525:HQX917525 IAS917525:IAT917525 IKO917525:IKP917525 IUK917525:IUL917525 JEG917525:JEH917525 JOC917525:JOD917525 JXY917525:JXZ917525 KHU917525:KHV917525 KRQ917525:KRR917525 LBM917525:LBN917525 LLI917525:LLJ917525 LVE917525:LVF917525 MFA917525:MFB917525 MOW917525:MOX917525 MYS917525:MYT917525 NIO917525:NIP917525 NSK917525:NSL917525 OCG917525:OCH917525 OMC917525:OMD917525 OVY917525:OVZ917525 PFU917525:PFV917525 PPQ917525:PPR917525 PZM917525:PZN917525 QJI917525:QJJ917525 QTE917525:QTF917525 RDA917525:RDB917525 RMW917525:RMX917525 RWS917525:RWT917525 SGO917525:SGP917525 SQK917525:SQL917525 TAG917525:TAH917525 TKC917525:TKD917525 TTY917525:TTZ917525 UDU917525:UDV917525 UNQ917525:UNR917525 UXM917525:UXN917525 VHI917525:VHJ917525 VRE917525:VRF917525 WBA917525:WBB917525 WKW917525:WKX917525 WUS917525:WUT917525 IG983061:IH983061 SC983061:SD983061 ABY983061:ABZ983061 ALU983061:ALV983061 AVQ983061:AVR983061 BFM983061:BFN983061 BPI983061:BPJ983061 BZE983061:BZF983061 CJA983061:CJB983061 CSW983061:CSX983061 DCS983061:DCT983061 DMO983061:DMP983061 DWK983061:DWL983061 EGG983061:EGH983061 EQC983061:EQD983061 EZY983061:EZZ983061 FJU983061:FJV983061 FTQ983061:FTR983061 GDM983061:GDN983061 GNI983061:GNJ983061 GXE983061:GXF983061 HHA983061:HHB983061 HQW983061:HQX983061 IAS983061:IAT983061 IKO983061:IKP983061 IUK983061:IUL983061 JEG983061:JEH983061 JOC983061:JOD983061 JXY983061:JXZ983061 KHU983061:KHV983061 KRQ983061:KRR983061 LBM983061:LBN983061 LLI983061:LLJ983061 LVE983061:LVF983061 MFA983061:MFB983061 MOW983061:MOX983061 MYS983061:MYT983061 NIO983061:NIP983061 NSK983061:NSL983061 OCG983061:OCH983061 OMC983061:OMD983061 OVY983061:OVZ983061 PFU983061:PFV983061 PPQ983061:PPR983061 PZM983061:PZN983061 QJI983061:QJJ983061 QTE983061:QTF983061 RDA983061:RDB983061 RMW983061:RMX983061 RWS983061:RWT983061 SGO983061:SGP983061 SQK983061:SQL983061 TAG983061:TAH983061 TKC983061:TKD983061 TTY983061:TTZ983061 UDU983061:UDV983061 UNQ983061:UNR983061 UXM983061:UXN983061 VHI983061:VHJ983061 VRE983061:VRF983061 WBA983061:WBB983061 WKW983061:WKX983061 WUS983061:WUT983061 IJ65557:IK65557 SF65557:SG65557 ACB65557:ACC65557 ALX65557:ALY65557 AVT65557:AVU65557 BFP65557:BFQ65557 BPL65557:BPM65557 BZH65557:BZI65557 CJD65557:CJE65557 CSZ65557:CTA65557 DCV65557:DCW65557 DMR65557:DMS65557 DWN65557:DWO65557 EGJ65557:EGK65557 EQF65557:EQG65557 FAB65557:FAC65557 FJX65557:FJY65557 FTT65557:FTU65557 GDP65557:GDQ65557 GNL65557:GNM65557 GXH65557:GXI65557 HHD65557:HHE65557 HQZ65557:HRA65557 IAV65557:IAW65557 IKR65557:IKS65557 IUN65557:IUO65557 JEJ65557:JEK65557 JOF65557:JOG65557 JYB65557:JYC65557 KHX65557:KHY65557 KRT65557:KRU65557 LBP65557:LBQ65557 LLL65557:LLM65557 LVH65557:LVI65557 MFD65557:MFE65557 MOZ65557:MPA65557 MYV65557:MYW65557 NIR65557:NIS65557 NSN65557:NSO65557 OCJ65557:OCK65557 OMF65557:OMG65557 OWB65557:OWC65557 PFX65557:PFY65557 PPT65557:PPU65557 PZP65557:PZQ65557 QJL65557:QJM65557 QTH65557:QTI65557 RDD65557:RDE65557 RMZ65557:RNA65557 RWV65557:RWW65557 SGR65557:SGS65557 SQN65557:SQO65557 TAJ65557:TAK65557 TKF65557:TKG65557 TUB65557:TUC65557 UDX65557:UDY65557 UNT65557:UNU65557 UXP65557:UXQ65557 VHL65557:VHM65557 VRH65557:VRI65557 WBD65557:WBE65557 WKZ65557:WLA65557 WUV65557:WUW65557 IJ131093:IK131093 SF131093:SG131093 ACB131093:ACC131093 ALX131093:ALY131093 AVT131093:AVU131093 BFP131093:BFQ131093 BPL131093:BPM131093 BZH131093:BZI131093 CJD131093:CJE131093 CSZ131093:CTA131093 DCV131093:DCW131093 DMR131093:DMS131093 DWN131093:DWO131093 EGJ131093:EGK131093 EQF131093:EQG131093 FAB131093:FAC131093 FJX131093:FJY131093 FTT131093:FTU131093 GDP131093:GDQ131093 GNL131093:GNM131093 GXH131093:GXI131093 HHD131093:HHE131093 HQZ131093:HRA131093 IAV131093:IAW131093 IKR131093:IKS131093 IUN131093:IUO131093 JEJ131093:JEK131093 JOF131093:JOG131093 JYB131093:JYC131093 KHX131093:KHY131093 KRT131093:KRU131093 LBP131093:LBQ131093 LLL131093:LLM131093 LVH131093:LVI131093 MFD131093:MFE131093 MOZ131093:MPA131093 MYV131093:MYW131093 NIR131093:NIS131093 NSN131093:NSO131093 OCJ131093:OCK131093 OMF131093:OMG131093 OWB131093:OWC131093 PFX131093:PFY131093 PPT131093:PPU131093 PZP131093:PZQ131093 QJL131093:QJM131093 QTH131093:QTI131093 RDD131093:RDE131093 RMZ131093:RNA131093 RWV131093:RWW131093 SGR131093:SGS131093 SQN131093:SQO131093 TAJ131093:TAK131093 TKF131093:TKG131093 TUB131093:TUC131093 UDX131093:UDY131093 UNT131093:UNU131093 UXP131093:UXQ131093 VHL131093:VHM131093 VRH131093:VRI131093 WBD131093:WBE131093 WKZ131093:WLA131093 WUV131093:WUW131093 IJ196629:IK196629 SF196629:SG196629 ACB196629:ACC196629 ALX196629:ALY196629 AVT196629:AVU196629 BFP196629:BFQ196629 BPL196629:BPM196629 BZH196629:BZI196629 CJD196629:CJE196629 CSZ196629:CTA196629 DCV196629:DCW196629 DMR196629:DMS196629 DWN196629:DWO196629 EGJ196629:EGK196629 EQF196629:EQG196629 FAB196629:FAC196629 FJX196629:FJY196629 FTT196629:FTU196629 GDP196629:GDQ196629 GNL196629:GNM196629 GXH196629:GXI196629 HHD196629:HHE196629 HQZ196629:HRA196629 IAV196629:IAW196629 IKR196629:IKS196629 IUN196629:IUO196629 JEJ196629:JEK196629 JOF196629:JOG196629 JYB196629:JYC196629 KHX196629:KHY196629 KRT196629:KRU196629 LBP196629:LBQ196629 LLL196629:LLM196629 LVH196629:LVI196629 MFD196629:MFE196629 MOZ196629:MPA196629 MYV196629:MYW196629 NIR196629:NIS196629 NSN196629:NSO196629 OCJ196629:OCK196629 OMF196629:OMG196629 OWB196629:OWC196629 PFX196629:PFY196629 PPT196629:PPU196629 PZP196629:PZQ196629 QJL196629:QJM196629 QTH196629:QTI196629 RDD196629:RDE196629 RMZ196629:RNA196629 RWV196629:RWW196629 SGR196629:SGS196629 SQN196629:SQO196629 TAJ196629:TAK196629 TKF196629:TKG196629 TUB196629:TUC196629 UDX196629:UDY196629 UNT196629:UNU196629 UXP196629:UXQ196629 VHL196629:VHM196629 VRH196629:VRI196629 WBD196629:WBE196629 WKZ196629:WLA196629 WUV196629:WUW196629 IJ262165:IK262165 SF262165:SG262165 ACB262165:ACC262165 ALX262165:ALY262165 AVT262165:AVU262165 BFP262165:BFQ262165 BPL262165:BPM262165 BZH262165:BZI262165 CJD262165:CJE262165 CSZ262165:CTA262165 DCV262165:DCW262165 DMR262165:DMS262165 DWN262165:DWO262165 EGJ262165:EGK262165 EQF262165:EQG262165 FAB262165:FAC262165 FJX262165:FJY262165 FTT262165:FTU262165 GDP262165:GDQ262165 GNL262165:GNM262165 GXH262165:GXI262165 HHD262165:HHE262165 HQZ262165:HRA262165 IAV262165:IAW262165 IKR262165:IKS262165 IUN262165:IUO262165 JEJ262165:JEK262165 JOF262165:JOG262165 JYB262165:JYC262165 KHX262165:KHY262165 KRT262165:KRU262165 LBP262165:LBQ262165 LLL262165:LLM262165 LVH262165:LVI262165 MFD262165:MFE262165 MOZ262165:MPA262165 MYV262165:MYW262165 NIR262165:NIS262165 NSN262165:NSO262165 OCJ262165:OCK262165 OMF262165:OMG262165 OWB262165:OWC262165 PFX262165:PFY262165 PPT262165:PPU262165 PZP262165:PZQ262165 QJL262165:QJM262165 QTH262165:QTI262165 RDD262165:RDE262165 RMZ262165:RNA262165 RWV262165:RWW262165 SGR262165:SGS262165 SQN262165:SQO262165 TAJ262165:TAK262165 TKF262165:TKG262165 TUB262165:TUC262165 UDX262165:UDY262165 UNT262165:UNU262165 UXP262165:UXQ262165 VHL262165:VHM262165 VRH262165:VRI262165 WBD262165:WBE262165 WKZ262165:WLA262165 WUV262165:WUW262165 IJ327701:IK327701 SF327701:SG327701 ACB327701:ACC327701 ALX327701:ALY327701 AVT327701:AVU327701 BFP327701:BFQ327701 BPL327701:BPM327701 BZH327701:BZI327701 CJD327701:CJE327701 CSZ327701:CTA327701 DCV327701:DCW327701 DMR327701:DMS327701 DWN327701:DWO327701 EGJ327701:EGK327701 EQF327701:EQG327701 FAB327701:FAC327701 FJX327701:FJY327701 FTT327701:FTU327701 GDP327701:GDQ327701 GNL327701:GNM327701 GXH327701:GXI327701 HHD327701:HHE327701 HQZ327701:HRA327701 IAV327701:IAW327701 IKR327701:IKS327701 IUN327701:IUO327701 JEJ327701:JEK327701 JOF327701:JOG327701 JYB327701:JYC327701 KHX327701:KHY327701 KRT327701:KRU327701 LBP327701:LBQ327701 LLL327701:LLM327701 LVH327701:LVI327701 MFD327701:MFE327701 MOZ327701:MPA327701 MYV327701:MYW327701 NIR327701:NIS327701 NSN327701:NSO327701 OCJ327701:OCK327701 OMF327701:OMG327701 OWB327701:OWC327701 PFX327701:PFY327701 PPT327701:PPU327701 PZP327701:PZQ327701 QJL327701:QJM327701 QTH327701:QTI327701 RDD327701:RDE327701 RMZ327701:RNA327701 RWV327701:RWW327701 SGR327701:SGS327701 SQN327701:SQO327701 TAJ327701:TAK327701 TKF327701:TKG327701 TUB327701:TUC327701 UDX327701:UDY327701 UNT327701:UNU327701 UXP327701:UXQ327701 VHL327701:VHM327701 VRH327701:VRI327701 WBD327701:WBE327701 WKZ327701:WLA327701 WUV327701:WUW327701 IJ393237:IK393237 SF393237:SG393237 ACB393237:ACC393237 ALX393237:ALY393237 AVT393237:AVU393237 BFP393237:BFQ393237 BPL393237:BPM393237 BZH393237:BZI393237 CJD393237:CJE393237 CSZ393237:CTA393237 DCV393237:DCW393237 DMR393237:DMS393237 DWN393237:DWO393237 EGJ393237:EGK393237 EQF393237:EQG393237 FAB393237:FAC393237 FJX393237:FJY393237 FTT393237:FTU393237 GDP393237:GDQ393237 GNL393237:GNM393237 GXH393237:GXI393237 HHD393237:HHE393237 HQZ393237:HRA393237 IAV393237:IAW393237 IKR393237:IKS393237 IUN393237:IUO393237 JEJ393237:JEK393237 JOF393237:JOG393237 JYB393237:JYC393237 KHX393237:KHY393237 KRT393237:KRU393237 LBP393237:LBQ393237 LLL393237:LLM393237 LVH393237:LVI393237 MFD393237:MFE393237 MOZ393237:MPA393237 MYV393237:MYW393237 NIR393237:NIS393237 NSN393237:NSO393237 OCJ393237:OCK393237 OMF393237:OMG393237 OWB393237:OWC393237 PFX393237:PFY393237 PPT393237:PPU393237 PZP393237:PZQ393237 QJL393237:QJM393237 QTH393237:QTI393237 RDD393237:RDE393237 RMZ393237:RNA393237 RWV393237:RWW393237 SGR393237:SGS393237 SQN393237:SQO393237 TAJ393237:TAK393237 TKF393237:TKG393237 TUB393237:TUC393237 UDX393237:UDY393237 UNT393237:UNU393237 UXP393237:UXQ393237 VHL393237:VHM393237 VRH393237:VRI393237 WBD393237:WBE393237 WKZ393237:WLA393237 WUV393237:WUW393237 IJ458773:IK458773 SF458773:SG458773 ACB458773:ACC458773 ALX458773:ALY458773 AVT458773:AVU458773 BFP458773:BFQ458773 BPL458773:BPM458773 BZH458773:BZI458773 CJD458773:CJE458773 CSZ458773:CTA458773 DCV458773:DCW458773 DMR458773:DMS458773 DWN458773:DWO458773 EGJ458773:EGK458773 EQF458773:EQG458773 FAB458773:FAC458773 FJX458773:FJY458773 FTT458773:FTU458773 GDP458773:GDQ458773 GNL458773:GNM458773 GXH458773:GXI458773 HHD458773:HHE458773 HQZ458773:HRA458773 IAV458773:IAW458773 IKR458773:IKS458773 IUN458773:IUO458773 JEJ458773:JEK458773 JOF458773:JOG458773 JYB458773:JYC458773 KHX458773:KHY458773 KRT458773:KRU458773 LBP458773:LBQ458773 LLL458773:LLM458773 LVH458773:LVI458773 MFD458773:MFE458773 MOZ458773:MPA458773 MYV458773:MYW458773 NIR458773:NIS458773 NSN458773:NSO458773 OCJ458773:OCK458773 OMF458773:OMG458773 OWB458773:OWC458773 PFX458773:PFY458773 PPT458773:PPU458773 PZP458773:PZQ458773 QJL458773:QJM458773 QTH458773:QTI458773 RDD458773:RDE458773 RMZ458773:RNA458773 RWV458773:RWW458773 SGR458773:SGS458773 SQN458773:SQO458773 TAJ458773:TAK458773 TKF458773:TKG458773 TUB458773:TUC458773 UDX458773:UDY458773 UNT458773:UNU458773 UXP458773:UXQ458773 VHL458773:VHM458773 VRH458773:VRI458773 WBD458773:WBE458773 WKZ458773:WLA458773 WUV458773:WUW458773 IJ524309:IK524309 SF524309:SG524309 ACB524309:ACC524309 ALX524309:ALY524309 AVT524309:AVU524309 BFP524309:BFQ524309 BPL524309:BPM524309 BZH524309:BZI524309 CJD524309:CJE524309 CSZ524309:CTA524309 DCV524309:DCW524309 DMR524309:DMS524309 DWN524309:DWO524309 EGJ524309:EGK524309 EQF524309:EQG524309 FAB524309:FAC524309 FJX524309:FJY524309 FTT524309:FTU524309 GDP524309:GDQ524309 GNL524309:GNM524309 GXH524309:GXI524309 HHD524309:HHE524309 HQZ524309:HRA524309 IAV524309:IAW524309 IKR524309:IKS524309 IUN524309:IUO524309 JEJ524309:JEK524309 JOF524309:JOG524309 JYB524309:JYC524309 KHX524309:KHY524309 KRT524309:KRU524309 LBP524309:LBQ524309 LLL524309:LLM524309 LVH524309:LVI524309 MFD524309:MFE524309 MOZ524309:MPA524309 MYV524309:MYW524309 NIR524309:NIS524309 NSN524309:NSO524309 OCJ524309:OCK524309 OMF524309:OMG524309 OWB524309:OWC524309 PFX524309:PFY524309 PPT524309:PPU524309 PZP524309:PZQ524309 QJL524309:QJM524309 QTH524309:QTI524309 RDD524309:RDE524309 RMZ524309:RNA524309 RWV524309:RWW524309 SGR524309:SGS524309 SQN524309:SQO524309 TAJ524309:TAK524309 TKF524309:TKG524309 TUB524309:TUC524309 UDX524309:UDY524309 UNT524309:UNU524309 UXP524309:UXQ524309 VHL524309:VHM524309 VRH524309:VRI524309 WBD524309:WBE524309 WKZ524309:WLA524309 WUV524309:WUW524309 IJ589845:IK589845 SF589845:SG589845 ACB589845:ACC589845 ALX589845:ALY589845 AVT589845:AVU589845 BFP589845:BFQ589845 BPL589845:BPM589845 BZH589845:BZI589845 CJD589845:CJE589845 CSZ589845:CTA589845 DCV589845:DCW589845 DMR589845:DMS589845 DWN589845:DWO589845 EGJ589845:EGK589845 EQF589845:EQG589845 FAB589845:FAC589845 FJX589845:FJY589845 FTT589845:FTU589845 GDP589845:GDQ589845 GNL589845:GNM589845 GXH589845:GXI589845 HHD589845:HHE589845 HQZ589845:HRA589845 IAV589845:IAW589845 IKR589845:IKS589845 IUN589845:IUO589845 JEJ589845:JEK589845 JOF589845:JOG589845 JYB589845:JYC589845 KHX589845:KHY589845 KRT589845:KRU589845 LBP589845:LBQ589845 LLL589845:LLM589845 LVH589845:LVI589845 MFD589845:MFE589845 MOZ589845:MPA589845 MYV589845:MYW589845 NIR589845:NIS589845 NSN589845:NSO589845 OCJ589845:OCK589845 OMF589845:OMG589845 OWB589845:OWC589845 PFX589845:PFY589845 PPT589845:PPU589845 PZP589845:PZQ589845 QJL589845:QJM589845 QTH589845:QTI589845 RDD589845:RDE589845 RMZ589845:RNA589845 RWV589845:RWW589845 SGR589845:SGS589845 SQN589845:SQO589845 TAJ589845:TAK589845 TKF589845:TKG589845 TUB589845:TUC589845 UDX589845:UDY589845 UNT589845:UNU589845 UXP589845:UXQ589845 VHL589845:VHM589845 VRH589845:VRI589845 WBD589845:WBE589845 WKZ589845:WLA589845 WUV589845:WUW589845 IJ655381:IK655381 SF655381:SG655381 ACB655381:ACC655381 ALX655381:ALY655381 AVT655381:AVU655381 BFP655381:BFQ655381 BPL655381:BPM655381 BZH655381:BZI655381 CJD655381:CJE655381 CSZ655381:CTA655381 DCV655381:DCW655381 DMR655381:DMS655381 DWN655381:DWO655381 EGJ655381:EGK655381 EQF655381:EQG655381 FAB655381:FAC655381 FJX655381:FJY655381 FTT655381:FTU655381 GDP655381:GDQ655381 GNL655381:GNM655381 GXH655381:GXI655381 HHD655381:HHE655381 HQZ655381:HRA655381 IAV655381:IAW655381 IKR655381:IKS655381 IUN655381:IUO655381 JEJ655381:JEK655381 JOF655381:JOG655381 JYB655381:JYC655381 KHX655381:KHY655381 KRT655381:KRU655381 LBP655381:LBQ655381 LLL655381:LLM655381 LVH655381:LVI655381 MFD655381:MFE655381 MOZ655381:MPA655381 MYV655381:MYW655381 NIR655381:NIS655381 NSN655381:NSO655381 OCJ655381:OCK655381 OMF655381:OMG655381 OWB655381:OWC655381 PFX655381:PFY655381 PPT655381:PPU655381 PZP655381:PZQ655381 QJL655381:QJM655381 QTH655381:QTI655381 RDD655381:RDE655381 RMZ655381:RNA655381 RWV655381:RWW655381 SGR655381:SGS655381 SQN655381:SQO655381 TAJ655381:TAK655381 TKF655381:TKG655381 TUB655381:TUC655381 UDX655381:UDY655381 UNT655381:UNU655381 UXP655381:UXQ655381 VHL655381:VHM655381 VRH655381:VRI655381 WBD655381:WBE655381 WKZ655381:WLA655381 WUV655381:WUW655381 IJ720917:IK720917 SF720917:SG720917 ACB720917:ACC720917 ALX720917:ALY720917 AVT720917:AVU720917 BFP720917:BFQ720917 BPL720917:BPM720917 BZH720917:BZI720917 CJD720917:CJE720917 CSZ720917:CTA720917 DCV720917:DCW720917 DMR720917:DMS720917 DWN720917:DWO720917 EGJ720917:EGK720917 EQF720917:EQG720917 FAB720917:FAC720917 FJX720917:FJY720917 FTT720917:FTU720917 GDP720917:GDQ720917 GNL720917:GNM720917 GXH720917:GXI720917 HHD720917:HHE720917 HQZ720917:HRA720917 IAV720917:IAW720917 IKR720917:IKS720917 IUN720917:IUO720917 JEJ720917:JEK720917 JOF720917:JOG720917 JYB720917:JYC720917 KHX720917:KHY720917 KRT720917:KRU720917 LBP720917:LBQ720917 LLL720917:LLM720917 LVH720917:LVI720917 MFD720917:MFE720917 MOZ720917:MPA720917 MYV720917:MYW720917 NIR720917:NIS720917 NSN720917:NSO720917 OCJ720917:OCK720917 OMF720917:OMG720917 OWB720917:OWC720917 PFX720917:PFY720917 PPT720917:PPU720917 PZP720917:PZQ720917 QJL720917:QJM720917 QTH720917:QTI720917 RDD720917:RDE720917 RMZ720917:RNA720917 RWV720917:RWW720917 SGR720917:SGS720917 SQN720917:SQO720917 TAJ720917:TAK720917 TKF720917:TKG720917 TUB720917:TUC720917 UDX720917:UDY720917 UNT720917:UNU720917 UXP720917:UXQ720917 VHL720917:VHM720917 VRH720917:VRI720917 WBD720917:WBE720917 WKZ720917:WLA720917 WUV720917:WUW720917 IJ786453:IK786453 SF786453:SG786453 ACB786453:ACC786453 ALX786453:ALY786453 AVT786453:AVU786453 BFP786453:BFQ786453 BPL786453:BPM786453 BZH786453:BZI786453 CJD786453:CJE786453 CSZ786453:CTA786453 DCV786453:DCW786453 DMR786453:DMS786453 DWN786453:DWO786453 EGJ786453:EGK786453 EQF786453:EQG786453 FAB786453:FAC786453 FJX786453:FJY786453 FTT786453:FTU786453 GDP786453:GDQ786453 GNL786453:GNM786453 GXH786453:GXI786453 HHD786453:HHE786453 HQZ786453:HRA786453 IAV786453:IAW786453 IKR786453:IKS786453 IUN786453:IUO786453 JEJ786453:JEK786453 JOF786453:JOG786453 JYB786453:JYC786453 KHX786453:KHY786453 KRT786453:KRU786453 LBP786453:LBQ786453 LLL786453:LLM786453 LVH786453:LVI786453 MFD786453:MFE786453 MOZ786453:MPA786453 MYV786453:MYW786453 NIR786453:NIS786453 NSN786453:NSO786453 OCJ786453:OCK786453 OMF786453:OMG786453 OWB786453:OWC786453 PFX786453:PFY786453 PPT786453:PPU786453 PZP786453:PZQ786453 QJL786453:QJM786453 QTH786453:QTI786453 RDD786453:RDE786453 RMZ786453:RNA786453 RWV786453:RWW786453 SGR786453:SGS786453 SQN786453:SQO786453 TAJ786453:TAK786453 TKF786453:TKG786453 TUB786453:TUC786453 UDX786453:UDY786453 UNT786453:UNU786453 UXP786453:UXQ786453 VHL786453:VHM786453 VRH786453:VRI786453 WBD786453:WBE786453 WKZ786453:WLA786453 WUV786453:WUW786453 IJ851989:IK851989 SF851989:SG851989 ACB851989:ACC851989 ALX851989:ALY851989 AVT851989:AVU851989 BFP851989:BFQ851989 BPL851989:BPM851989 BZH851989:BZI851989 CJD851989:CJE851989 CSZ851989:CTA851989 DCV851989:DCW851989 DMR851989:DMS851989 DWN851989:DWO851989 EGJ851989:EGK851989 EQF851989:EQG851989 FAB851989:FAC851989 FJX851989:FJY851989 FTT851989:FTU851989 GDP851989:GDQ851989 GNL851989:GNM851989 GXH851989:GXI851989 HHD851989:HHE851989 HQZ851989:HRA851989 IAV851989:IAW851989 IKR851989:IKS851989 IUN851989:IUO851989 JEJ851989:JEK851989 JOF851989:JOG851989 JYB851989:JYC851989 KHX851989:KHY851989 KRT851989:KRU851989 LBP851989:LBQ851989 LLL851989:LLM851989 LVH851989:LVI851989 MFD851989:MFE851989 MOZ851989:MPA851989 MYV851989:MYW851989 NIR851989:NIS851989 NSN851989:NSO851989 OCJ851989:OCK851989 OMF851989:OMG851989 OWB851989:OWC851989 PFX851989:PFY851989 PPT851989:PPU851989 PZP851989:PZQ851989 QJL851989:QJM851989 QTH851989:QTI851989 RDD851989:RDE851989 RMZ851989:RNA851989 RWV851989:RWW851989 SGR851989:SGS851989 SQN851989:SQO851989 TAJ851989:TAK851989 TKF851989:TKG851989 TUB851989:TUC851989 UDX851989:UDY851989 UNT851989:UNU851989 UXP851989:UXQ851989 VHL851989:VHM851989 VRH851989:VRI851989 WBD851989:WBE851989 WKZ851989:WLA851989 WUV851989:WUW851989 IJ917525:IK917525 SF917525:SG917525 ACB917525:ACC917525 ALX917525:ALY917525 AVT917525:AVU917525 BFP917525:BFQ917525 BPL917525:BPM917525 BZH917525:BZI917525 CJD917525:CJE917525 CSZ917525:CTA917525 DCV917525:DCW917525 DMR917525:DMS917525 DWN917525:DWO917525 EGJ917525:EGK917525 EQF917525:EQG917525 FAB917525:FAC917525 FJX917525:FJY917525 FTT917525:FTU917525 GDP917525:GDQ917525 GNL917525:GNM917525 GXH917525:GXI917525 HHD917525:HHE917525 HQZ917525:HRA917525 IAV917525:IAW917525 IKR917525:IKS917525 IUN917525:IUO917525 JEJ917525:JEK917525 JOF917525:JOG917525 JYB917525:JYC917525 KHX917525:KHY917525 KRT917525:KRU917525 LBP917525:LBQ917525 LLL917525:LLM917525 LVH917525:LVI917525 MFD917525:MFE917525 MOZ917525:MPA917525 MYV917525:MYW917525 NIR917525:NIS917525 NSN917525:NSO917525 OCJ917525:OCK917525 OMF917525:OMG917525 OWB917525:OWC917525 PFX917525:PFY917525 PPT917525:PPU917525 PZP917525:PZQ917525 QJL917525:QJM917525 QTH917525:QTI917525 RDD917525:RDE917525 RMZ917525:RNA917525 RWV917525:RWW917525 SGR917525:SGS917525 SQN917525:SQO917525 TAJ917525:TAK917525 TKF917525:TKG917525 TUB917525:TUC917525 UDX917525:UDY917525 UNT917525:UNU917525 UXP917525:UXQ917525 VHL917525:VHM917525 VRH917525:VRI917525 WBD917525:WBE917525 WKZ917525:WLA917525 WUV917525:WUW917525 IJ983061:IK983061 SF983061:SG983061 ACB983061:ACC983061 ALX983061:ALY983061 AVT983061:AVU983061 BFP983061:BFQ983061 BPL983061:BPM983061 BZH983061:BZI983061 CJD983061:CJE983061 CSZ983061:CTA983061 DCV983061:DCW983061 DMR983061:DMS983061 DWN983061:DWO983061 EGJ983061:EGK983061 EQF983061:EQG983061 FAB983061:FAC983061 FJX983061:FJY983061 FTT983061:FTU983061 GDP983061:GDQ983061 GNL983061:GNM983061 GXH983061:GXI983061 HHD983061:HHE983061 HQZ983061:HRA983061 IAV983061:IAW983061 IKR983061:IKS983061 IUN983061:IUO983061 JEJ983061:JEK983061 JOF983061:JOG983061 JYB983061:JYC983061 KHX983061:KHY983061 KRT983061:KRU983061 LBP983061:LBQ983061 LLL983061:LLM983061 LVH983061:LVI983061 MFD983061:MFE983061 MOZ983061:MPA983061 MYV983061:MYW983061 NIR983061:NIS983061 NSN983061:NSO983061 OCJ983061:OCK983061 OMF983061:OMG983061 OWB983061:OWC983061 PFX983061:PFY983061 PPT983061:PPU983061 PZP983061:PZQ983061 QJL983061:QJM983061 QTH983061:QTI983061 RDD983061:RDE983061 RMZ983061:RNA983061 RWV983061:RWW983061 SGR983061:SGS983061 SQN983061:SQO983061 TAJ983061:TAK983061 TKF983061:TKG983061 TUB983061:TUC983061 UDX983061:UDY983061 UNT983061:UNU983061 UXP983061:UXQ983061 VHL983061:VHM983061 VRH983061:VRI983061 WBD983061:WBE983061 WKZ983061:WLA983061 WUV983061:WUW983061 IM65557:IN65557 SI65557:SJ65557 ACE65557:ACF65557 AMA65557:AMB65557 AVW65557:AVX65557 BFS65557:BFT65557 BPO65557:BPP65557 BZK65557:BZL65557 CJG65557:CJH65557 CTC65557:CTD65557 DCY65557:DCZ65557 DMU65557:DMV65557 DWQ65557:DWR65557 EGM65557:EGN65557 EQI65557:EQJ65557 FAE65557:FAF65557 FKA65557:FKB65557 FTW65557:FTX65557 GDS65557:GDT65557 GNO65557:GNP65557 GXK65557:GXL65557 HHG65557:HHH65557 HRC65557:HRD65557 IAY65557:IAZ65557 IKU65557:IKV65557 IUQ65557:IUR65557 JEM65557:JEN65557 JOI65557:JOJ65557 JYE65557:JYF65557 KIA65557:KIB65557 KRW65557:KRX65557 LBS65557:LBT65557 LLO65557:LLP65557 LVK65557:LVL65557 MFG65557:MFH65557 MPC65557:MPD65557 MYY65557:MYZ65557 NIU65557:NIV65557 NSQ65557:NSR65557 OCM65557:OCN65557 OMI65557:OMJ65557 OWE65557:OWF65557 PGA65557:PGB65557 PPW65557:PPX65557 PZS65557:PZT65557 QJO65557:QJP65557 QTK65557:QTL65557 RDG65557:RDH65557 RNC65557:RND65557 RWY65557:RWZ65557 SGU65557:SGV65557 SQQ65557:SQR65557 TAM65557:TAN65557 TKI65557:TKJ65557 TUE65557:TUF65557 UEA65557:UEB65557 UNW65557:UNX65557 UXS65557:UXT65557 VHO65557:VHP65557 VRK65557:VRL65557 WBG65557:WBH65557 WLC65557:WLD65557 WUY65557:WUZ65557 IM131093:IN131093 SI131093:SJ131093 ACE131093:ACF131093 AMA131093:AMB131093 AVW131093:AVX131093 BFS131093:BFT131093 BPO131093:BPP131093 BZK131093:BZL131093 CJG131093:CJH131093 CTC131093:CTD131093 DCY131093:DCZ131093 DMU131093:DMV131093 DWQ131093:DWR131093 EGM131093:EGN131093 EQI131093:EQJ131093 FAE131093:FAF131093 FKA131093:FKB131093 FTW131093:FTX131093 GDS131093:GDT131093 GNO131093:GNP131093 GXK131093:GXL131093 HHG131093:HHH131093 HRC131093:HRD131093 IAY131093:IAZ131093 IKU131093:IKV131093 IUQ131093:IUR131093 JEM131093:JEN131093 JOI131093:JOJ131093 JYE131093:JYF131093 KIA131093:KIB131093 KRW131093:KRX131093 LBS131093:LBT131093 LLO131093:LLP131093 LVK131093:LVL131093 MFG131093:MFH131093 MPC131093:MPD131093 MYY131093:MYZ131093 NIU131093:NIV131093 NSQ131093:NSR131093 OCM131093:OCN131093 OMI131093:OMJ131093 OWE131093:OWF131093 PGA131093:PGB131093 PPW131093:PPX131093 PZS131093:PZT131093 QJO131093:QJP131093 QTK131093:QTL131093 RDG131093:RDH131093 RNC131093:RND131093 RWY131093:RWZ131093 SGU131093:SGV131093 SQQ131093:SQR131093 TAM131093:TAN131093 TKI131093:TKJ131093 TUE131093:TUF131093 UEA131093:UEB131093 UNW131093:UNX131093 UXS131093:UXT131093 VHO131093:VHP131093 VRK131093:VRL131093 WBG131093:WBH131093 WLC131093:WLD131093 WUY131093:WUZ131093 IM196629:IN196629 SI196629:SJ196629 ACE196629:ACF196629 AMA196629:AMB196629 AVW196629:AVX196629 BFS196629:BFT196629 BPO196629:BPP196629 BZK196629:BZL196629 CJG196629:CJH196629 CTC196629:CTD196629 DCY196629:DCZ196629 DMU196629:DMV196629 DWQ196629:DWR196629 EGM196629:EGN196629 EQI196629:EQJ196629 FAE196629:FAF196629 FKA196629:FKB196629 FTW196629:FTX196629 GDS196629:GDT196629 GNO196629:GNP196629 GXK196629:GXL196629 HHG196629:HHH196629 HRC196629:HRD196629 IAY196629:IAZ196629 IKU196629:IKV196629 IUQ196629:IUR196629 JEM196629:JEN196629 JOI196629:JOJ196629 JYE196629:JYF196629 KIA196629:KIB196629 KRW196629:KRX196629 LBS196629:LBT196629 LLO196629:LLP196629 LVK196629:LVL196629 MFG196629:MFH196629 MPC196629:MPD196629 MYY196629:MYZ196629 NIU196629:NIV196629 NSQ196629:NSR196629 OCM196629:OCN196629 OMI196629:OMJ196629 OWE196629:OWF196629 PGA196629:PGB196629 PPW196629:PPX196629 PZS196629:PZT196629 QJO196629:QJP196629 QTK196629:QTL196629 RDG196629:RDH196629 RNC196629:RND196629 RWY196629:RWZ196629 SGU196629:SGV196629 SQQ196629:SQR196629 TAM196629:TAN196629 TKI196629:TKJ196629 TUE196629:TUF196629 UEA196629:UEB196629 UNW196629:UNX196629 UXS196629:UXT196629 VHO196629:VHP196629 VRK196629:VRL196629 WBG196629:WBH196629 WLC196629:WLD196629 WUY196629:WUZ196629 IM262165:IN262165 SI262165:SJ262165 ACE262165:ACF262165 AMA262165:AMB262165 AVW262165:AVX262165 BFS262165:BFT262165 BPO262165:BPP262165 BZK262165:BZL262165 CJG262165:CJH262165 CTC262165:CTD262165 DCY262165:DCZ262165 DMU262165:DMV262165 DWQ262165:DWR262165 EGM262165:EGN262165 EQI262165:EQJ262165 FAE262165:FAF262165 FKA262165:FKB262165 FTW262165:FTX262165 GDS262165:GDT262165 GNO262165:GNP262165 GXK262165:GXL262165 HHG262165:HHH262165 HRC262165:HRD262165 IAY262165:IAZ262165 IKU262165:IKV262165 IUQ262165:IUR262165 JEM262165:JEN262165 JOI262165:JOJ262165 JYE262165:JYF262165 KIA262165:KIB262165 KRW262165:KRX262165 LBS262165:LBT262165 LLO262165:LLP262165 LVK262165:LVL262165 MFG262165:MFH262165 MPC262165:MPD262165 MYY262165:MYZ262165 NIU262165:NIV262165 NSQ262165:NSR262165 OCM262165:OCN262165 OMI262165:OMJ262165 OWE262165:OWF262165 PGA262165:PGB262165 PPW262165:PPX262165 PZS262165:PZT262165 QJO262165:QJP262165 QTK262165:QTL262165 RDG262165:RDH262165 RNC262165:RND262165 RWY262165:RWZ262165 SGU262165:SGV262165 SQQ262165:SQR262165 TAM262165:TAN262165 TKI262165:TKJ262165 TUE262165:TUF262165 UEA262165:UEB262165 UNW262165:UNX262165 UXS262165:UXT262165 VHO262165:VHP262165 VRK262165:VRL262165 WBG262165:WBH262165 WLC262165:WLD262165 WUY262165:WUZ262165 IM327701:IN327701 SI327701:SJ327701 ACE327701:ACF327701 AMA327701:AMB327701 AVW327701:AVX327701 BFS327701:BFT327701 BPO327701:BPP327701 BZK327701:BZL327701 CJG327701:CJH327701 CTC327701:CTD327701 DCY327701:DCZ327701 DMU327701:DMV327701 DWQ327701:DWR327701 EGM327701:EGN327701 EQI327701:EQJ327701 FAE327701:FAF327701 FKA327701:FKB327701 FTW327701:FTX327701 GDS327701:GDT327701 GNO327701:GNP327701 GXK327701:GXL327701 HHG327701:HHH327701 HRC327701:HRD327701 IAY327701:IAZ327701 IKU327701:IKV327701 IUQ327701:IUR327701 JEM327701:JEN327701 JOI327701:JOJ327701 JYE327701:JYF327701 KIA327701:KIB327701 KRW327701:KRX327701 LBS327701:LBT327701 LLO327701:LLP327701 LVK327701:LVL327701 MFG327701:MFH327701 MPC327701:MPD327701 MYY327701:MYZ327701 NIU327701:NIV327701 NSQ327701:NSR327701 OCM327701:OCN327701 OMI327701:OMJ327701 OWE327701:OWF327701 PGA327701:PGB327701 PPW327701:PPX327701 PZS327701:PZT327701 QJO327701:QJP327701 QTK327701:QTL327701 RDG327701:RDH327701 RNC327701:RND327701 RWY327701:RWZ327701 SGU327701:SGV327701 SQQ327701:SQR327701 TAM327701:TAN327701 TKI327701:TKJ327701 TUE327701:TUF327701 UEA327701:UEB327701 UNW327701:UNX327701 UXS327701:UXT327701 VHO327701:VHP327701 VRK327701:VRL327701 WBG327701:WBH327701 WLC327701:WLD327701 WUY327701:WUZ327701 IM393237:IN393237 SI393237:SJ393237 ACE393237:ACF393237 AMA393237:AMB393237 AVW393237:AVX393237 BFS393237:BFT393237 BPO393237:BPP393237 BZK393237:BZL393237 CJG393237:CJH393237 CTC393237:CTD393237 DCY393237:DCZ393237 DMU393237:DMV393237 DWQ393237:DWR393237 EGM393237:EGN393237 EQI393237:EQJ393237 FAE393237:FAF393237 FKA393237:FKB393237 FTW393237:FTX393237 GDS393237:GDT393237 GNO393237:GNP393237 GXK393237:GXL393237 HHG393237:HHH393237 HRC393237:HRD393237 IAY393237:IAZ393237 IKU393237:IKV393237 IUQ393237:IUR393237 JEM393237:JEN393237 JOI393237:JOJ393237 JYE393237:JYF393237 KIA393237:KIB393237 KRW393237:KRX393237 LBS393237:LBT393237 LLO393237:LLP393237 LVK393237:LVL393237 MFG393237:MFH393237 MPC393237:MPD393237 MYY393237:MYZ393237 NIU393237:NIV393237 NSQ393237:NSR393237 OCM393237:OCN393237 OMI393237:OMJ393237 OWE393237:OWF393237 PGA393237:PGB393237 PPW393237:PPX393237 PZS393237:PZT393237 QJO393237:QJP393237 QTK393237:QTL393237 RDG393237:RDH393237 RNC393237:RND393237 RWY393237:RWZ393237 SGU393237:SGV393237 SQQ393237:SQR393237 TAM393237:TAN393237 TKI393237:TKJ393237 TUE393237:TUF393237 UEA393237:UEB393237 UNW393237:UNX393237 UXS393237:UXT393237 VHO393237:VHP393237 VRK393237:VRL393237 WBG393237:WBH393237 WLC393237:WLD393237 WUY393237:WUZ393237 IM458773:IN458773 SI458773:SJ458773 ACE458773:ACF458773 AMA458773:AMB458773 AVW458773:AVX458773 BFS458773:BFT458773 BPO458773:BPP458773 BZK458773:BZL458773 CJG458773:CJH458773 CTC458773:CTD458773 DCY458773:DCZ458773 DMU458773:DMV458773 DWQ458773:DWR458773 EGM458773:EGN458773 EQI458773:EQJ458773 FAE458773:FAF458773 FKA458773:FKB458773 FTW458773:FTX458773 GDS458773:GDT458773 GNO458773:GNP458773 GXK458773:GXL458773 HHG458773:HHH458773 HRC458773:HRD458773 IAY458773:IAZ458773 IKU458773:IKV458773 IUQ458773:IUR458773 JEM458773:JEN458773 JOI458773:JOJ458773 JYE458773:JYF458773 KIA458773:KIB458773 KRW458773:KRX458773 LBS458773:LBT458773 LLO458773:LLP458773 LVK458773:LVL458773 MFG458773:MFH458773 MPC458773:MPD458773 MYY458773:MYZ458773 NIU458773:NIV458773 NSQ458773:NSR458773 OCM458773:OCN458773 OMI458773:OMJ458773 OWE458773:OWF458773 PGA458773:PGB458773 PPW458773:PPX458773 PZS458773:PZT458773 QJO458773:QJP458773 QTK458773:QTL458773 RDG458773:RDH458773 RNC458773:RND458773 RWY458773:RWZ458773 SGU458773:SGV458773 SQQ458773:SQR458773 TAM458773:TAN458773 TKI458773:TKJ458773 TUE458773:TUF458773 UEA458773:UEB458773 UNW458773:UNX458773 UXS458773:UXT458773 VHO458773:VHP458773 VRK458773:VRL458773 WBG458773:WBH458773 WLC458773:WLD458773 WUY458773:WUZ458773 IM524309:IN524309 SI524309:SJ524309 ACE524309:ACF524309 AMA524309:AMB524309 AVW524309:AVX524309 BFS524309:BFT524309 BPO524309:BPP524309 BZK524309:BZL524309 CJG524309:CJH524309 CTC524309:CTD524309 DCY524309:DCZ524309 DMU524309:DMV524309 DWQ524309:DWR524309 EGM524309:EGN524309 EQI524309:EQJ524309 FAE524309:FAF524309 FKA524309:FKB524309 FTW524309:FTX524309 GDS524309:GDT524309 GNO524309:GNP524309 GXK524309:GXL524309 HHG524309:HHH524309 HRC524309:HRD524309 IAY524309:IAZ524309 IKU524309:IKV524309 IUQ524309:IUR524309 JEM524309:JEN524309 JOI524309:JOJ524309 JYE524309:JYF524309 KIA524309:KIB524309 KRW524309:KRX524309 LBS524309:LBT524309 LLO524309:LLP524309 LVK524309:LVL524309 MFG524309:MFH524309 MPC524309:MPD524309 MYY524309:MYZ524309 NIU524309:NIV524309 NSQ524309:NSR524309 OCM524309:OCN524309 OMI524309:OMJ524309 OWE524309:OWF524309 PGA524309:PGB524309 PPW524309:PPX524309 PZS524309:PZT524309 QJO524309:QJP524309 QTK524309:QTL524309 RDG524309:RDH524309 RNC524309:RND524309 RWY524309:RWZ524309 SGU524309:SGV524309 SQQ524309:SQR524309 TAM524309:TAN524309 TKI524309:TKJ524309 TUE524309:TUF524309 UEA524309:UEB524309 UNW524309:UNX524309 UXS524309:UXT524309 VHO524309:VHP524309 VRK524309:VRL524309 WBG524309:WBH524309 WLC524309:WLD524309 WUY524309:WUZ524309 IM589845:IN589845 SI589845:SJ589845 ACE589845:ACF589845 AMA589845:AMB589845 AVW589845:AVX589845 BFS589845:BFT589845 BPO589845:BPP589845 BZK589845:BZL589845 CJG589845:CJH589845 CTC589845:CTD589845 DCY589845:DCZ589845 DMU589845:DMV589845 DWQ589845:DWR589845 EGM589845:EGN589845 EQI589845:EQJ589845 FAE589845:FAF589845 FKA589845:FKB589845 FTW589845:FTX589845 GDS589845:GDT589845 GNO589845:GNP589845 GXK589845:GXL589845 HHG589845:HHH589845 HRC589845:HRD589845 IAY589845:IAZ589845 IKU589845:IKV589845 IUQ589845:IUR589845 JEM589845:JEN589845 JOI589845:JOJ589845 JYE589845:JYF589845 KIA589845:KIB589845 KRW589845:KRX589845 LBS589845:LBT589845 LLO589845:LLP589845 LVK589845:LVL589845 MFG589845:MFH589845 MPC589845:MPD589845 MYY589845:MYZ589845 NIU589845:NIV589845 NSQ589845:NSR589845 OCM589845:OCN589845 OMI589845:OMJ589845 OWE589845:OWF589845 PGA589845:PGB589845 PPW589845:PPX589845 PZS589845:PZT589845 QJO589845:QJP589845 QTK589845:QTL589845 RDG589845:RDH589845 RNC589845:RND589845 RWY589845:RWZ589845 SGU589845:SGV589845 SQQ589845:SQR589845 TAM589845:TAN589845 TKI589845:TKJ589845 TUE589845:TUF589845 UEA589845:UEB589845 UNW589845:UNX589845 UXS589845:UXT589845 VHO589845:VHP589845 VRK589845:VRL589845 WBG589845:WBH589845 WLC589845:WLD589845 WUY589845:WUZ589845 IM655381:IN655381 SI655381:SJ655381 ACE655381:ACF655381 AMA655381:AMB655381 AVW655381:AVX655381 BFS655381:BFT655381 BPO655381:BPP655381 BZK655381:BZL655381 CJG655381:CJH655381 CTC655381:CTD655381 DCY655381:DCZ655381 DMU655381:DMV655381 DWQ655381:DWR655381 EGM655381:EGN655381 EQI655381:EQJ655381 FAE655381:FAF655381 FKA655381:FKB655381 FTW655381:FTX655381 GDS655381:GDT655381 GNO655381:GNP655381 GXK655381:GXL655381 HHG655381:HHH655381 HRC655381:HRD655381 IAY655381:IAZ655381 IKU655381:IKV655381 IUQ655381:IUR655381 JEM655381:JEN655381 JOI655381:JOJ655381 JYE655381:JYF655381 KIA655381:KIB655381 KRW655381:KRX655381 LBS655381:LBT655381 LLO655381:LLP655381 LVK655381:LVL655381 MFG655381:MFH655381 MPC655381:MPD655381 MYY655381:MYZ655381 NIU655381:NIV655381 NSQ655381:NSR655381 OCM655381:OCN655381 OMI655381:OMJ655381 OWE655381:OWF655381 PGA655381:PGB655381 PPW655381:PPX655381 PZS655381:PZT655381 QJO655381:QJP655381 QTK655381:QTL655381 RDG655381:RDH655381 RNC655381:RND655381 RWY655381:RWZ655381 SGU655381:SGV655381 SQQ655381:SQR655381 TAM655381:TAN655381 TKI655381:TKJ655381 TUE655381:TUF655381 UEA655381:UEB655381 UNW655381:UNX655381 UXS655381:UXT655381 VHO655381:VHP655381 VRK655381:VRL655381 WBG655381:WBH655381 WLC655381:WLD655381 WUY655381:WUZ655381 IM720917:IN720917 SI720917:SJ720917 ACE720917:ACF720917 AMA720917:AMB720917 AVW720917:AVX720917 BFS720917:BFT720917 BPO720917:BPP720917 BZK720917:BZL720917 CJG720917:CJH720917 CTC720917:CTD720917 DCY720917:DCZ720917 DMU720917:DMV720917 DWQ720917:DWR720917 EGM720917:EGN720917 EQI720917:EQJ720917 FAE720917:FAF720917 FKA720917:FKB720917 FTW720917:FTX720917 GDS720917:GDT720917 GNO720917:GNP720917 GXK720917:GXL720917 HHG720917:HHH720917 HRC720917:HRD720917 IAY720917:IAZ720917 IKU720917:IKV720917 IUQ720917:IUR720917 JEM720917:JEN720917 JOI720917:JOJ720917 JYE720917:JYF720917 KIA720917:KIB720917 KRW720917:KRX720917 LBS720917:LBT720917 LLO720917:LLP720917 LVK720917:LVL720917 MFG720917:MFH720917 MPC720917:MPD720917 MYY720917:MYZ720917 NIU720917:NIV720917 NSQ720917:NSR720917 OCM720917:OCN720917 OMI720917:OMJ720917 OWE720917:OWF720917 PGA720917:PGB720917 PPW720917:PPX720917 PZS720917:PZT720917 QJO720917:QJP720917 QTK720917:QTL720917 RDG720917:RDH720917 RNC720917:RND720917 RWY720917:RWZ720917 SGU720917:SGV720917 SQQ720917:SQR720917 TAM720917:TAN720917 TKI720917:TKJ720917 TUE720917:TUF720917 UEA720917:UEB720917 UNW720917:UNX720917 UXS720917:UXT720917 VHO720917:VHP720917 VRK720917:VRL720917 WBG720917:WBH720917 WLC720917:WLD720917 WUY720917:WUZ720917 IM786453:IN786453 SI786453:SJ786453 ACE786453:ACF786453 AMA786453:AMB786453 AVW786453:AVX786453 BFS786453:BFT786453 BPO786453:BPP786453 BZK786453:BZL786453 CJG786453:CJH786453 CTC786453:CTD786453 DCY786453:DCZ786453 DMU786453:DMV786453 DWQ786453:DWR786453 EGM786453:EGN786453 EQI786453:EQJ786453 FAE786453:FAF786453 FKA786453:FKB786453 FTW786453:FTX786453 GDS786453:GDT786453 GNO786453:GNP786453 GXK786453:GXL786453 HHG786453:HHH786453 HRC786453:HRD786453 IAY786453:IAZ786453 IKU786453:IKV786453 IUQ786453:IUR786453 JEM786453:JEN786453 JOI786453:JOJ786453 JYE786453:JYF786453 KIA786453:KIB786453 KRW786453:KRX786453 LBS786453:LBT786453 LLO786453:LLP786453 LVK786453:LVL786453 MFG786453:MFH786453 MPC786453:MPD786453 MYY786453:MYZ786453 NIU786453:NIV786453 NSQ786453:NSR786453 OCM786453:OCN786453 OMI786453:OMJ786453 OWE786453:OWF786453 PGA786453:PGB786453 PPW786453:PPX786453 PZS786453:PZT786453 QJO786453:QJP786453 QTK786453:QTL786453 RDG786453:RDH786453 RNC786453:RND786453 RWY786453:RWZ786453 SGU786453:SGV786453 SQQ786453:SQR786453 TAM786453:TAN786453 TKI786453:TKJ786453 TUE786453:TUF786453 UEA786453:UEB786453 UNW786453:UNX786453 UXS786453:UXT786453 VHO786453:VHP786453 VRK786453:VRL786453 WBG786453:WBH786453 WLC786453:WLD786453 WUY786453:WUZ786453 IM851989:IN851989 SI851989:SJ851989 ACE851989:ACF851989 AMA851989:AMB851989 AVW851989:AVX851989 BFS851989:BFT851989 BPO851989:BPP851989 BZK851989:BZL851989 CJG851989:CJH851989 CTC851989:CTD851989 DCY851989:DCZ851989 DMU851989:DMV851989 DWQ851989:DWR851989 EGM851989:EGN851989 EQI851989:EQJ851989 FAE851989:FAF851989 FKA851989:FKB851989 FTW851989:FTX851989 GDS851989:GDT851989 GNO851989:GNP851989 GXK851989:GXL851989 HHG851989:HHH851989 HRC851989:HRD851989 IAY851989:IAZ851989 IKU851989:IKV851989 IUQ851989:IUR851989 JEM851989:JEN851989 JOI851989:JOJ851989 JYE851989:JYF851989 KIA851989:KIB851989 KRW851989:KRX851989 LBS851989:LBT851989 LLO851989:LLP851989 LVK851989:LVL851989 MFG851989:MFH851989 MPC851989:MPD851989 MYY851989:MYZ851989 NIU851989:NIV851989 NSQ851989:NSR851989 OCM851989:OCN851989 OMI851989:OMJ851989 OWE851989:OWF851989 PGA851989:PGB851989 PPW851989:PPX851989 PZS851989:PZT851989 QJO851989:QJP851989 QTK851989:QTL851989 RDG851989:RDH851989 RNC851989:RND851989 RWY851989:RWZ851989 SGU851989:SGV851989 SQQ851989:SQR851989 TAM851989:TAN851989 TKI851989:TKJ851989 TUE851989:TUF851989 UEA851989:UEB851989 UNW851989:UNX851989 UXS851989:UXT851989 VHO851989:VHP851989 VRK851989:VRL851989 WBG851989:WBH851989 WLC851989:WLD851989 WUY851989:WUZ851989 IM917525:IN917525 SI917525:SJ917525 ACE917525:ACF917525 AMA917525:AMB917525 AVW917525:AVX917525 BFS917525:BFT917525 BPO917525:BPP917525 BZK917525:BZL917525 CJG917525:CJH917525 CTC917525:CTD917525 DCY917525:DCZ917525 DMU917525:DMV917525 DWQ917525:DWR917525 EGM917525:EGN917525 EQI917525:EQJ917525 FAE917525:FAF917525 FKA917525:FKB917525 FTW917525:FTX917525 GDS917525:GDT917525 GNO917525:GNP917525 GXK917525:GXL917525 HHG917525:HHH917525 HRC917525:HRD917525 IAY917525:IAZ917525 IKU917525:IKV917525 IUQ917525:IUR917525 JEM917525:JEN917525 JOI917525:JOJ917525 JYE917525:JYF917525 KIA917525:KIB917525 KRW917525:KRX917525 LBS917525:LBT917525 LLO917525:LLP917525 LVK917525:LVL917525 MFG917525:MFH917525 MPC917525:MPD917525 MYY917525:MYZ917525 NIU917525:NIV917525 NSQ917525:NSR917525 OCM917525:OCN917525 OMI917525:OMJ917525 OWE917525:OWF917525 PGA917525:PGB917525 PPW917525:PPX917525 PZS917525:PZT917525 QJO917525:QJP917525 QTK917525:QTL917525 RDG917525:RDH917525 RNC917525:RND917525 RWY917525:RWZ917525 SGU917525:SGV917525 SQQ917525:SQR917525 TAM917525:TAN917525 TKI917525:TKJ917525 TUE917525:TUF917525 UEA917525:UEB917525 UNW917525:UNX917525 UXS917525:UXT917525 VHO917525:VHP917525 VRK917525:VRL917525 WBG917525:WBH917525 WLC917525:WLD917525 WUY917525:WUZ917525 IM983061:IN983061 SI983061:SJ983061 ACE983061:ACF983061 AMA983061:AMB983061 AVW983061:AVX983061 BFS983061:BFT983061 BPO983061:BPP983061 BZK983061:BZL983061 CJG983061:CJH983061 CTC983061:CTD983061 DCY983061:DCZ983061 DMU983061:DMV983061 DWQ983061:DWR983061 EGM983061:EGN983061 EQI983061:EQJ983061 FAE983061:FAF983061 FKA983061:FKB983061 FTW983061:FTX983061 GDS983061:GDT983061 GNO983061:GNP983061 GXK983061:GXL983061 HHG983061:HHH983061 HRC983061:HRD983061 IAY983061:IAZ983061 IKU983061:IKV983061 IUQ983061:IUR983061 JEM983061:JEN983061 JOI983061:JOJ983061 JYE983061:JYF983061 KIA983061:KIB983061 KRW983061:KRX983061 LBS983061:LBT983061 LLO983061:LLP983061 LVK983061:LVL983061 MFG983061:MFH983061 MPC983061:MPD983061 MYY983061:MYZ983061 NIU983061:NIV983061 NSQ983061:NSR983061 OCM983061:OCN983061 OMI983061:OMJ983061 OWE983061:OWF983061 PGA983061:PGB983061 PPW983061:PPX983061 PZS983061:PZT983061 QJO983061:QJP983061 QTK983061:QTL983061 RDG983061:RDH983061 RNC983061:RND983061 RWY983061:RWZ983061 SGU983061:SGV983061 SQQ983061:SQR983061 TAM983061:TAN983061 TKI983061:TKJ983061 TUE983061:TUF983061 UEA983061:UEB983061 UNW983061:UNX983061 UXS983061:UXT983061 VHO983061:VHP983061 VRK983061:VRL983061 WBG983061:WBH983061 WLC983061:WLD983061 WUY983061:WUZ983061 HO24:HP24 RK24:RL24 WUY24:WUZ24 WLC24:WLD24 WBG24:WBH24 VRK24:VRL24 VHO24:VHP24 UXS24:UXT24 UNW24:UNX24 UEA24:UEB24 TUE24:TUF24 TKI24:TKJ24 TAM24:TAN24 SQQ24:SQR24 SGU24:SGV24 RWY24:RWZ24 RNC24:RND24 RDG24:RDH24 QTK24:QTL24 QJO24:QJP24 PZS24:PZT24 PPW24:PPX24 PGA24:PGB24 OWE24:OWF24 OMI24:OMJ24 OCM24:OCN24 NSQ24:NSR24 NIU24:NIV24 MYY24:MYZ24 MPC24:MPD24 MFG24:MFH24 LVK24:LVL24 LLO24:LLP24 LBS24:LBT24 KRW24:KRX24 KIA24:KIB24 JYE24:JYF24 JOI24:JOJ24 JEM24:JEN24 IUQ24:IUR24 IKU24:IKV24 IAY24:IAZ24 HRC24:HRD24 HHG24:HHH24 GXK24:GXL24 GNO24:GNP24 GDS24:GDT24 FTW24:FTX24 FKA24:FKB24 FAE24:FAF24 EQI24:EQJ24 EGM24:EGN24 DWQ24:DWR24 DMU24:DMV24 DCY24:DCZ24 CTC24:CTD24 CJG24:CJH24 BZK24:BZL24 BPO24:BPP24 BFS24:BFT24 AVW24:AVX24 AMA24:AMB24 ACE24:ACF24 SI24:SJ24 IM24:IN24 WUV24:WUW24 WKZ24:WLA24 WBD24:WBE24 VRH24:VRI24 VHL24:VHM24 UXP24:UXQ24 UNT24:UNU24 UDX24:UDY24 TUB24:TUC24 TKF24:TKG24 TAJ24:TAK24 SQN24:SQO24 SGR24:SGS24 RWV24:RWW24 RMZ24:RNA24 RDD24:RDE24 QTH24:QTI24 QJL24:QJM24 PZP24:PZQ24 PPT24:PPU24 PFX24:PFY24 OWB24:OWC24 OMF24:OMG24 OCJ24:OCK24 NSN24:NSO24 NIR24:NIS24 MYV24:MYW24 MOZ24:MPA24 MFD24:MFE24 LVH24:LVI24 LLL24:LLM24 LBP24:LBQ24 KRT24:KRU24 KHX24:KHY24 JYB24:JYC24 JOF24:JOG24 JEJ24:JEK24 IUN24:IUO24 IKR24:IKS24 IAV24:IAW24 HQZ24:HRA24 HHD24:HHE24 GXH24:GXI24 GNL24:GNM24 GDP24:GDQ24 FTT24:FTU24 FJX24:FJY24 FAB24:FAC24 EQF24:EQG24 EGJ24:EGK24 DWN24:DWO24 DMR24:DMS24 DCV24:DCW24 CSZ24:CTA24 CJD24:CJE24 BZH24:BZI24 BPL24:BPM24 BFP24:BFQ24 AVT24:AVU24 ALX24:ALY24 ACB24:ACC24 SF24:SG24 IJ24:IK24 WUS24:WUT24 WKW24:WKX24 WBA24:WBB24 VRE24:VRF24 VHI24:VHJ24 UXM24:UXN24 UNQ24:UNR24 UDU24:UDV24 TTY24:TTZ24 TKC24:TKD24 TAG24:TAH24 SQK24:SQL24 SGO24:SGP24 RWS24:RWT24 RMW24:RMX24 RDA24:RDB24 QTE24:QTF24 QJI24:QJJ24 PZM24:PZN24 PPQ24:PPR24 PFU24:PFV24 OVY24:OVZ24 OMC24:OMD24 OCG24:OCH24 NSK24:NSL24 NIO24:NIP24 MYS24:MYT24 MOW24:MOX24 MFA24:MFB24 LVE24:LVF24 LLI24:LLJ24 LBM24:LBN24 KRQ24:KRR24 KHU24:KHV24 JXY24:JXZ24 JOC24:JOD24 JEG24:JEH24 IUK24:IUL24 IKO24:IKP24 IAS24:IAT24 HQW24:HQX24 HHA24:HHB24 GXE24:GXF24 GNI24:GNJ24 GDM24:GDN24 FTQ24:FTR24 FJU24:FJV24 EZY24:EZZ24 EQC24:EQD24 EGG24:EGH24 DWK24:DWL24 DMO24:DMP24 DCS24:DCT24 CSW24:CSX24 CJA24:CJB24 BZE24:BZF24 BPI24:BPJ24 BFM24:BFN24 AVQ24:AVR24 ALU24:ALV24 ABY24:ABZ24 SC24:SD24 IG24:IH24 WUM24:WUN24 WKQ24:WKR24 WAU24:WAV24 VQY24:VQZ24 VHC24:VHD24 UXG24:UXH24 UNK24:UNL24 UDO24:UDP24 TTS24:TTT24 TJW24:TJX24 TAA24:TAB24 SQE24:SQF24 SGI24:SGJ24 RWM24:RWN24 RMQ24:RMR24 RCU24:RCV24 QSY24:QSZ24 QJC24:QJD24 PZG24:PZH24 PPK24:PPL24 PFO24:PFP24 OVS24:OVT24 OLW24:OLX24 OCA24:OCB24 NSE24:NSF24 NII24:NIJ24 MYM24:MYN24 MOQ24:MOR24 MEU24:MEV24 LUY24:LUZ24 LLC24:LLD24 LBG24:LBH24 KRK24:KRL24 KHO24:KHP24 JXS24:JXT24 JNW24:JNX24 JEA24:JEB24 IUE24:IUF24 IKI24:IKJ24 IAM24:IAN24 HQQ24:HQR24 HGU24:HGV24 GWY24:GWZ24 GNC24:GND24 GDG24:GDH24 FTK24:FTL24 FJO24:FJP24 EZS24:EZT24 EPW24:EPX24 EGA24:EGB24 DWE24:DWF24 DMI24:DMJ24 DCM24:DCN24 CSQ24:CSR24 CIU24:CIV24 BYY24:BYZ24 BPC24:BPD24 BFG24:BFH24 AVK24:AVL24 ALO24:ALP24 ABS24:ABT24 RW24:RX24 IA24:IB24 WUJ24:WUK24 WKN24:WKO24 WAR24:WAS24 VQV24:VQW24 VGZ24:VHA24 UXD24:UXE24 UNH24:UNI24 UDL24:UDM24 TTP24:TTQ24 TJT24:TJU24 SZX24:SZY24 SQB24:SQC24 SGF24:SGG24 RWJ24:RWK24 RMN24:RMO24 RCR24:RCS24 QSV24:QSW24 QIZ24:QJA24 PZD24:PZE24 PPH24:PPI24 PFL24:PFM24 OVP24:OVQ24 OLT24:OLU24 OBX24:OBY24 NSB24:NSC24 NIF24:NIG24 MYJ24:MYK24 MON24:MOO24 MER24:MES24 LUV24:LUW24 LKZ24:LLA24 LBD24:LBE24 KRH24:KRI24 KHL24:KHM24 JXP24:JXQ24 JNT24:JNU24 JDX24:JDY24 IUB24:IUC24 IKF24:IKG24 IAJ24:IAK24 HQN24:HQO24 HGR24:HGS24 GWV24:GWW24 GMZ24:GNA24 GDD24:GDE24 FTH24:FTI24 FJL24:FJM24 EZP24:EZQ24 EPT24:EPU24 EFX24:EFY24 DWB24:DWC24 DMF24:DMG24 DCJ24:DCK24 CSN24:CSO24 CIR24:CIS24 BYV24:BYW24 BOZ24:BPA24 BFD24:BFE24 AVH24:AVI24 ALL24:ALM24 ABP24:ABQ24 RT24:RU24 HX24:HY24 WUG24:WUH24 WKK24:WKL24 WAO24:WAP24 VQS24:VQT24 VGW24:VGX24 UXA24:UXB24 UNE24:UNF24 UDI24:UDJ24 TTM24:TTN24 TJQ24:TJR24 SZU24:SZV24 SPY24:SPZ24 SGC24:SGD24 RWG24:RWH24 RMK24:RML24 RCO24:RCP24 QSS24:QST24 QIW24:QIX24 PZA24:PZB24 PPE24:PPF24 PFI24:PFJ24 OVM24:OVN24 OLQ24:OLR24 OBU24:OBV24 NRY24:NRZ24 NIC24:NID24 MYG24:MYH24 MOK24:MOL24 MEO24:MEP24 LUS24:LUT24 LKW24:LKX24 LBA24:LBB24 KRE24:KRF24 KHI24:KHJ24 JXM24:JXN24 JNQ24:JNR24 JDU24:JDV24 ITY24:ITZ24 IKC24:IKD24 IAG24:IAH24 HQK24:HQL24 HGO24:HGP24 GWS24:GWT24 GMW24:GMX24 GDA24:GDB24 FTE24:FTF24 FJI24:FJJ24 EZM24:EZN24 EPQ24:EPR24 EFU24:EFV24 DVY24:DVZ24 DMC24:DMD24 DCG24:DCH24 CSK24:CSL24 CIO24:CIP24 BYS24:BYT24 BOW24:BOX24 BFA24:BFB24 AVE24:AVF24 ALI24:ALJ24 ABM24:ABN24 RQ24:RR24 HU24:HV24 WUD24:WUE24 WKH24:WKI24 WAL24:WAM24 VQP24:VQQ24 VGT24:VGU24 UWX24:UWY24 UNB24:UNC24 UDF24:UDG24 TTJ24:TTK24 TJN24:TJO24 SZR24:SZS24 SPV24:SPW24 SFZ24:SGA24 RWD24:RWE24 RMH24:RMI24 RCL24:RCM24 QSP24:QSQ24 QIT24:QIU24 PYX24:PYY24 PPB24:PPC24 PFF24:PFG24 OVJ24:OVK24 OLN24:OLO24 OBR24:OBS24 NRV24:NRW24 NHZ24:NIA24 MYD24:MYE24 MOH24:MOI24 MEL24:MEM24 LUP24:LUQ24 LKT24:LKU24 LAX24:LAY24 KRB24:KRC24 KHF24:KHG24 JXJ24:JXK24 JNN24:JNO24 JDR24:JDS24 ITV24:ITW24 IJZ24:IKA24 IAD24:IAE24 HQH24:HQI24 HGL24:HGM24 GWP24:GWQ24 GMT24:GMU24 GCX24:GCY24 FTB24:FTC24 FJF24:FJG24 EZJ24:EZK24 EPN24:EPO24 EFR24:EFS24 DVV24:DVW24 DLZ24:DMA24 DCD24:DCE24 CSH24:CSI24 CIL24:CIM24 BYP24:BYQ24 BOT24:BOU24 BEX24:BEY24 AVB24:AVC24 ALF24:ALG24 ABJ24:ABK24 RN24:RO24 HR24:HS24 WUA24:WUB24 WKE24:WKF24 WAI24:WAJ24 VQM24:VQN24 VGQ24:VGR24 UWU24:UWV24 UMY24:UMZ24 UDC24:UDD24 TTG24:TTH24 TJK24:TJL24 SZO24:SZP24 SPS24:SPT24 SFW24:SFX24 RWA24:RWB24 RME24:RMF24 RCI24:RCJ24 QSM24:QSN24 QIQ24:QIR24 PYU24:PYV24 POY24:POZ24 PFC24:PFD24 OVG24:OVH24 OLK24:OLL24 OBO24:OBP24 NRS24:NRT24 NHW24:NHX24 MYA24:MYB24 MOE24:MOF24 MEI24:MEJ24 LUM24:LUN24 LKQ24:LKR24 LAU24:LAV24 KQY24:KQZ24 KHC24:KHD24 JXG24:JXH24 JNK24:JNL24 JDO24:JDP24 ITS24:ITT24 IJW24:IJX24 IAA24:IAB24 HQE24:HQF24 HGI24:HGJ24 GWM24:GWN24 GMQ24:GMR24 GCU24:GCV24 FSY24:FSZ24 FJC24:FJD24 EZG24:EZH24 EPK24:EPL24 EFO24:EFP24 DVS24:DVT24 DLW24:DLX24 DCA24:DCB24 CSE24:CSF24 CII24:CIJ24 BYM24:BYN24 BOQ24:BOR24 BEU24:BEV24 AUY24:AUZ24 ALC24:ALD24 ABG24:ABH24">
      <formula1>HO3</formula1>
    </dataValidation>
    <dataValidation type="whole" operator="lessThanOrEqual" allowBlank="1" showInputMessage="1" showErrorMessage="1" sqref="HO65556:HP65556 RK65556:RL65556 ABG65556:ABH65556 ALC65556:ALD65556 AUY65556:AUZ65556 BEU65556:BEV65556 BOQ65556:BOR65556 BYM65556:BYN65556 CII65556:CIJ65556 CSE65556:CSF65556 DCA65556:DCB65556 DLW65556:DLX65556 DVS65556:DVT65556 EFO65556:EFP65556 EPK65556:EPL65556 EZG65556:EZH65556 FJC65556:FJD65556 FSY65556:FSZ65556 GCU65556:GCV65556 GMQ65556:GMR65556 GWM65556:GWN65556 HGI65556:HGJ65556 HQE65556:HQF65556 IAA65556:IAB65556 IJW65556:IJX65556 ITS65556:ITT65556 JDO65556:JDP65556 JNK65556:JNL65556 JXG65556:JXH65556 KHC65556:KHD65556 KQY65556:KQZ65556 LAU65556:LAV65556 LKQ65556:LKR65556 LUM65556:LUN65556 MEI65556:MEJ65556 MOE65556:MOF65556 MYA65556:MYB65556 NHW65556:NHX65556 NRS65556:NRT65556 OBO65556:OBP65556 OLK65556:OLL65556 OVG65556:OVH65556 PFC65556:PFD65556 POY65556:POZ65556 PYU65556:PYV65556 QIQ65556:QIR65556 QSM65556:QSN65556 RCI65556:RCJ65556 RME65556:RMF65556 RWA65556:RWB65556 SFW65556:SFX65556 SPS65556:SPT65556 SZO65556:SZP65556 TJK65556:TJL65556 TTG65556:TTH65556 UDC65556:UDD65556 UMY65556:UMZ65556 UWU65556:UWV65556 VGQ65556:VGR65556 VQM65556:VQN65556 WAI65556:WAJ65556 WKE65556:WKF65556 WUA65556:WUB65556 HO131092:HP131092 RK131092:RL131092 ABG131092:ABH131092 ALC131092:ALD131092 AUY131092:AUZ131092 BEU131092:BEV131092 BOQ131092:BOR131092 BYM131092:BYN131092 CII131092:CIJ131092 CSE131092:CSF131092 DCA131092:DCB131092 DLW131092:DLX131092 DVS131092:DVT131092 EFO131092:EFP131092 EPK131092:EPL131092 EZG131092:EZH131092 FJC131092:FJD131092 FSY131092:FSZ131092 GCU131092:GCV131092 GMQ131092:GMR131092 GWM131092:GWN131092 HGI131092:HGJ131092 HQE131092:HQF131092 IAA131092:IAB131092 IJW131092:IJX131092 ITS131092:ITT131092 JDO131092:JDP131092 JNK131092:JNL131092 JXG131092:JXH131092 KHC131092:KHD131092 KQY131092:KQZ131092 LAU131092:LAV131092 LKQ131092:LKR131092 LUM131092:LUN131092 MEI131092:MEJ131092 MOE131092:MOF131092 MYA131092:MYB131092 NHW131092:NHX131092 NRS131092:NRT131092 OBO131092:OBP131092 OLK131092:OLL131092 OVG131092:OVH131092 PFC131092:PFD131092 POY131092:POZ131092 PYU131092:PYV131092 QIQ131092:QIR131092 QSM131092:QSN131092 RCI131092:RCJ131092 RME131092:RMF131092 RWA131092:RWB131092 SFW131092:SFX131092 SPS131092:SPT131092 SZO131092:SZP131092 TJK131092:TJL131092 TTG131092:TTH131092 UDC131092:UDD131092 UMY131092:UMZ131092 UWU131092:UWV131092 VGQ131092:VGR131092 VQM131092:VQN131092 WAI131092:WAJ131092 WKE131092:WKF131092 WUA131092:WUB131092 HO196628:HP196628 RK196628:RL196628 ABG196628:ABH196628 ALC196628:ALD196628 AUY196628:AUZ196628 BEU196628:BEV196628 BOQ196628:BOR196628 BYM196628:BYN196628 CII196628:CIJ196628 CSE196628:CSF196628 DCA196628:DCB196628 DLW196628:DLX196628 DVS196628:DVT196628 EFO196628:EFP196628 EPK196628:EPL196628 EZG196628:EZH196628 FJC196628:FJD196628 FSY196628:FSZ196628 GCU196628:GCV196628 GMQ196628:GMR196628 GWM196628:GWN196628 HGI196628:HGJ196628 HQE196628:HQF196628 IAA196628:IAB196628 IJW196628:IJX196628 ITS196628:ITT196628 JDO196628:JDP196628 JNK196628:JNL196628 JXG196628:JXH196628 KHC196628:KHD196628 KQY196628:KQZ196628 LAU196628:LAV196628 LKQ196628:LKR196628 LUM196628:LUN196628 MEI196628:MEJ196628 MOE196628:MOF196628 MYA196628:MYB196628 NHW196628:NHX196628 NRS196628:NRT196628 OBO196628:OBP196628 OLK196628:OLL196628 OVG196628:OVH196628 PFC196628:PFD196628 POY196628:POZ196628 PYU196628:PYV196628 QIQ196628:QIR196628 QSM196628:QSN196628 RCI196628:RCJ196628 RME196628:RMF196628 RWA196628:RWB196628 SFW196628:SFX196628 SPS196628:SPT196628 SZO196628:SZP196628 TJK196628:TJL196628 TTG196628:TTH196628 UDC196628:UDD196628 UMY196628:UMZ196628 UWU196628:UWV196628 VGQ196628:VGR196628 VQM196628:VQN196628 WAI196628:WAJ196628 WKE196628:WKF196628 WUA196628:WUB196628 HO262164:HP262164 RK262164:RL262164 ABG262164:ABH262164 ALC262164:ALD262164 AUY262164:AUZ262164 BEU262164:BEV262164 BOQ262164:BOR262164 BYM262164:BYN262164 CII262164:CIJ262164 CSE262164:CSF262164 DCA262164:DCB262164 DLW262164:DLX262164 DVS262164:DVT262164 EFO262164:EFP262164 EPK262164:EPL262164 EZG262164:EZH262164 FJC262164:FJD262164 FSY262164:FSZ262164 GCU262164:GCV262164 GMQ262164:GMR262164 GWM262164:GWN262164 HGI262164:HGJ262164 HQE262164:HQF262164 IAA262164:IAB262164 IJW262164:IJX262164 ITS262164:ITT262164 JDO262164:JDP262164 JNK262164:JNL262164 JXG262164:JXH262164 KHC262164:KHD262164 KQY262164:KQZ262164 LAU262164:LAV262164 LKQ262164:LKR262164 LUM262164:LUN262164 MEI262164:MEJ262164 MOE262164:MOF262164 MYA262164:MYB262164 NHW262164:NHX262164 NRS262164:NRT262164 OBO262164:OBP262164 OLK262164:OLL262164 OVG262164:OVH262164 PFC262164:PFD262164 POY262164:POZ262164 PYU262164:PYV262164 QIQ262164:QIR262164 QSM262164:QSN262164 RCI262164:RCJ262164 RME262164:RMF262164 RWA262164:RWB262164 SFW262164:SFX262164 SPS262164:SPT262164 SZO262164:SZP262164 TJK262164:TJL262164 TTG262164:TTH262164 UDC262164:UDD262164 UMY262164:UMZ262164 UWU262164:UWV262164 VGQ262164:VGR262164 VQM262164:VQN262164 WAI262164:WAJ262164 WKE262164:WKF262164 WUA262164:WUB262164 HO327700:HP327700 RK327700:RL327700 ABG327700:ABH327700 ALC327700:ALD327700 AUY327700:AUZ327700 BEU327700:BEV327700 BOQ327700:BOR327700 BYM327700:BYN327700 CII327700:CIJ327700 CSE327700:CSF327700 DCA327700:DCB327700 DLW327700:DLX327700 DVS327700:DVT327700 EFO327700:EFP327700 EPK327700:EPL327700 EZG327700:EZH327700 FJC327700:FJD327700 FSY327700:FSZ327700 GCU327700:GCV327700 GMQ327700:GMR327700 GWM327700:GWN327700 HGI327700:HGJ327700 HQE327700:HQF327700 IAA327700:IAB327700 IJW327700:IJX327700 ITS327700:ITT327700 JDO327700:JDP327700 JNK327700:JNL327700 JXG327700:JXH327700 KHC327700:KHD327700 KQY327700:KQZ327700 LAU327700:LAV327700 LKQ327700:LKR327700 LUM327700:LUN327700 MEI327700:MEJ327700 MOE327700:MOF327700 MYA327700:MYB327700 NHW327700:NHX327700 NRS327700:NRT327700 OBO327700:OBP327700 OLK327700:OLL327700 OVG327700:OVH327700 PFC327700:PFD327700 POY327700:POZ327700 PYU327700:PYV327700 QIQ327700:QIR327700 QSM327700:QSN327700 RCI327700:RCJ327700 RME327700:RMF327700 RWA327700:RWB327700 SFW327700:SFX327700 SPS327700:SPT327700 SZO327700:SZP327700 TJK327700:TJL327700 TTG327700:TTH327700 UDC327700:UDD327700 UMY327700:UMZ327700 UWU327700:UWV327700 VGQ327700:VGR327700 VQM327700:VQN327700 WAI327700:WAJ327700 WKE327700:WKF327700 WUA327700:WUB327700 HO393236:HP393236 RK393236:RL393236 ABG393236:ABH393236 ALC393236:ALD393236 AUY393236:AUZ393236 BEU393236:BEV393236 BOQ393236:BOR393236 BYM393236:BYN393236 CII393236:CIJ393236 CSE393236:CSF393236 DCA393236:DCB393236 DLW393236:DLX393236 DVS393236:DVT393236 EFO393236:EFP393236 EPK393236:EPL393236 EZG393236:EZH393236 FJC393236:FJD393236 FSY393236:FSZ393236 GCU393236:GCV393236 GMQ393236:GMR393236 GWM393236:GWN393236 HGI393236:HGJ393236 HQE393236:HQF393236 IAA393236:IAB393236 IJW393236:IJX393236 ITS393236:ITT393236 JDO393236:JDP393236 JNK393236:JNL393236 JXG393236:JXH393236 KHC393236:KHD393236 KQY393236:KQZ393236 LAU393236:LAV393236 LKQ393236:LKR393236 LUM393236:LUN393236 MEI393236:MEJ393236 MOE393236:MOF393236 MYA393236:MYB393236 NHW393236:NHX393236 NRS393236:NRT393236 OBO393236:OBP393236 OLK393236:OLL393236 OVG393236:OVH393236 PFC393236:PFD393236 POY393236:POZ393236 PYU393236:PYV393236 QIQ393236:QIR393236 QSM393236:QSN393236 RCI393236:RCJ393236 RME393236:RMF393236 RWA393236:RWB393236 SFW393236:SFX393236 SPS393236:SPT393236 SZO393236:SZP393236 TJK393236:TJL393236 TTG393236:TTH393236 UDC393236:UDD393236 UMY393236:UMZ393236 UWU393236:UWV393236 VGQ393236:VGR393236 VQM393236:VQN393236 WAI393236:WAJ393236 WKE393236:WKF393236 WUA393236:WUB393236 HO458772:HP458772 RK458772:RL458772 ABG458772:ABH458772 ALC458772:ALD458772 AUY458772:AUZ458772 BEU458772:BEV458772 BOQ458772:BOR458772 BYM458772:BYN458772 CII458772:CIJ458772 CSE458772:CSF458772 DCA458772:DCB458772 DLW458772:DLX458772 DVS458772:DVT458772 EFO458772:EFP458772 EPK458772:EPL458772 EZG458772:EZH458772 FJC458772:FJD458772 FSY458772:FSZ458772 GCU458772:GCV458772 GMQ458772:GMR458772 GWM458772:GWN458772 HGI458772:HGJ458772 HQE458772:HQF458772 IAA458772:IAB458772 IJW458772:IJX458772 ITS458772:ITT458772 JDO458772:JDP458772 JNK458772:JNL458772 JXG458772:JXH458772 KHC458772:KHD458772 KQY458772:KQZ458772 LAU458772:LAV458772 LKQ458772:LKR458772 LUM458772:LUN458772 MEI458772:MEJ458772 MOE458772:MOF458772 MYA458772:MYB458772 NHW458772:NHX458772 NRS458772:NRT458772 OBO458772:OBP458772 OLK458772:OLL458772 OVG458772:OVH458772 PFC458772:PFD458772 POY458772:POZ458772 PYU458772:PYV458772 QIQ458772:QIR458772 QSM458772:QSN458772 RCI458772:RCJ458772 RME458772:RMF458772 RWA458772:RWB458772 SFW458772:SFX458772 SPS458772:SPT458772 SZO458772:SZP458772 TJK458772:TJL458772 TTG458772:TTH458772 UDC458772:UDD458772 UMY458772:UMZ458772 UWU458772:UWV458772 VGQ458772:VGR458772 VQM458772:VQN458772 WAI458772:WAJ458772 WKE458772:WKF458772 WUA458772:WUB458772 HO524308:HP524308 RK524308:RL524308 ABG524308:ABH524308 ALC524308:ALD524308 AUY524308:AUZ524308 BEU524308:BEV524308 BOQ524308:BOR524308 BYM524308:BYN524308 CII524308:CIJ524308 CSE524308:CSF524308 DCA524308:DCB524308 DLW524308:DLX524308 DVS524308:DVT524308 EFO524308:EFP524308 EPK524308:EPL524308 EZG524308:EZH524308 FJC524308:FJD524308 FSY524308:FSZ524308 GCU524308:GCV524308 GMQ524308:GMR524308 GWM524308:GWN524308 HGI524308:HGJ524308 HQE524308:HQF524308 IAA524308:IAB524308 IJW524308:IJX524308 ITS524308:ITT524308 JDO524308:JDP524308 JNK524308:JNL524308 JXG524308:JXH524308 KHC524308:KHD524308 KQY524308:KQZ524308 LAU524308:LAV524308 LKQ524308:LKR524308 LUM524308:LUN524308 MEI524308:MEJ524308 MOE524308:MOF524308 MYA524308:MYB524308 NHW524308:NHX524308 NRS524308:NRT524308 OBO524308:OBP524308 OLK524308:OLL524308 OVG524308:OVH524308 PFC524308:PFD524308 POY524308:POZ524308 PYU524308:PYV524308 QIQ524308:QIR524308 QSM524308:QSN524308 RCI524308:RCJ524308 RME524308:RMF524308 RWA524308:RWB524308 SFW524308:SFX524308 SPS524308:SPT524308 SZO524308:SZP524308 TJK524308:TJL524308 TTG524308:TTH524308 UDC524308:UDD524308 UMY524308:UMZ524308 UWU524308:UWV524308 VGQ524308:VGR524308 VQM524308:VQN524308 WAI524308:WAJ524308 WKE524308:WKF524308 WUA524308:WUB524308 HO589844:HP589844 RK589844:RL589844 ABG589844:ABH589844 ALC589844:ALD589844 AUY589844:AUZ589844 BEU589844:BEV589844 BOQ589844:BOR589844 BYM589844:BYN589844 CII589844:CIJ589844 CSE589844:CSF589844 DCA589844:DCB589844 DLW589844:DLX589844 DVS589844:DVT589844 EFO589844:EFP589844 EPK589844:EPL589844 EZG589844:EZH589844 FJC589844:FJD589844 FSY589844:FSZ589844 GCU589844:GCV589844 GMQ589844:GMR589844 GWM589844:GWN589844 HGI589844:HGJ589844 HQE589844:HQF589844 IAA589844:IAB589844 IJW589844:IJX589844 ITS589844:ITT589844 JDO589844:JDP589844 JNK589844:JNL589844 JXG589844:JXH589844 KHC589844:KHD589844 KQY589844:KQZ589844 LAU589844:LAV589844 LKQ589844:LKR589844 LUM589844:LUN589844 MEI589844:MEJ589844 MOE589844:MOF589844 MYA589844:MYB589844 NHW589844:NHX589844 NRS589844:NRT589844 OBO589844:OBP589844 OLK589844:OLL589844 OVG589844:OVH589844 PFC589844:PFD589844 POY589844:POZ589844 PYU589844:PYV589844 QIQ589844:QIR589844 QSM589844:QSN589844 RCI589844:RCJ589844 RME589844:RMF589844 RWA589844:RWB589844 SFW589844:SFX589844 SPS589844:SPT589844 SZO589844:SZP589844 TJK589844:TJL589844 TTG589844:TTH589844 UDC589844:UDD589844 UMY589844:UMZ589844 UWU589844:UWV589844 VGQ589844:VGR589844 VQM589844:VQN589844 WAI589844:WAJ589844 WKE589844:WKF589844 WUA589844:WUB589844 HO655380:HP655380 RK655380:RL655380 ABG655380:ABH655380 ALC655380:ALD655380 AUY655380:AUZ655380 BEU655380:BEV655380 BOQ655380:BOR655380 BYM655380:BYN655380 CII655380:CIJ655380 CSE655380:CSF655380 DCA655380:DCB655380 DLW655380:DLX655380 DVS655380:DVT655380 EFO655380:EFP655380 EPK655380:EPL655380 EZG655380:EZH655380 FJC655380:FJD655380 FSY655380:FSZ655380 GCU655380:GCV655380 GMQ655380:GMR655380 GWM655380:GWN655380 HGI655380:HGJ655380 HQE655380:HQF655380 IAA655380:IAB655380 IJW655380:IJX655380 ITS655380:ITT655380 JDO655380:JDP655380 JNK655380:JNL655380 JXG655380:JXH655380 KHC655380:KHD655380 KQY655380:KQZ655380 LAU655380:LAV655380 LKQ655380:LKR655380 LUM655380:LUN655380 MEI655380:MEJ655380 MOE655380:MOF655380 MYA655380:MYB655380 NHW655380:NHX655380 NRS655380:NRT655380 OBO655380:OBP655380 OLK655380:OLL655380 OVG655380:OVH655380 PFC655380:PFD655380 POY655380:POZ655380 PYU655380:PYV655380 QIQ655380:QIR655380 QSM655380:QSN655380 RCI655380:RCJ655380 RME655380:RMF655380 RWA655380:RWB655380 SFW655380:SFX655380 SPS655380:SPT655380 SZO655380:SZP655380 TJK655380:TJL655380 TTG655380:TTH655380 UDC655380:UDD655380 UMY655380:UMZ655380 UWU655380:UWV655380 VGQ655380:VGR655380 VQM655380:VQN655380 WAI655380:WAJ655380 WKE655380:WKF655380 WUA655380:WUB655380 HO720916:HP720916 RK720916:RL720916 ABG720916:ABH720916 ALC720916:ALD720916 AUY720916:AUZ720916 BEU720916:BEV720916 BOQ720916:BOR720916 BYM720916:BYN720916 CII720916:CIJ720916 CSE720916:CSF720916 DCA720916:DCB720916 DLW720916:DLX720916 DVS720916:DVT720916 EFO720916:EFP720916 EPK720916:EPL720916 EZG720916:EZH720916 FJC720916:FJD720916 FSY720916:FSZ720916 GCU720916:GCV720916 GMQ720916:GMR720916 GWM720916:GWN720916 HGI720916:HGJ720916 HQE720916:HQF720916 IAA720916:IAB720916 IJW720916:IJX720916 ITS720916:ITT720916 JDO720916:JDP720916 JNK720916:JNL720916 JXG720916:JXH720916 KHC720916:KHD720916 KQY720916:KQZ720916 LAU720916:LAV720916 LKQ720916:LKR720916 LUM720916:LUN720916 MEI720916:MEJ720916 MOE720916:MOF720916 MYA720916:MYB720916 NHW720916:NHX720916 NRS720916:NRT720916 OBO720916:OBP720916 OLK720916:OLL720916 OVG720916:OVH720916 PFC720916:PFD720916 POY720916:POZ720916 PYU720916:PYV720916 QIQ720916:QIR720916 QSM720916:QSN720916 RCI720916:RCJ720916 RME720916:RMF720916 RWA720916:RWB720916 SFW720916:SFX720916 SPS720916:SPT720916 SZO720916:SZP720916 TJK720916:TJL720916 TTG720916:TTH720916 UDC720916:UDD720916 UMY720916:UMZ720916 UWU720916:UWV720916 VGQ720916:VGR720916 VQM720916:VQN720916 WAI720916:WAJ720916 WKE720916:WKF720916 WUA720916:WUB720916 HO786452:HP786452 RK786452:RL786452 ABG786452:ABH786452 ALC786452:ALD786452 AUY786452:AUZ786452 BEU786452:BEV786452 BOQ786452:BOR786452 BYM786452:BYN786452 CII786452:CIJ786452 CSE786452:CSF786452 DCA786452:DCB786452 DLW786452:DLX786452 DVS786452:DVT786452 EFO786452:EFP786452 EPK786452:EPL786452 EZG786452:EZH786452 FJC786452:FJD786452 FSY786452:FSZ786452 GCU786452:GCV786452 GMQ786452:GMR786452 GWM786452:GWN786452 HGI786452:HGJ786452 HQE786452:HQF786452 IAA786452:IAB786452 IJW786452:IJX786452 ITS786452:ITT786452 JDO786452:JDP786452 JNK786452:JNL786452 JXG786452:JXH786452 KHC786452:KHD786452 KQY786452:KQZ786452 LAU786452:LAV786452 LKQ786452:LKR786452 LUM786452:LUN786452 MEI786452:MEJ786452 MOE786452:MOF786452 MYA786452:MYB786452 NHW786452:NHX786452 NRS786452:NRT786452 OBO786452:OBP786452 OLK786452:OLL786452 OVG786452:OVH786452 PFC786452:PFD786452 POY786452:POZ786452 PYU786452:PYV786452 QIQ786452:QIR786452 QSM786452:QSN786452 RCI786452:RCJ786452 RME786452:RMF786452 RWA786452:RWB786452 SFW786452:SFX786452 SPS786452:SPT786452 SZO786452:SZP786452 TJK786452:TJL786452 TTG786452:TTH786452 UDC786452:UDD786452 UMY786452:UMZ786452 UWU786452:UWV786452 VGQ786452:VGR786452 VQM786452:VQN786452 WAI786452:WAJ786452 WKE786452:WKF786452 WUA786452:WUB786452 HO851988:HP851988 RK851988:RL851988 ABG851988:ABH851988 ALC851988:ALD851988 AUY851988:AUZ851988 BEU851988:BEV851988 BOQ851988:BOR851988 BYM851988:BYN851988 CII851988:CIJ851988 CSE851988:CSF851988 DCA851988:DCB851988 DLW851988:DLX851988 DVS851988:DVT851988 EFO851988:EFP851988 EPK851988:EPL851988 EZG851988:EZH851988 FJC851988:FJD851988 FSY851988:FSZ851988 GCU851988:GCV851988 GMQ851988:GMR851988 GWM851988:GWN851988 HGI851988:HGJ851988 HQE851988:HQF851988 IAA851988:IAB851988 IJW851988:IJX851988 ITS851988:ITT851988 JDO851988:JDP851988 JNK851988:JNL851988 JXG851988:JXH851988 KHC851988:KHD851988 KQY851988:KQZ851988 LAU851988:LAV851988 LKQ851988:LKR851988 LUM851988:LUN851988 MEI851988:MEJ851988 MOE851988:MOF851988 MYA851988:MYB851988 NHW851988:NHX851988 NRS851988:NRT851988 OBO851988:OBP851988 OLK851988:OLL851988 OVG851988:OVH851988 PFC851988:PFD851988 POY851988:POZ851988 PYU851988:PYV851988 QIQ851988:QIR851988 QSM851988:QSN851988 RCI851988:RCJ851988 RME851988:RMF851988 RWA851988:RWB851988 SFW851988:SFX851988 SPS851988:SPT851988 SZO851988:SZP851988 TJK851988:TJL851988 TTG851988:TTH851988 UDC851988:UDD851988 UMY851988:UMZ851988 UWU851988:UWV851988 VGQ851988:VGR851988 VQM851988:VQN851988 WAI851988:WAJ851988 WKE851988:WKF851988 WUA851988:WUB851988 HO917524:HP917524 RK917524:RL917524 ABG917524:ABH917524 ALC917524:ALD917524 AUY917524:AUZ917524 BEU917524:BEV917524 BOQ917524:BOR917524 BYM917524:BYN917524 CII917524:CIJ917524 CSE917524:CSF917524 DCA917524:DCB917524 DLW917524:DLX917524 DVS917524:DVT917524 EFO917524:EFP917524 EPK917524:EPL917524 EZG917524:EZH917524 FJC917524:FJD917524 FSY917524:FSZ917524 GCU917524:GCV917524 GMQ917524:GMR917524 GWM917524:GWN917524 HGI917524:HGJ917524 HQE917524:HQF917524 IAA917524:IAB917524 IJW917524:IJX917524 ITS917524:ITT917524 JDO917524:JDP917524 JNK917524:JNL917524 JXG917524:JXH917524 KHC917524:KHD917524 KQY917524:KQZ917524 LAU917524:LAV917524 LKQ917524:LKR917524 LUM917524:LUN917524 MEI917524:MEJ917524 MOE917524:MOF917524 MYA917524:MYB917524 NHW917524:NHX917524 NRS917524:NRT917524 OBO917524:OBP917524 OLK917524:OLL917524 OVG917524:OVH917524 PFC917524:PFD917524 POY917524:POZ917524 PYU917524:PYV917524 QIQ917524:QIR917524 QSM917524:QSN917524 RCI917524:RCJ917524 RME917524:RMF917524 RWA917524:RWB917524 SFW917524:SFX917524 SPS917524:SPT917524 SZO917524:SZP917524 TJK917524:TJL917524 TTG917524:TTH917524 UDC917524:UDD917524 UMY917524:UMZ917524 UWU917524:UWV917524 VGQ917524:VGR917524 VQM917524:VQN917524 WAI917524:WAJ917524 WKE917524:WKF917524 WUA917524:WUB917524 HO983060:HP983060 RK983060:RL983060 ABG983060:ABH983060 ALC983060:ALD983060 AUY983060:AUZ983060 BEU983060:BEV983060 BOQ983060:BOR983060 BYM983060:BYN983060 CII983060:CIJ983060 CSE983060:CSF983060 DCA983060:DCB983060 DLW983060:DLX983060 DVS983060:DVT983060 EFO983060:EFP983060 EPK983060:EPL983060 EZG983060:EZH983060 FJC983060:FJD983060 FSY983060:FSZ983060 GCU983060:GCV983060 GMQ983060:GMR983060 GWM983060:GWN983060 HGI983060:HGJ983060 HQE983060:HQF983060 IAA983060:IAB983060 IJW983060:IJX983060 ITS983060:ITT983060 JDO983060:JDP983060 JNK983060:JNL983060 JXG983060:JXH983060 KHC983060:KHD983060 KQY983060:KQZ983060 LAU983060:LAV983060 LKQ983060:LKR983060 LUM983060:LUN983060 MEI983060:MEJ983060 MOE983060:MOF983060 MYA983060:MYB983060 NHW983060:NHX983060 NRS983060:NRT983060 OBO983060:OBP983060 OLK983060:OLL983060 OVG983060:OVH983060 PFC983060:PFD983060 POY983060:POZ983060 PYU983060:PYV983060 QIQ983060:QIR983060 QSM983060:QSN983060 RCI983060:RCJ983060 RME983060:RMF983060 RWA983060:RWB983060 SFW983060:SFX983060 SPS983060:SPT983060 SZO983060:SZP983060 TJK983060:TJL983060 TTG983060:TTH983060 UDC983060:UDD983060 UMY983060:UMZ983060 UWU983060:UWV983060 VGQ983060:VGR983060 VQM983060:VQN983060 WAI983060:WAJ983060 WKE983060:WKF983060 WUA983060:WUB983060 HR65556:HS65556 RN65556:RO65556 ABJ65556:ABK65556 ALF65556:ALG65556 AVB65556:AVC65556 BEX65556:BEY65556 BOT65556:BOU65556 BYP65556:BYQ65556 CIL65556:CIM65556 CSH65556:CSI65556 DCD65556:DCE65556 DLZ65556:DMA65556 DVV65556:DVW65556 EFR65556:EFS65556 EPN65556:EPO65556 EZJ65556:EZK65556 FJF65556:FJG65556 FTB65556:FTC65556 GCX65556:GCY65556 GMT65556:GMU65556 GWP65556:GWQ65556 HGL65556:HGM65556 HQH65556:HQI65556 IAD65556:IAE65556 IJZ65556:IKA65556 ITV65556:ITW65556 JDR65556:JDS65556 JNN65556:JNO65556 JXJ65556:JXK65556 KHF65556:KHG65556 KRB65556:KRC65556 LAX65556:LAY65556 LKT65556:LKU65556 LUP65556:LUQ65556 MEL65556:MEM65556 MOH65556:MOI65556 MYD65556:MYE65556 NHZ65556:NIA65556 NRV65556:NRW65556 OBR65556:OBS65556 OLN65556:OLO65556 OVJ65556:OVK65556 PFF65556:PFG65556 PPB65556:PPC65556 PYX65556:PYY65556 QIT65556:QIU65556 QSP65556:QSQ65556 RCL65556:RCM65556 RMH65556:RMI65556 RWD65556:RWE65556 SFZ65556:SGA65556 SPV65556:SPW65556 SZR65556:SZS65556 TJN65556:TJO65556 TTJ65556:TTK65556 UDF65556:UDG65556 UNB65556:UNC65556 UWX65556:UWY65556 VGT65556:VGU65556 VQP65556:VQQ65556 WAL65556:WAM65556 WKH65556:WKI65556 WUD65556:WUE65556 HR131092:HS131092 RN131092:RO131092 ABJ131092:ABK131092 ALF131092:ALG131092 AVB131092:AVC131092 BEX131092:BEY131092 BOT131092:BOU131092 BYP131092:BYQ131092 CIL131092:CIM131092 CSH131092:CSI131092 DCD131092:DCE131092 DLZ131092:DMA131092 DVV131092:DVW131092 EFR131092:EFS131092 EPN131092:EPO131092 EZJ131092:EZK131092 FJF131092:FJG131092 FTB131092:FTC131092 GCX131092:GCY131092 GMT131092:GMU131092 GWP131092:GWQ131092 HGL131092:HGM131092 HQH131092:HQI131092 IAD131092:IAE131092 IJZ131092:IKA131092 ITV131092:ITW131092 JDR131092:JDS131092 JNN131092:JNO131092 JXJ131092:JXK131092 KHF131092:KHG131092 KRB131092:KRC131092 LAX131092:LAY131092 LKT131092:LKU131092 LUP131092:LUQ131092 MEL131092:MEM131092 MOH131092:MOI131092 MYD131092:MYE131092 NHZ131092:NIA131092 NRV131092:NRW131092 OBR131092:OBS131092 OLN131092:OLO131092 OVJ131092:OVK131092 PFF131092:PFG131092 PPB131092:PPC131092 PYX131092:PYY131092 QIT131092:QIU131092 QSP131092:QSQ131092 RCL131092:RCM131092 RMH131092:RMI131092 RWD131092:RWE131092 SFZ131092:SGA131092 SPV131092:SPW131092 SZR131092:SZS131092 TJN131092:TJO131092 TTJ131092:TTK131092 UDF131092:UDG131092 UNB131092:UNC131092 UWX131092:UWY131092 VGT131092:VGU131092 VQP131092:VQQ131092 WAL131092:WAM131092 WKH131092:WKI131092 WUD131092:WUE131092 HR196628:HS196628 RN196628:RO196628 ABJ196628:ABK196628 ALF196628:ALG196628 AVB196628:AVC196628 BEX196628:BEY196628 BOT196628:BOU196628 BYP196628:BYQ196628 CIL196628:CIM196628 CSH196628:CSI196628 DCD196628:DCE196628 DLZ196628:DMA196628 DVV196628:DVW196628 EFR196628:EFS196628 EPN196628:EPO196628 EZJ196628:EZK196628 FJF196628:FJG196628 FTB196628:FTC196628 GCX196628:GCY196628 GMT196628:GMU196628 GWP196628:GWQ196628 HGL196628:HGM196628 HQH196628:HQI196628 IAD196628:IAE196628 IJZ196628:IKA196628 ITV196628:ITW196628 JDR196628:JDS196628 JNN196628:JNO196628 JXJ196628:JXK196628 KHF196628:KHG196628 KRB196628:KRC196628 LAX196628:LAY196628 LKT196628:LKU196628 LUP196628:LUQ196628 MEL196628:MEM196628 MOH196628:MOI196628 MYD196628:MYE196628 NHZ196628:NIA196628 NRV196628:NRW196628 OBR196628:OBS196628 OLN196628:OLO196628 OVJ196628:OVK196628 PFF196628:PFG196628 PPB196628:PPC196628 PYX196628:PYY196628 QIT196628:QIU196628 QSP196628:QSQ196628 RCL196628:RCM196628 RMH196628:RMI196628 RWD196628:RWE196628 SFZ196628:SGA196628 SPV196628:SPW196628 SZR196628:SZS196628 TJN196628:TJO196628 TTJ196628:TTK196628 UDF196628:UDG196628 UNB196628:UNC196628 UWX196628:UWY196628 VGT196628:VGU196628 VQP196628:VQQ196628 WAL196628:WAM196628 WKH196628:WKI196628 WUD196628:WUE196628 HR262164:HS262164 RN262164:RO262164 ABJ262164:ABK262164 ALF262164:ALG262164 AVB262164:AVC262164 BEX262164:BEY262164 BOT262164:BOU262164 BYP262164:BYQ262164 CIL262164:CIM262164 CSH262164:CSI262164 DCD262164:DCE262164 DLZ262164:DMA262164 DVV262164:DVW262164 EFR262164:EFS262164 EPN262164:EPO262164 EZJ262164:EZK262164 FJF262164:FJG262164 FTB262164:FTC262164 GCX262164:GCY262164 GMT262164:GMU262164 GWP262164:GWQ262164 HGL262164:HGM262164 HQH262164:HQI262164 IAD262164:IAE262164 IJZ262164:IKA262164 ITV262164:ITW262164 JDR262164:JDS262164 JNN262164:JNO262164 JXJ262164:JXK262164 KHF262164:KHG262164 KRB262164:KRC262164 LAX262164:LAY262164 LKT262164:LKU262164 LUP262164:LUQ262164 MEL262164:MEM262164 MOH262164:MOI262164 MYD262164:MYE262164 NHZ262164:NIA262164 NRV262164:NRW262164 OBR262164:OBS262164 OLN262164:OLO262164 OVJ262164:OVK262164 PFF262164:PFG262164 PPB262164:PPC262164 PYX262164:PYY262164 QIT262164:QIU262164 QSP262164:QSQ262164 RCL262164:RCM262164 RMH262164:RMI262164 RWD262164:RWE262164 SFZ262164:SGA262164 SPV262164:SPW262164 SZR262164:SZS262164 TJN262164:TJO262164 TTJ262164:TTK262164 UDF262164:UDG262164 UNB262164:UNC262164 UWX262164:UWY262164 VGT262164:VGU262164 VQP262164:VQQ262164 WAL262164:WAM262164 WKH262164:WKI262164 WUD262164:WUE262164 HR327700:HS327700 RN327700:RO327700 ABJ327700:ABK327700 ALF327700:ALG327700 AVB327700:AVC327700 BEX327700:BEY327700 BOT327700:BOU327700 BYP327700:BYQ327700 CIL327700:CIM327700 CSH327700:CSI327700 DCD327700:DCE327700 DLZ327700:DMA327700 DVV327700:DVW327700 EFR327700:EFS327700 EPN327700:EPO327700 EZJ327700:EZK327700 FJF327700:FJG327700 FTB327700:FTC327700 GCX327700:GCY327700 GMT327700:GMU327700 GWP327700:GWQ327700 HGL327700:HGM327700 HQH327700:HQI327700 IAD327700:IAE327700 IJZ327700:IKA327700 ITV327700:ITW327700 JDR327700:JDS327700 JNN327700:JNO327700 JXJ327700:JXK327700 KHF327700:KHG327700 KRB327700:KRC327700 LAX327700:LAY327700 LKT327700:LKU327700 LUP327700:LUQ327700 MEL327700:MEM327700 MOH327700:MOI327700 MYD327700:MYE327700 NHZ327700:NIA327700 NRV327700:NRW327700 OBR327700:OBS327700 OLN327700:OLO327700 OVJ327700:OVK327700 PFF327700:PFG327700 PPB327700:PPC327700 PYX327700:PYY327700 QIT327700:QIU327700 QSP327700:QSQ327700 RCL327700:RCM327700 RMH327700:RMI327700 RWD327700:RWE327700 SFZ327700:SGA327700 SPV327700:SPW327700 SZR327700:SZS327700 TJN327700:TJO327700 TTJ327700:TTK327700 UDF327700:UDG327700 UNB327700:UNC327700 UWX327700:UWY327700 VGT327700:VGU327700 VQP327700:VQQ327700 WAL327700:WAM327700 WKH327700:WKI327700 WUD327700:WUE327700 HR393236:HS393236 RN393236:RO393236 ABJ393236:ABK393236 ALF393236:ALG393236 AVB393236:AVC393236 BEX393236:BEY393236 BOT393236:BOU393236 BYP393236:BYQ393236 CIL393236:CIM393236 CSH393236:CSI393236 DCD393236:DCE393236 DLZ393236:DMA393236 DVV393236:DVW393236 EFR393236:EFS393236 EPN393236:EPO393236 EZJ393236:EZK393236 FJF393236:FJG393236 FTB393236:FTC393236 GCX393236:GCY393236 GMT393236:GMU393236 GWP393236:GWQ393236 HGL393236:HGM393236 HQH393236:HQI393236 IAD393236:IAE393236 IJZ393236:IKA393236 ITV393236:ITW393236 JDR393236:JDS393236 JNN393236:JNO393236 JXJ393236:JXK393236 KHF393236:KHG393236 KRB393236:KRC393236 LAX393236:LAY393236 LKT393236:LKU393236 LUP393236:LUQ393236 MEL393236:MEM393236 MOH393236:MOI393236 MYD393236:MYE393236 NHZ393236:NIA393236 NRV393236:NRW393236 OBR393236:OBS393236 OLN393236:OLO393236 OVJ393236:OVK393236 PFF393236:PFG393236 PPB393236:PPC393236 PYX393236:PYY393236 QIT393236:QIU393236 QSP393236:QSQ393236 RCL393236:RCM393236 RMH393236:RMI393236 RWD393236:RWE393236 SFZ393236:SGA393236 SPV393236:SPW393236 SZR393236:SZS393236 TJN393236:TJO393236 TTJ393236:TTK393236 UDF393236:UDG393236 UNB393236:UNC393236 UWX393236:UWY393236 VGT393236:VGU393236 VQP393236:VQQ393236 WAL393236:WAM393236 WKH393236:WKI393236 WUD393236:WUE393236 HR458772:HS458772 RN458772:RO458772 ABJ458772:ABK458772 ALF458772:ALG458772 AVB458772:AVC458772 BEX458772:BEY458772 BOT458772:BOU458772 BYP458772:BYQ458772 CIL458772:CIM458772 CSH458772:CSI458772 DCD458772:DCE458772 DLZ458772:DMA458772 DVV458772:DVW458772 EFR458772:EFS458772 EPN458772:EPO458772 EZJ458772:EZK458772 FJF458772:FJG458772 FTB458772:FTC458772 GCX458772:GCY458772 GMT458772:GMU458772 GWP458772:GWQ458772 HGL458772:HGM458772 HQH458772:HQI458772 IAD458772:IAE458772 IJZ458772:IKA458772 ITV458772:ITW458772 JDR458772:JDS458772 JNN458772:JNO458772 JXJ458772:JXK458772 KHF458772:KHG458772 KRB458772:KRC458772 LAX458772:LAY458772 LKT458772:LKU458772 LUP458772:LUQ458772 MEL458772:MEM458772 MOH458772:MOI458772 MYD458772:MYE458772 NHZ458772:NIA458772 NRV458772:NRW458772 OBR458772:OBS458772 OLN458772:OLO458772 OVJ458772:OVK458772 PFF458772:PFG458772 PPB458772:PPC458772 PYX458772:PYY458772 QIT458772:QIU458772 QSP458772:QSQ458772 RCL458772:RCM458772 RMH458772:RMI458772 RWD458772:RWE458772 SFZ458772:SGA458772 SPV458772:SPW458772 SZR458772:SZS458772 TJN458772:TJO458772 TTJ458772:TTK458772 UDF458772:UDG458772 UNB458772:UNC458772 UWX458772:UWY458772 VGT458772:VGU458772 VQP458772:VQQ458772 WAL458772:WAM458772 WKH458772:WKI458772 WUD458772:WUE458772 HR524308:HS524308 RN524308:RO524308 ABJ524308:ABK524308 ALF524308:ALG524308 AVB524308:AVC524308 BEX524308:BEY524308 BOT524308:BOU524308 BYP524308:BYQ524308 CIL524308:CIM524308 CSH524308:CSI524308 DCD524308:DCE524308 DLZ524308:DMA524308 DVV524308:DVW524308 EFR524308:EFS524308 EPN524308:EPO524308 EZJ524308:EZK524308 FJF524308:FJG524308 FTB524308:FTC524308 GCX524308:GCY524308 GMT524308:GMU524308 GWP524308:GWQ524308 HGL524308:HGM524308 HQH524308:HQI524308 IAD524308:IAE524308 IJZ524308:IKA524308 ITV524308:ITW524308 JDR524308:JDS524308 JNN524308:JNO524308 JXJ524308:JXK524308 KHF524308:KHG524308 KRB524308:KRC524308 LAX524308:LAY524308 LKT524308:LKU524308 LUP524308:LUQ524308 MEL524308:MEM524308 MOH524308:MOI524308 MYD524308:MYE524308 NHZ524308:NIA524308 NRV524308:NRW524308 OBR524308:OBS524308 OLN524308:OLO524308 OVJ524308:OVK524308 PFF524308:PFG524308 PPB524308:PPC524308 PYX524308:PYY524308 QIT524308:QIU524308 QSP524308:QSQ524308 RCL524308:RCM524308 RMH524308:RMI524308 RWD524308:RWE524308 SFZ524308:SGA524308 SPV524308:SPW524308 SZR524308:SZS524308 TJN524308:TJO524308 TTJ524308:TTK524308 UDF524308:UDG524308 UNB524308:UNC524308 UWX524308:UWY524308 VGT524308:VGU524308 VQP524308:VQQ524308 WAL524308:WAM524308 WKH524308:WKI524308 WUD524308:WUE524308 HR589844:HS589844 RN589844:RO589844 ABJ589844:ABK589844 ALF589844:ALG589844 AVB589844:AVC589844 BEX589844:BEY589844 BOT589844:BOU589844 BYP589844:BYQ589844 CIL589844:CIM589844 CSH589844:CSI589844 DCD589844:DCE589844 DLZ589844:DMA589844 DVV589844:DVW589844 EFR589844:EFS589844 EPN589844:EPO589844 EZJ589844:EZK589844 FJF589844:FJG589844 FTB589844:FTC589844 GCX589844:GCY589844 GMT589844:GMU589844 GWP589844:GWQ589844 HGL589844:HGM589844 HQH589844:HQI589844 IAD589844:IAE589844 IJZ589844:IKA589844 ITV589844:ITW589844 JDR589844:JDS589844 JNN589844:JNO589844 JXJ589844:JXK589844 KHF589844:KHG589844 KRB589844:KRC589844 LAX589844:LAY589844 LKT589844:LKU589844 LUP589844:LUQ589844 MEL589844:MEM589844 MOH589844:MOI589844 MYD589844:MYE589844 NHZ589844:NIA589844 NRV589844:NRW589844 OBR589844:OBS589844 OLN589844:OLO589844 OVJ589844:OVK589844 PFF589844:PFG589844 PPB589844:PPC589844 PYX589844:PYY589844 QIT589844:QIU589844 QSP589844:QSQ589844 RCL589844:RCM589844 RMH589844:RMI589844 RWD589844:RWE589844 SFZ589844:SGA589844 SPV589844:SPW589844 SZR589844:SZS589844 TJN589844:TJO589844 TTJ589844:TTK589844 UDF589844:UDG589844 UNB589844:UNC589844 UWX589844:UWY589844 VGT589844:VGU589844 VQP589844:VQQ589844 WAL589844:WAM589844 WKH589844:WKI589844 WUD589844:WUE589844 HR655380:HS655380 RN655380:RO655380 ABJ655380:ABK655380 ALF655380:ALG655380 AVB655380:AVC655380 BEX655380:BEY655380 BOT655380:BOU655380 BYP655380:BYQ655380 CIL655380:CIM655380 CSH655380:CSI655380 DCD655380:DCE655380 DLZ655380:DMA655380 DVV655380:DVW655380 EFR655380:EFS655380 EPN655380:EPO655380 EZJ655380:EZK655380 FJF655380:FJG655380 FTB655380:FTC655380 GCX655380:GCY655380 GMT655380:GMU655380 GWP655380:GWQ655380 HGL655380:HGM655380 HQH655380:HQI655380 IAD655380:IAE655380 IJZ655380:IKA655380 ITV655380:ITW655380 JDR655380:JDS655380 JNN655380:JNO655380 JXJ655380:JXK655380 KHF655380:KHG655380 KRB655380:KRC655380 LAX655380:LAY655380 LKT655380:LKU655380 LUP655380:LUQ655380 MEL655380:MEM655380 MOH655380:MOI655380 MYD655380:MYE655380 NHZ655380:NIA655380 NRV655380:NRW655380 OBR655380:OBS655380 OLN655380:OLO655380 OVJ655380:OVK655380 PFF655380:PFG655380 PPB655380:PPC655380 PYX655380:PYY655380 QIT655380:QIU655380 QSP655380:QSQ655380 RCL655380:RCM655380 RMH655380:RMI655380 RWD655380:RWE655380 SFZ655380:SGA655380 SPV655380:SPW655380 SZR655380:SZS655380 TJN655380:TJO655380 TTJ655380:TTK655380 UDF655380:UDG655380 UNB655380:UNC655380 UWX655380:UWY655380 VGT655380:VGU655380 VQP655380:VQQ655380 WAL655380:WAM655380 WKH655380:WKI655380 WUD655380:WUE655380 HR720916:HS720916 RN720916:RO720916 ABJ720916:ABK720916 ALF720916:ALG720916 AVB720916:AVC720916 BEX720916:BEY720916 BOT720916:BOU720916 BYP720916:BYQ720916 CIL720916:CIM720916 CSH720916:CSI720916 DCD720916:DCE720916 DLZ720916:DMA720916 DVV720916:DVW720916 EFR720916:EFS720916 EPN720916:EPO720916 EZJ720916:EZK720916 FJF720916:FJG720916 FTB720916:FTC720916 GCX720916:GCY720916 GMT720916:GMU720916 GWP720916:GWQ720916 HGL720916:HGM720916 HQH720916:HQI720916 IAD720916:IAE720916 IJZ720916:IKA720916 ITV720916:ITW720916 JDR720916:JDS720916 JNN720916:JNO720916 JXJ720916:JXK720916 KHF720916:KHG720916 KRB720916:KRC720916 LAX720916:LAY720916 LKT720916:LKU720916 LUP720916:LUQ720916 MEL720916:MEM720916 MOH720916:MOI720916 MYD720916:MYE720916 NHZ720916:NIA720916 NRV720916:NRW720916 OBR720916:OBS720916 OLN720916:OLO720916 OVJ720916:OVK720916 PFF720916:PFG720916 PPB720916:PPC720916 PYX720916:PYY720916 QIT720916:QIU720916 QSP720916:QSQ720916 RCL720916:RCM720916 RMH720916:RMI720916 RWD720916:RWE720916 SFZ720916:SGA720916 SPV720916:SPW720916 SZR720916:SZS720916 TJN720916:TJO720916 TTJ720916:TTK720916 UDF720916:UDG720916 UNB720916:UNC720916 UWX720916:UWY720916 VGT720916:VGU720916 VQP720916:VQQ720916 WAL720916:WAM720916 WKH720916:WKI720916 WUD720916:WUE720916 HR786452:HS786452 RN786452:RO786452 ABJ786452:ABK786452 ALF786452:ALG786452 AVB786452:AVC786452 BEX786452:BEY786452 BOT786452:BOU786452 BYP786452:BYQ786452 CIL786452:CIM786452 CSH786452:CSI786452 DCD786452:DCE786452 DLZ786452:DMA786452 DVV786452:DVW786452 EFR786452:EFS786452 EPN786452:EPO786452 EZJ786452:EZK786452 FJF786452:FJG786452 FTB786452:FTC786452 GCX786452:GCY786452 GMT786452:GMU786452 GWP786452:GWQ786452 HGL786452:HGM786452 HQH786452:HQI786452 IAD786452:IAE786452 IJZ786452:IKA786452 ITV786452:ITW786452 JDR786452:JDS786452 JNN786452:JNO786452 JXJ786452:JXK786452 KHF786452:KHG786452 KRB786452:KRC786452 LAX786452:LAY786452 LKT786452:LKU786452 LUP786452:LUQ786452 MEL786452:MEM786452 MOH786452:MOI786452 MYD786452:MYE786452 NHZ786452:NIA786452 NRV786452:NRW786452 OBR786452:OBS786452 OLN786452:OLO786452 OVJ786452:OVK786452 PFF786452:PFG786452 PPB786452:PPC786452 PYX786452:PYY786452 QIT786452:QIU786452 QSP786452:QSQ786452 RCL786452:RCM786452 RMH786452:RMI786452 RWD786452:RWE786452 SFZ786452:SGA786452 SPV786452:SPW786452 SZR786452:SZS786452 TJN786452:TJO786452 TTJ786452:TTK786452 UDF786452:UDG786452 UNB786452:UNC786452 UWX786452:UWY786452 VGT786452:VGU786452 VQP786452:VQQ786452 WAL786452:WAM786452 WKH786452:WKI786452 WUD786452:WUE786452 HR851988:HS851988 RN851988:RO851988 ABJ851988:ABK851988 ALF851988:ALG851988 AVB851988:AVC851988 BEX851988:BEY851988 BOT851988:BOU851988 BYP851988:BYQ851988 CIL851988:CIM851988 CSH851988:CSI851988 DCD851988:DCE851988 DLZ851988:DMA851988 DVV851988:DVW851988 EFR851988:EFS851988 EPN851988:EPO851988 EZJ851988:EZK851988 FJF851988:FJG851988 FTB851988:FTC851988 GCX851988:GCY851988 GMT851988:GMU851988 GWP851988:GWQ851988 HGL851988:HGM851988 HQH851988:HQI851988 IAD851988:IAE851988 IJZ851988:IKA851988 ITV851988:ITW851988 JDR851988:JDS851988 JNN851988:JNO851988 JXJ851988:JXK851988 KHF851988:KHG851988 KRB851988:KRC851988 LAX851988:LAY851988 LKT851988:LKU851988 LUP851988:LUQ851988 MEL851988:MEM851988 MOH851988:MOI851988 MYD851988:MYE851988 NHZ851988:NIA851988 NRV851988:NRW851988 OBR851988:OBS851988 OLN851988:OLO851988 OVJ851988:OVK851988 PFF851988:PFG851988 PPB851988:PPC851988 PYX851988:PYY851988 QIT851988:QIU851988 QSP851988:QSQ851988 RCL851988:RCM851988 RMH851988:RMI851988 RWD851988:RWE851988 SFZ851988:SGA851988 SPV851988:SPW851988 SZR851988:SZS851988 TJN851988:TJO851988 TTJ851988:TTK851988 UDF851988:UDG851988 UNB851988:UNC851988 UWX851988:UWY851988 VGT851988:VGU851988 VQP851988:VQQ851988 WAL851988:WAM851988 WKH851988:WKI851988 WUD851988:WUE851988 HR917524:HS917524 RN917524:RO917524 ABJ917524:ABK917524 ALF917524:ALG917524 AVB917524:AVC917524 BEX917524:BEY917524 BOT917524:BOU917524 BYP917524:BYQ917524 CIL917524:CIM917524 CSH917524:CSI917524 DCD917524:DCE917524 DLZ917524:DMA917524 DVV917524:DVW917524 EFR917524:EFS917524 EPN917524:EPO917524 EZJ917524:EZK917524 FJF917524:FJG917524 FTB917524:FTC917524 GCX917524:GCY917524 GMT917524:GMU917524 GWP917524:GWQ917524 HGL917524:HGM917524 HQH917524:HQI917524 IAD917524:IAE917524 IJZ917524:IKA917524 ITV917524:ITW917524 JDR917524:JDS917524 JNN917524:JNO917524 JXJ917524:JXK917524 KHF917524:KHG917524 KRB917524:KRC917524 LAX917524:LAY917524 LKT917524:LKU917524 LUP917524:LUQ917524 MEL917524:MEM917524 MOH917524:MOI917524 MYD917524:MYE917524 NHZ917524:NIA917524 NRV917524:NRW917524 OBR917524:OBS917524 OLN917524:OLO917524 OVJ917524:OVK917524 PFF917524:PFG917524 PPB917524:PPC917524 PYX917524:PYY917524 QIT917524:QIU917524 QSP917524:QSQ917524 RCL917524:RCM917524 RMH917524:RMI917524 RWD917524:RWE917524 SFZ917524:SGA917524 SPV917524:SPW917524 SZR917524:SZS917524 TJN917524:TJO917524 TTJ917524:TTK917524 UDF917524:UDG917524 UNB917524:UNC917524 UWX917524:UWY917524 VGT917524:VGU917524 VQP917524:VQQ917524 WAL917524:WAM917524 WKH917524:WKI917524 WUD917524:WUE917524 HR983060:HS983060 RN983060:RO983060 ABJ983060:ABK983060 ALF983060:ALG983060 AVB983060:AVC983060 BEX983060:BEY983060 BOT983060:BOU983060 BYP983060:BYQ983060 CIL983060:CIM983060 CSH983060:CSI983060 DCD983060:DCE983060 DLZ983060:DMA983060 DVV983060:DVW983060 EFR983060:EFS983060 EPN983060:EPO983060 EZJ983060:EZK983060 FJF983060:FJG983060 FTB983060:FTC983060 GCX983060:GCY983060 GMT983060:GMU983060 GWP983060:GWQ983060 HGL983060:HGM983060 HQH983060:HQI983060 IAD983060:IAE983060 IJZ983060:IKA983060 ITV983060:ITW983060 JDR983060:JDS983060 JNN983060:JNO983060 JXJ983060:JXK983060 KHF983060:KHG983060 KRB983060:KRC983060 LAX983060:LAY983060 LKT983060:LKU983060 LUP983060:LUQ983060 MEL983060:MEM983060 MOH983060:MOI983060 MYD983060:MYE983060 NHZ983060:NIA983060 NRV983060:NRW983060 OBR983060:OBS983060 OLN983060:OLO983060 OVJ983060:OVK983060 PFF983060:PFG983060 PPB983060:PPC983060 PYX983060:PYY983060 QIT983060:QIU983060 QSP983060:QSQ983060 RCL983060:RCM983060 RMH983060:RMI983060 RWD983060:RWE983060 SFZ983060:SGA983060 SPV983060:SPW983060 SZR983060:SZS983060 TJN983060:TJO983060 TTJ983060:TTK983060 UDF983060:UDG983060 UNB983060:UNC983060 UWX983060:UWY983060 VGT983060:VGU983060 VQP983060:VQQ983060 WAL983060:WAM983060 WKH983060:WKI983060 WUD983060:WUE983060 HU65556:HV65556 RQ65556:RR65556 ABM65556:ABN65556 ALI65556:ALJ65556 AVE65556:AVF65556 BFA65556:BFB65556 BOW65556:BOX65556 BYS65556:BYT65556 CIO65556:CIP65556 CSK65556:CSL65556 DCG65556:DCH65556 DMC65556:DMD65556 DVY65556:DVZ65556 EFU65556:EFV65556 EPQ65556:EPR65556 EZM65556:EZN65556 FJI65556:FJJ65556 FTE65556:FTF65556 GDA65556:GDB65556 GMW65556:GMX65556 GWS65556:GWT65556 HGO65556:HGP65556 HQK65556:HQL65556 IAG65556:IAH65556 IKC65556:IKD65556 ITY65556:ITZ65556 JDU65556:JDV65556 JNQ65556:JNR65556 JXM65556:JXN65556 KHI65556:KHJ65556 KRE65556:KRF65556 LBA65556:LBB65556 LKW65556:LKX65556 LUS65556:LUT65556 MEO65556:MEP65556 MOK65556:MOL65556 MYG65556:MYH65556 NIC65556:NID65556 NRY65556:NRZ65556 OBU65556:OBV65556 OLQ65556:OLR65556 OVM65556:OVN65556 PFI65556:PFJ65556 PPE65556:PPF65556 PZA65556:PZB65556 QIW65556:QIX65556 QSS65556:QST65556 RCO65556:RCP65556 RMK65556:RML65556 RWG65556:RWH65556 SGC65556:SGD65556 SPY65556:SPZ65556 SZU65556:SZV65556 TJQ65556:TJR65556 TTM65556:TTN65556 UDI65556:UDJ65556 UNE65556:UNF65556 UXA65556:UXB65556 VGW65556:VGX65556 VQS65556:VQT65556 WAO65556:WAP65556 WKK65556:WKL65556 WUG65556:WUH65556 HU131092:HV131092 RQ131092:RR131092 ABM131092:ABN131092 ALI131092:ALJ131092 AVE131092:AVF131092 BFA131092:BFB131092 BOW131092:BOX131092 BYS131092:BYT131092 CIO131092:CIP131092 CSK131092:CSL131092 DCG131092:DCH131092 DMC131092:DMD131092 DVY131092:DVZ131092 EFU131092:EFV131092 EPQ131092:EPR131092 EZM131092:EZN131092 FJI131092:FJJ131092 FTE131092:FTF131092 GDA131092:GDB131092 GMW131092:GMX131092 GWS131092:GWT131092 HGO131092:HGP131092 HQK131092:HQL131092 IAG131092:IAH131092 IKC131092:IKD131092 ITY131092:ITZ131092 JDU131092:JDV131092 JNQ131092:JNR131092 JXM131092:JXN131092 KHI131092:KHJ131092 KRE131092:KRF131092 LBA131092:LBB131092 LKW131092:LKX131092 LUS131092:LUT131092 MEO131092:MEP131092 MOK131092:MOL131092 MYG131092:MYH131092 NIC131092:NID131092 NRY131092:NRZ131092 OBU131092:OBV131092 OLQ131092:OLR131092 OVM131092:OVN131092 PFI131092:PFJ131092 PPE131092:PPF131092 PZA131092:PZB131092 QIW131092:QIX131092 QSS131092:QST131092 RCO131092:RCP131092 RMK131092:RML131092 RWG131092:RWH131092 SGC131092:SGD131092 SPY131092:SPZ131092 SZU131092:SZV131092 TJQ131092:TJR131092 TTM131092:TTN131092 UDI131092:UDJ131092 UNE131092:UNF131092 UXA131092:UXB131092 VGW131092:VGX131092 VQS131092:VQT131092 WAO131092:WAP131092 WKK131092:WKL131092 WUG131092:WUH131092 HU196628:HV196628 RQ196628:RR196628 ABM196628:ABN196628 ALI196628:ALJ196628 AVE196628:AVF196628 BFA196628:BFB196628 BOW196628:BOX196628 BYS196628:BYT196628 CIO196628:CIP196628 CSK196628:CSL196628 DCG196628:DCH196628 DMC196628:DMD196628 DVY196628:DVZ196628 EFU196628:EFV196628 EPQ196628:EPR196628 EZM196628:EZN196628 FJI196628:FJJ196628 FTE196628:FTF196628 GDA196628:GDB196628 GMW196628:GMX196628 GWS196628:GWT196628 HGO196628:HGP196628 HQK196628:HQL196628 IAG196628:IAH196628 IKC196628:IKD196628 ITY196628:ITZ196628 JDU196628:JDV196628 JNQ196628:JNR196628 JXM196628:JXN196628 KHI196628:KHJ196628 KRE196628:KRF196628 LBA196628:LBB196628 LKW196628:LKX196628 LUS196628:LUT196628 MEO196628:MEP196628 MOK196628:MOL196628 MYG196628:MYH196628 NIC196628:NID196628 NRY196628:NRZ196628 OBU196628:OBV196628 OLQ196628:OLR196628 OVM196628:OVN196628 PFI196628:PFJ196628 PPE196628:PPF196628 PZA196628:PZB196628 QIW196628:QIX196628 QSS196628:QST196628 RCO196628:RCP196628 RMK196628:RML196628 RWG196628:RWH196628 SGC196628:SGD196628 SPY196628:SPZ196628 SZU196628:SZV196628 TJQ196628:TJR196628 TTM196628:TTN196628 UDI196628:UDJ196628 UNE196628:UNF196628 UXA196628:UXB196628 VGW196628:VGX196628 VQS196628:VQT196628 WAO196628:WAP196628 WKK196628:WKL196628 WUG196628:WUH196628 HU262164:HV262164 RQ262164:RR262164 ABM262164:ABN262164 ALI262164:ALJ262164 AVE262164:AVF262164 BFA262164:BFB262164 BOW262164:BOX262164 BYS262164:BYT262164 CIO262164:CIP262164 CSK262164:CSL262164 DCG262164:DCH262164 DMC262164:DMD262164 DVY262164:DVZ262164 EFU262164:EFV262164 EPQ262164:EPR262164 EZM262164:EZN262164 FJI262164:FJJ262164 FTE262164:FTF262164 GDA262164:GDB262164 GMW262164:GMX262164 GWS262164:GWT262164 HGO262164:HGP262164 HQK262164:HQL262164 IAG262164:IAH262164 IKC262164:IKD262164 ITY262164:ITZ262164 JDU262164:JDV262164 JNQ262164:JNR262164 JXM262164:JXN262164 KHI262164:KHJ262164 KRE262164:KRF262164 LBA262164:LBB262164 LKW262164:LKX262164 LUS262164:LUT262164 MEO262164:MEP262164 MOK262164:MOL262164 MYG262164:MYH262164 NIC262164:NID262164 NRY262164:NRZ262164 OBU262164:OBV262164 OLQ262164:OLR262164 OVM262164:OVN262164 PFI262164:PFJ262164 PPE262164:PPF262164 PZA262164:PZB262164 QIW262164:QIX262164 QSS262164:QST262164 RCO262164:RCP262164 RMK262164:RML262164 RWG262164:RWH262164 SGC262164:SGD262164 SPY262164:SPZ262164 SZU262164:SZV262164 TJQ262164:TJR262164 TTM262164:TTN262164 UDI262164:UDJ262164 UNE262164:UNF262164 UXA262164:UXB262164 VGW262164:VGX262164 VQS262164:VQT262164 WAO262164:WAP262164 WKK262164:WKL262164 WUG262164:WUH262164 HU327700:HV327700 RQ327700:RR327700 ABM327700:ABN327700 ALI327700:ALJ327700 AVE327700:AVF327700 BFA327700:BFB327700 BOW327700:BOX327700 BYS327700:BYT327700 CIO327700:CIP327700 CSK327700:CSL327700 DCG327700:DCH327700 DMC327700:DMD327700 DVY327700:DVZ327700 EFU327700:EFV327700 EPQ327700:EPR327700 EZM327700:EZN327700 FJI327700:FJJ327700 FTE327700:FTF327700 GDA327700:GDB327700 GMW327700:GMX327700 GWS327700:GWT327700 HGO327700:HGP327700 HQK327700:HQL327700 IAG327700:IAH327700 IKC327700:IKD327700 ITY327700:ITZ327700 JDU327700:JDV327700 JNQ327700:JNR327700 JXM327700:JXN327700 KHI327700:KHJ327700 KRE327700:KRF327700 LBA327700:LBB327700 LKW327700:LKX327700 LUS327700:LUT327700 MEO327700:MEP327700 MOK327700:MOL327700 MYG327700:MYH327700 NIC327700:NID327700 NRY327700:NRZ327700 OBU327700:OBV327700 OLQ327700:OLR327700 OVM327700:OVN327700 PFI327700:PFJ327700 PPE327700:PPF327700 PZA327700:PZB327700 QIW327700:QIX327700 QSS327700:QST327700 RCO327700:RCP327700 RMK327700:RML327700 RWG327700:RWH327700 SGC327700:SGD327700 SPY327700:SPZ327700 SZU327700:SZV327700 TJQ327700:TJR327700 TTM327700:TTN327700 UDI327700:UDJ327700 UNE327700:UNF327700 UXA327700:UXB327700 VGW327700:VGX327700 VQS327700:VQT327700 WAO327700:WAP327700 WKK327700:WKL327700 WUG327700:WUH327700 HU393236:HV393236 RQ393236:RR393236 ABM393236:ABN393236 ALI393236:ALJ393236 AVE393236:AVF393236 BFA393236:BFB393236 BOW393236:BOX393236 BYS393236:BYT393236 CIO393236:CIP393236 CSK393236:CSL393236 DCG393236:DCH393236 DMC393236:DMD393236 DVY393236:DVZ393236 EFU393236:EFV393236 EPQ393236:EPR393236 EZM393236:EZN393236 FJI393236:FJJ393236 FTE393236:FTF393236 GDA393236:GDB393236 GMW393236:GMX393236 GWS393236:GWT393236 HGO393236:HGP393236 HQK393236:HQL393236 IAG393236:IAH393236 IKC393236:IKD393236 ITY393236:ITZ393236 JDU393236:JDV393236 JNQ393236:JNR393236 JXM393236:JXN393236 KHI393236:KHJ393236 KRE393236:KRF393236 LBA393236:LBB393236 LKW393236:LKX393236 LUS393236:LUT393236 MEO393236:MEP393236 MOK393236:MOL393236 MYG393236:MYH393236 NIC393236:NID393236 NRY393236:NRZ393236 OBU393236:OBV393236 OLQ393236:OLR393236 OVM393236:OVN393236 PFI393236:PFJ393236 PPE393236:PPF393236 PZA393236:PZB393236 QIW393236:QIX393236 QSS393236:QST393236 RCO393236:RCP393236 RMK393236:RML393236 RWG393236:RWH393236 SGC393236:SGD393236 SPY393236:SPZ393236 SZU393236:SZV393236 TJQ393236:TJR393236 TTM393236:TTN393236 UDI393236:UDJ393236 UNE393236:UNF393236 UXA393236:UXB393236 VGW393236:VGX393236 VQS393236:VQT393236 WAO393236:WAP393236 WKK393236:WKL393236 WUG393236:WUH393236 HU458772:HV458772 RQ458772:RR458772 ABM458772:ABN458772 ALI458772:ALJ458772 AVE458772:AVF458772 BFA458772:BFB458772 BOW458772:BOX458772 BYS458772:BYT458772 CIO458772:CIP458772 CSK458772:CSL458772 DCG458772:DCH458772 DMC458772:DMD458772 DVY458772:DVZ458772 EFU458772:EFV458772 EPQ458772:EPR458772 EZM458772:EZN458772 FJI458772:FJJ458772 FTE458772:FTF458772 GDA458772:GDB458772 GMW458772:GMX458772 GWS458772:GWT458772 HGO458772:HGP458772 HQK458772:HQL458772 IAG458772:IAH458772 IKC458772:IKD458772 ITY458772:ITZ458772 JDU458772:JDV458772 JNQ458772:JNR458772 JXM458772:JXN458772 KHI458772:KHJ458772 KRE458772:KRF458772 LBA458772:LBB458772 LKW458772:LKX458772 LUS458772:LUT458772 MEO458772:MEP458772 MOK458772:MOL458772 MYG458772:MYH458772 NIC458772:NID458772 NRY458772:NRZ458772 OBU458772:OBV458772 OLQ458772:OLR458772 OVM458772:OVN458772 PFI458772:PFJ458772 PPE458772:PPF458772 PZA458772:PZB458772 QIW458772:QIX458772 QSS458772:QST458772 RCO458772:RCP458772 RMK458772:RML458772 RWG458772:RWH458772 SGC458772:SGD458772 SPY458772:SPZ458772 SZU458772:SZV458772 TJQ458772:TJR458772 TTM458772:TTN458772 UDI458772:UDJ458772 UNE458772:UNF458772 UXA458772:UXB458772 VGW458772:VGX458772 VQS458772:VQT458772 WAO458772:WAP458772 WKK458772:WKL458772 WUG458772:WUH458772 HU524308:HV524308 RQ524308:RR524308 ABM524308:ABN524308 ALI524308:ALJ524308 AVE524308:AVF524308 BFA524308:BFB524308 BOW524308:BOX524308 BYS524308:BYT524308 CIO524308:CIP524308 CSK524308:CSL524308 DCG524308:DCH524308 DMC524308:DMD524308 DVY524308:DVZ524308 EFU524308:EFV524308 EPQ524308:EPR524308 EZM524308:EZN524308 FJI524308:FJJ524308 FTE524308:FTF524308 GDA524308:GDB524308 GMW524308:GMX524308 GWS524308:GWT524308 HGO524308:HGP524308 HQK524308:HQL524308 IAG524308:IAH524308 IKC524308:IKD524308 ITY524308:ITZ524308 JDU524308:JDV524308 JNQ524308:JNR524308 JXM524308:JXN524308 KHI524308:KHJ524308 KRE524308:KRF524308 LBA524308:LBB524308 LKW524308:LKX524308 LUS524308:LUT524308 MEO524308:MEP524308 MOK524308:MOL524308 MYG524308:MYH524308 NIC524308:NID524308 NRY524308:NRZ524308 OBU524308:OBV524308 OLQ524308:OLR524308 OVM524308:OVN524308 PFI524308:PFJ524308 PPE524308:PPF524308 PZA524308:PZB524308 QIW524308:QIX524308 QSS524308:QST524308 RCO524308:RCP524308 RMK524308:RML524308 RWG524308:RWH524308 SGC524308:SGD524308 SPY524308:SPZ524308 SZU524308:SZV524308 TJQ524308:TJR524308 TTM524308:TTN524308 UDI524308:UDJ524308 UNE524308:UNF524308 UXA524308:UXB524308 VGW524308:VGX524308 VQS524308:VQT524308 WAO524308:WAP524308 WKK524308:WKL524308 WUG524308:WUH524308 HU589844:HV589844 RQ589844:RR589844 ABM589844:ABN589844 ALI589844:ALJ589844 AVE589844:AVF589844 BFA589844:BFB589844 BOW589844:BOX589844 BYS589844:BYT589844 CIO589844:CIP589844 CSK589844:CSL589844 DCG589844:DCH589844 DMC589844:DMD589844 DVY589844:DVZ589844 EFU589844:EFV589844 EPQ589844:EPR589844 EZM589844:EZN589844 FJI589844:FJJ589844 FTE589844:FTF589844 GDA589844:GDB589844 GMW589844:GMX589844 GWS589844:GWT589844 HGO589844:HGP589844 HQK589844:HQL589844 IAG589844:IAH589844 IKC589844:IKD589844 ITY589844:ITZ589844 JDU589844:JDV589844 JNQ589844:JNR589844 JXM589844:JXN589844 KHI589844:KHJ589844 KRE589844:KRF589844 LBA589844:LBB589844 LKW589844:LKX589844 LUS589844:LUT589844 MEO589844:MEP589844 MOK589844:MOL589844 MYG589844:MYH589844 NIC589844:NID589844 NRY589844:NRZ589844 OBU589844:OBV589844 OLQ589844:OLR589844 OVM589844:OVN589844 PFI589844:PFJ589844 PPE589844:PPF589844 PZA589844:PZB589844 QIW589844:QIX589844 QSS589844:QST589844 RCO589844:RCP589844 RMK589844:RML589844 RWG589844:RWH589844 SGC589844:SGD589844 SPY589844:SPZ589844 SZU589844:SZV589844 TJQ589844:TJR589844 TTM589844:TTN589844 UDI589844:UDJ589844 UNE589844:UNF589844 UXA589844:UXB589844 VGW589844:VGX589844 VQS589844:VQT589844 WAO589844:WAP589844 WKK589844:WKL589844 WUG589844:WUH589844 HU655380:HV655380 RQ655380:RR655380 ABM655380:ABN655380 ALI655380:ALJ655380 AVE655380:AVF655380 BFA655380:BFB655380 BOW655380:BOX655380 BYS655380:BYT655380 CIO655380:CIP655380 CSK655380:CSL655380 DCG655380:DCH655380 DMC655380:DMD655380 DVY655380:DVZ655380 EFU655380:EFV655380 EPQ655380:EPR655380 EZM655380:EZN655380 FJI655380:FJJ655380 FTE655380:FTF655380 GDA655380:GDB655380 GMW655380:GMX655380 GWS655380:GWT655380 HGO655380:HGP655380 HQK655380:HQL655380 IAG655380:IAH655380 IKC655380:IKD655380 ITY655380:ITZ655380 JDU655380:JDV655380 JNQ655380:JNR655380 JXM655380:JXN655380 KHI655380:KHJ655380 KRE655380:KRF655380 LBA655380:LBB655380 LKW655380:LKX655380 LUS655380:LUT655380 MEO655380:MEP655380 MOK655380:MOL655380 MYG655380:MYH655380 NIC655380:NID655380 NRY655380:NRZ655380 OBU655380:OBV655380 OLQ655380:OLR655380 OVM655380:OVN655380 PFI655380:PFJ655380 PPE655380:PPF655380 PZA655380:PZB655380 QIW655380:QIX655380 QSS655380:QST655380 RCO655380:RCP655380 RMK655380:RML655380 RWG655380:RWH655380 SGC655380:SGD655380 SPY655380:SPZ655380 SZU655380:SZV655380 TJQ655380:TJR655380 TTM655380:TTN655380 UDI655380:UDJ655380 UNE655380:UNF655380 UXA655380:UXB655380 VGW655380:VGX655380 VQS655380:VQT655380 WAO655380:WAP655380 WKK655380:WKL655380 WUG655380:WUH655380 HU720916:HV720916 RQ720916:RR720916 ABM720916:ABN720916 ALI720916:ALJ720916 AVE720916:AVF720916 BFA720916:BFB720916 BOW720916:BOX720916 BYS720916:BYT720916 CIO720916:CIP720916 CSK720916:CSL720916 DCG720916:DCH720916 DMC720916:DMD720916 DVY720916:DVZ720916 EFU720916:EFV720916 EPQ720916:EPR720916 EZM720916:EZN720916 FJI720916:FJJ720916 FTE720916:FTF720916 GDA720916:GDB720916 GMW720916:GMX720916 GWS720916:GWT720916 HGO720916:HGP720916 HQK720916:HQL720916 IAG720916:IAH720916 IKC720916:IKD720916 ITY720916:ITZ720916 JDU720916:JDV720916 JNQ720916:JNR720916 JXM720916:JXN720916 KHI720916:KHJ720916 KRE720916:KRF720916 LBA720916:LBB720916 LKW720916:LKX720916 LUS720916:LUT720916 MEO720916:MEP720916 MOK720916:MOL720916 MYG720916:MYH720916 NIC720916:NID720916 NRY720916:NRZ720916 OBU720916:OBV720916 OLQ720916:OLR720916 OVM720916:OVN720916 PFI720916:PFJ720916 PPE720916:PPF720916 PZA720916:PZB720916 QIW720916:QIX720916 QSS720916:QST720916 RCO720916:RCP720916 RMK720916:RML720916 RWG720916:RWH720916 SGC720916:SGD720916 SPY720916:SPZ720916 SZU720916:SZV720916 TJQ720916:TJR720916 TTM720916:TTN720916 UDI720916:UDJ720916 UNE720916:UNF720916 UXA720916:UXB720916 VGW720916:VGX720916 VQS720916:VQT720916 WAO720916:WAP720916 WKK720916:WKL720916 WUG720916:WUH720916 HU786452:HV786452 RQ786452:RR786452 ABM786452:ABN786452 ALI786452:ALJ786452 AVE786452:AVF786452 BFA786452:BFB786452 BOW786452:BOX786452 BYS786452:BYT786452 CIO786452:CIP786452 CSK786452:CSL786452 DCG786452:DCH786452 DMC786452:DMD786452 DVY786452:DVZ786452 EFU786452:EFV786452 EPQ786452:EPR786452 EZM786452:EZN786452 FJI786452:FJJ786452 FTE786452:FTF786452 GDA786452:GDB786452 GMW786452:GMX786452 GWS786452:GWT786452 HGO786452:HGP786452 HQK786452:HQL786452 IAG786452:IAH786452 IKC786452:IKD786452 ITY786452:ITZ786452 JDU786452:JDV786452 JNQ786452:JNR786452 JXM786452:JXN786452 KHI786452:KHJ786452 KRE786452:KRF786452 LBA786452:LBB786452 LKW786452:LKX786452 LUS786452:LUT786452 MEO786452:MEP786452 MOK786452:MOL786452 MYG786452:MYH786452 NIC786452:NID786452 NRY786452:NRZ786452 OBU786452:OBV786452 OLQ786452:OLR786452 OVM786452:OVN786452 PFI786452:PFJ786452 PPE786452:PPF786452 PZA786452:PZB786452 QIW786452:QIX786452 QSS786452:QST786452 RCO786452:RCP786452 RMK786452:RML786452 RWG786452:RWH786452 SGC786452:SGD786452 SPY786452:SPZ786452 SZU786452:SZV786452 TJQ786452:TJR786452 TTM786452:TTN786452 UDI786452:UDJ786452 UNE786452:UNF786452 UXA786452:UXB786452 VGW786452:VGX786452 VQS786452:VQT786452 WAO786452:WAP786452 WKK786452:WKL786452 WUG786452:WUH786452 HU851988:HV851988 RQ851988:RR851988 ABM851988:ABN851988 ALI851988:ALJ851988 AVE851988:AVF851988 BFA851988:BFB851988 BOW851988:BOX851988 BYS851988:BYT851988 CIO851988:CIP851988 CSK851988:CSL851988 DCG851988:DCH851988 DMC851988:DMD851988 DVY851988:DVZ851988 EFU851988:EFV851988 EPQ851988:EPR851988 EZM851988:EZN851988 FJI851988:FJJ851988 FTE851988:FTF851988 GDA851988:GDB851988 GMW851988:GMX851988 GWS851988:GWT851988 HGO851988:HGP851988 HQK851988:HQL851988 IAG851988:IAH851988 IKC851988:IKD851988 ITY851988:ITZ851988 JDU851988:JDV851988 JNQ851988:JNR851988 JXM851988:JXN851988 KHI851988:KHJ851988 KRE851988:KRF851988 LBA851988:LBB851988 LKW851988:LKX851988 LUS851988:LUT851988 MEO851988:MEP851988 MOK851988:MOL851988 MYG851988:MYH851988 NIC851988:NID851988 NRY851988:NRZ851988 OBU851988:OBV851988 OLQ851988:OLR851988 OVM851988:OVN851988 PFI851988:PFJ851988 PPE851988:PPF851988 PZA851988:PZB851988 QIW851988:QIX851988 QSS851988:QST851988 RCO851988:RCP851988 RMK851988:RML851988 RWG851988:RWH851988 SGC851988:SGD851988 SPY851988:SPZ851988 SZU851988:SZV851988 TJQ851988:TJR851988 TTM851988:TTN851988 UDI851988:UDJ851988 UNE851988:UNF851988 UXA851988:UXB851988 VGW851988:VGX851988 VQS851988:VQT851988 WAO851988:WAP851988 WKK851988:WKL851988 WUG851988:WUH851988 HU917524:HV917524 RQ917524:RR917524 ABM917524:ABN917524 ALI917524:ALJ917524 AVE917524:AVF917524 BFA917524:BFB917524 BOW917524:BOX917524 BYS917524:BYT917524 CIO917524:CIP917524 CSK917524:CSL917524 DCG917524:DCH917524 DMC917524:DMD917524 DVY917524:DVZ917524 EFU917524:EFV917524 EPQ917524:EPR917524 EZM917524:EZN917524 FJI917524:FJJ917524 FTE917524:FTF917524 GDA917524:GDB917524 GMW917524:GMX917524 GWS917524:GWT917524 HGO917524:HGP917524 HQK917524:HQL917524 IAG917524:IAH917524 IKC917524:IKD917524 ITY917524:ITZ917524 JDU917524:JDV917524 JNQ917524:JNR917524 JXM917524:JXN917524 KHI917524:KHJ917524 KRE917524:KRF917524 LBA917524:LBB917524 LKW917524:LKX917524 LUS917524:LUT917524 MEO917524:MEP917524 MOK917524:MOL917524 MYG917524:MYH917524 NIC917524:NID917524 NRY917524:NRZ917524 OBU917524:OBV917524 OLQ917524:OLR917524 OVM917524:OVN917524 PFI917524:PFJ917524 PPE917524:PPF917524 PZA917524:PZB917524 QIW917524:QIX917524 QSS917524:QST917524 RCO917524:RCP917524 RMK917524:RML917524 RWG917524:RWH917524 SGC917524:SGD917524 SPY917524:SPZ917524 SZU917524:SZV917524 TJQ917524:TJR917524 TTM917524:TTN917524 UDI917524:UDJ917524 UNE917524:UNF917524 UXA917524:UXB917524 VGW917524:VGX917524 VQS917524:VQT917524 WAO917524:WAP917524 WKK917524:WKL917524 WUG917524:WUH917524 HU983060:HV983060 RQ983060:RR983060 ABM983060:ABN983060 ALI983060:ALJ983060 AVE983060:AVF983060 BFA983060:BFB983060 BOW983060:BOX983060 BYS983060:BYT983060 CIO983060:CIP983060 CSK983060:CSL983060 DCG983060:DCH983060 DMC983060:DMD983060 DVY983060:DVZ983060 EFU983060:EFV983060 EPQ983060:EPR983060 EZM983060:EZN983060 FJI983060:FJJ983060 FTE983060:FTF983060 GDA983060:GDB983060 GMW983060:GMX983060 GWS983060:GWT983060 HGO983060:HGP983060 HQK983060:HQL983060 IAG983060:IAH983060 IKC983060:IKD983060 ITY983060:ITZ983060 JDU983060:JDV983060 JNQ983060:JNR983060 JXM983060:JXN983060 KHI983060:KHJ983060 KRE983060:KRF983060 LBA983060:LBB983060 LKW983060:LKX983060 LUS983060:LUT983060 MEO983060:MEP983060 MOK983060:MOL983060 MYG983060:MYH983060 NIC983060:NID983060 NRY983060:NRZ983060 OBU983060:OBV983060 OLQ983060:OLR983060 OVM983060:OVN983060 PFI983060:PFJ983060 PPE983060:PPF983060 PZA983060:PZB983060 QIW983060:QIX983060 QSS983060:QST983060 RCO983060:RCP983060 RMK983060:RML983060 RWG983060:RWH983060 SGC983060:SGD983060 SPY983060:SPZ983060 SZU983060:SZV983060 TJQ983060:TJR983060 TTM983060:TTN983060 UDI983060:UDJ983060 UNE983060:UNF983060 UXA983060:UXB983060 VGW983060:VGX983060 VQS983060:VQT983060 WAO983060:WAP983060 WKK983060:WKL983060 WUG983060:WUH983060 HX65556:HY65556 RT65556:RU65556 ABP65556:ABQ65556 ALL65556:ALM65556 AVH65556:AVI65556 BFD65556:BFE65556 BOZ65556:BPA65556 BYV65556:BYW65556 CIR65556:CIS65556 CSN65556:CSO65556 DCJ65556:DCK65556 DMF65556:DMG65556 DWB65556:DWC65556 EFX65556:EFY65556 EPT65556:EPU65556 EZP65556:EZQ65556 FJL65556:FJM65556 FTH65556:FTI65556 GDD65556:GDE65556 GMZ65556:GNA65556 GWV65556:GWW65556 HGR65556:HGS65556 HQN65556:HQO65556 IAJ65556:IAK65556 IKF65556:IKG65556 IUB65556:IUC65556 JDX65556:JDY65556 JNT65556:JNU65556 JXP65556:JXQ65556 KHL65556:KHM65556 KRH65556:KRI65556 LBD65556:LBE65556 LKZ65556:LLA65556 LUV65556:LUW65556 MER65556:MES65556 MON65556:MOO65556 MYJ65556:MYK65556 NIF65556:NIG65556 NSB65556:NSC65556 OBX65556:OBY65556 OLT65556:OLU65556 OVP65556:OVQ65556 PFL65556:PFM65556 PPH65556:PPI65556 PZD65556:PZE65556 QIZ65556:QJA65556 QSV65556:QSW65556 RCR65556:RCS65556 RMN65556:RMO65556 RWJ65556:RWK65556 SGF65556:SGG65556 SQB65556:SQC65556 SZX65556:SZY65556 TJT65556:TJU65556 TTP65556:TTQ65556 UDL65556:UDM65556 UNH65556:UNI65556 UXD65556:UXE65556 VGZ65556:VHA65556 VQV65556:VQW65556 WAR65556:WAS65556 WKN65556:WKO65556 WUJ65556:WUK65556 HX131092:HY131092 RT131092:RU131092 ABP131092:ABQ131092 ALL131092:ALM131092 AVH131092:AVI131092 BFD131092:BFE131092 BOZ131092:BPA131092 BYV131092:BYW131092 CIR131092:CIS131092 CSN131092:CSO131092 DCJ131092:DCK131092 DMF131092:DMG131092 DWB131092:DWC131092 EFX131092:EFY131092 EPT131092:EPU131092 EZP131092:EZQ131092 FJL131092:FJM131092 FTH131092:FTI131092 GDD131092:GDE131092 GMZ131092:GNA131092 GWV131092:GWW131092 HGR131092:HGS131092 HQN131092:HQO131092 IAJ131092:IAK131092 IKF131092:IKG131092 IUB131092:IUC131092 JDX131092:JDY131092 JNT131092:JNU131092 JXP131092:JXQ131092 KHL131092:KHM131092 KRH131092:KRI131092 LBD131092:LBE131092 LKZ131092:LLA131092 LUV131092:LUW131092 MER131092:MES131092 MON131092:MOO131092 MYJ131092:MYK131092 NIF131092:NIG131092 NSB131092:NSC131092 OBX131092:OBY131092 OLT131092:OLU131092 OVP131092:OVQ131092 PFL131092:PFM131092 PPH131092:PPI131092 PZD131092:PZE131092 QIZ131092:QJA131092 QSV131092:QSW131092 RCR131092:RCS131092 RMN131092:RMO131092 RWJ131092:RWK131092 SGF131092:SGG131092 SQB131092:SQC131092 SZX131092:SZY131092 TJT131092:TJU131092 TTP131092:TTQ131092 UDL131092:UDM131092 UNH131092:UNI131092 UXD131092:UXE131092 VGZ131092:VHA131092 VQV131092:VQW131092 WAR131092:WAS131092 WKN131092:WKO131092 WUJ131092:WUK131092 HX196628:HY196628 RT196628:RU196628 ABP196628:ABQ196628 ALL196628:ALM196628 AVH196628:AVI196628 BFD196628:BFE196628 BOZ196628:BPA196628 BYV196628:BYW196628 CIR196628:CIS196628 CSN196628:CSO196628 DCJ196628:DCK196628 DMF196628:DMG196628 DWB196628:DWC196628 EFX196628:EFY196628 EPT196628:EPU196628 EZP196628:EZQ196628 FJL196628:FJM196628 FTH196628:FTI196628 GDD196628:GDE196628 GMZ196628:GNA196628 GWV196628:GWW196628 HGR196628:HGS196628 HQN196628:HQO196628 IAJ196628:IAK196628 IKF196628:IKG196628 IUB196628:IUC196628 JDX196628:JDY196628 JNT196628:JNU196628 JXP196628:JXQ196628 KHL196628:KHM196628 KRH196628:KRI196628 LBD196628:LBE196628 LKZ196628:LLA196628 LUV196628:LUW196628 MER196628:MES196628 MON196628:MOO196628 MYJ196628:MYK196628 NIF196628:NIG196628 NSB196628:NSC196628 OBX196628:OBY196628 OLT196628:OLU196628 OVP196628:OVQ196628 PFL196628:PFM196628 PPH196628:PPI196628 PZD196628:PZE196628 QIZ196628:QJA196628 QSV196628:QSW196628 RCR196628:RCS196628 RMN196628:RMO196628 RWJ196628:RWK196628 SGF196628:SGG196628 SQB196628:SQC196628 SZX196628:SZY196628 TJT196628:TJU196628 TTP196628:TTQ196628 UDL196628:UDM196628 UNH196628:UNI196628 UXD196628:UXE196628 VGZ196628:VHA196628 VQV196628:VQW196628 WAR196628:WAS196628 WKN196628:WKO196628 WUJ196628:WUK196628 HX262164:HY262164 RT262164:RU262164 ABP262164:ABQ262164 ALL262164:ALM262164 AVH262164:AVI262164 BFD262164:BFE262164 BOZ262164:BPA262164 BYV262164:BYW262164 CIR262164:CIS262164 CSN262164:CSO262164 DCJ262164:DCK262164 DMF262164:DMG262164 DWB262164:DWC262164 EFX262164:EFY262164 EPT262164:EPU262164 EZP262164:EZQ262164 FJL262164:FJM262164 FTH262164:FTI262164 GDD262164:GDE262164 GMZ262164:GNA262164 GWV262164:GWW262164 HGR262164:HGS262164 HQN262164:HQO262164 IAJ262164:IAK262164 IKF262164:IKG262164 IUB262164:IUC262164 JDX262164:JDY262164 JNT262164:JNU262164 JXP262164:JXQ262164 KHL262164:KHM262164 KRH262164:KRI262164 LBD262164:LBE262164 LKZ262164:LLA262164 LUV262164:LUW262164 MER262164:MES262164 MON262164:MOO262164 MYJ262164:MYK262164 NIF262164:NIG262164 NSB262164:NSC262164 OBX262164:OBY262164 OLT262164:OLU262164 OVP262164:OVQ262164 PFL262164:PFM262164 PPH262164:PPI262164 PZD262164:PZE262164 QIZ262164:QJA262164 QSV262164:QSW262164 RCR262164:RCS262164 RMN262164:RMO262164 RWJ262164:RWK262164 SGF262164:SGG262164 SQB262164:SQC262164 SZX262164:SZY262164 TJT262164:TJU262164 TTP262164:TTQ262164 UDL262164:UDM262164 UNH262164:UNI262164 UXD262164:UXE262164 VGZ262164:VHA262164 VQV262164:VQW262164 WAR262164:WAS262164 WKN262164:WKO262164 WUJ262164:WUK262164 HX327700:HY327700 RT327700:RU327700 ABP327700:ABQ327700 ALL327700:ALM327700 AVH327700:AVI327700 BFD327700:BFE327700 BOZ327700:BPA327700 BYV327700:BYW327700 CIR327700:CIS327700 CSN327700:CSO327700 DCJ327700:DCK327700 DMF327700:DMG327700 DWB327700:DWC327700 EFX327700:EFY327700 EPT327700:EPU327700 EZP327700:EZQ327700 FJL327700:FJM327700 FTH327700:FTI327700 GDD327700:GDE327700 GMZ327700:GNA327700 GWV327700:GWW327700 HGR327700:HGS327700 HQN327700:HQO327700 IAJ327700:IAK327700 IKF327700:IKG327700 IUB327700:IUC327700 JDX327700:JDY327700 JNT327700:JNU327700 JXP327700:JXQ327700 KHL327700:KHM327700 KRH327700:KRI327700 LBD327700:LBE327700 LKZ327700:LLA327700 LUV327700:LUW327700 MER327700:MES327700 MON327700:MOO327700 MYJ327700:MYK327700 NIF327700:NIG327700 NSB327700:NSC327700 OBX327700:OBY327700 OLT327700:OLU327700 OVP327700:OVQ327700 PFL327700:PFM327700 PPH327700:PPI327700 PZD327700:PZE327700 QIZ327700:QJA327700 QSV327700:QSW327700 RCR327700:RCS327700 RMN327700:RMO327700 RWJ327700:RWK327700 SGF327700:SGG327700 SQB327700:SQC327700 SZX327700:SZY327700 TJT327700:TJU327700 TTP327700:TTQ327700 UDL327700:UDM327700 UNH327700:UNI327700 UXD327700:UXE327700 VGZ327700:VHA327700 VQV327700:VQW327700 WAR327700:WAS327700 WKN327700:WKO327700 WUJ327700:WUK327700 HX393236:HY393236 RT393236:RU393236 ABP393236:ABQ393236 ALL393236:ALM393236 AVH393236:AVI393236 BFD393236:BFE393236 BOZ393236:BPA393236 BYV393236:BYW393236 CIR393236:CIS393236 CSN393236:CSO393236 DCJ393236:DCK393236 DMF393236:DMG393236 DWB393236:DWC393236 EFX393236:EFY393236 EPT393236:EPU393236 EZP393236:EZQ393236 FJL393236:FJM393236 FTH393236:FTI393236 GDD393236:GDE393236 GMZ393236:GNA393236 GWV393236:GWW393236 HGR393236:HGS393236 HQN393236:HQO393236 IAJ393236:IAK393236 IKF393236:IKG393236 IUB393236:IUC393236 JDX393236:JDY393236 JNT393236:JNU393236 JXP393236:JXQ393236 KHL393236:KHM393236 KRH393236:KRI393236 LBD393236:LBE393236 LKZ393236:LLA393236 LUV393236:LUW393236 MER393236:MES393236 MON393236:MOO393236 MYJ393236:MYK393236 NIF393236:NIG393236 NSB393236:NSC393236 OBX393236:OBY393236 OLT393236:OLU393236 OVP393236:OVQ393236 PFL393236:PFM393236 PPH393236:PPI393236 PZD393236:PZE393236 QIZ393236:QJA393236 QSV393236:QSW393236 RCR393236:RCS393236 RMN393236:RMO393236 RWJ393236:RWK393236 SGF393236:SGG393236 SQB393236:SQC393236 SZX393236:SZY393236 TJT393236:TJU393236 TTP393236:TTQ393236 UDL393236:UDM393236 UNH393236:UNI393236 UXD393236:UXE393236 VGZ393236:VHA393236 VQV393236:VQW393236 WAR393236:WAS393236 WKN393236:WKO393236 WUJ393236:WUK393236 HX458772:HY458772 RT458772:RU458772 ABP458772:ABQ458772 ALL458772:ALM458772 AVH458772:AVI458772 BFD458772:BFE458772 BOZ458772:BPA458772 BYV458772:BYW458772 CIR458772:CIS458772 CSN458772:CSO458772 DCJ458772:DCK458772 DMF458772:DMG458772 DWB458772:DWC458772 EFX458772:EFY458772 EPT458772:EPU458772 EZP458772:EZQ458772 FJL458772:FJM458772 FTH458772:FTI458772 GDD458772:GDE458772 GMZ458772:GNA458772 GWV458772:GWW458772 HGR458772:HGS458772 HQN458772:HQO458772 IAJ458772:IAK458772 IKF458772:IKG458772 IUB458772:IUC458772 JDX458772:JDY458772 JNT458772:JNU458772 JXP458772:JXQ458772 KHL458772:KHM458772 KRH458772:KRI458772 LBD458772:LBE458772 LKZ458772:LLA458772 LUV458772:LUW458772 MER458772:MES458772 MON458772:MOO458772 MYJ458772:MYK458772 NIF458772:NIG458772 NSB458772:NSC458772 OBX458772:OBY458772 OLT458772:OLU458772 OVP458772:OVQ458772 PFL458772:PFM458772 PPH458772:PPI458772 PZD458772:PZE458772 QIZ458772:QJA458772 QSV458772:QSW458772 RCR458772:RCS458772 RMN458772:RMO458772 RWJ458772:RWK458772 SGF458772:SGG458772 SQB458772:SQC458772 SZX458772:SZY458772 TJT458772:TJU458772 TTP458772:TTQ458772 UDL458772:UDM458772 UNH458772:UNI458772 UXD458772:UXE458772 VGZ458772:VHA458772 VQV458772:VQW458772 WAR458772:WAS458772 WKN458772:WKO458772 WUJ458772:WUK458772 HX524308:HY524308 RT524308:RU524308 ABP524308:ABQ524308 ALL524308:ALM524308 AVH524308:AVI524308 BFD524308:BFE524308 BOZ524308:BPA524308 BYV524308:BYW524308 CIR524308:CIS524308 CSN524308:CSO524308 DCJ524308:DCK524308 DMF524308:DMG524308 DWB524308:DWC524308 EFX524308:EFY524308 EPT524308:EPU524308 EZP524308:EZQ524308 FJL524308:FJM524308 FTH524308:FTI524308 GDD524308:GDE524308 GMZ524308:GNA524308 GWV524308:GWW524308 HGR524308:HGS524308 HQN524308:HQO524308 IAJ524308:IAK524308 IKF524308:IKG524308 IUB524308:IUC524308 JDX524308:JDY524308 JNT524308:JNU524308 JXP524308:JXQ524308 KHL524308:KHM524308 KRH524308:KRI524308 LBD524308:LBE524308 LKZ524308:LLA524308 LUV524308:LUW524308 MER524308:MES524308 MON524308:MOO524308 MYJ524308:MYK524308 NIF524308:NIG524308 NSB524308:NSC524308 OBX524308:OBY524308 OLT524308:OLU524308 OVP524308:OVQ524308 PFL524308:PFM524308 PPH524308:PPI524308 PZD524308:PZE524308 QIZ524308:QJA524308 QSV524308:QSW524308 RCR524308:RCS524308 RMN524308:RMO524308 RWJ524308:RWK524308 SGF524308:SGG524308 SQB524308:SQC524308 SZX524308:SZY524308 TJT524308:TJU524308 TTP524308:TTQ524308 UDL524308:UDM524308 UNH524308:UNI524308 UXD524308:UXE524308 VGZ524308:VHA524308 VQV524308:VQW524308 WAR524308:WAS524308 WKN524308:WKO524308 WUJ524308:WUK524308 HX589844:HY589844 RT589844:RU589844 ABP589844:ABQ589844 ALL589844:ALM589844 AVH589844:AVI589844 BFD589844:BFE589844 BOZ589844:BPA589844 BYV589844:BYW589844 CIR589844:CIS589844 CSN589844:CSO589844 DCJ589844:DCK589844 DMF589844:DMG589844 DWB589844:DWC589844 EFX589844:EFY589844 EPT589844:EPU589844 EZP589844:EZQ589844 FJL589844:FJM589844 FTH589844:FTI589844 GDD589844:GDE589844 GMZ589844:GNA589844 GWV589844:GWW589844 HGR589844:HGS589844 HQN589844:HQO589844 IAJ589844:IAK589844 IKF589844:IKG589844 IUB589844:IUC589844 JDX589844:JDY589844 JNT589844:JNU589844 JXP589844:JXQ589844 KHL589844:KHM589844 KRH589844:KRI589844 LBD589844:LBE589844 LKZ589844:LLA589844 LUV589844:LUW589844 MER589844:MES589844 MON589844:MOO589844 MYJ589844:MYK589844 NIF589844:NIG589844 NSB589844:NSC589844 OBX589844:OBY589844 OLT589844:OLU589844 OVP589844:OVQ589844 PFL589844:PFM589844 PPH589844:PPI589844 PZD589844:PZE589844 QIZ589844:QJA589844 QSV589844:QSW589844 RCR589844:RCS589844 RMN589844:RMO589844 RWJ589844:RWK589844 SGF589844:SGG589844 SQB589844:SQC589844 SZX589844:SZY589844 TJT589844:TJU589844 TTP589844:TTQ589844 UDL589844:UDM589844 UNH589844:UNI589844 UXD589844:UXE589844 VGZ589844:VHA589844 VQV589844:VQW589844 WAR589844:WAS589844 WKN589844:WKO589844 WUJ589844:WUK589844 HX655380:HY655380 RT655380:RU655380 ABP655380:ABQ655380 ALL655380:ALM655380 AVH655380:AVI655380 BFD655380:BFE655380 BOZ655380:BPA655380 BYV655380:BYW655380 CIR655380:CIS655380 CSN655380:CSO655380 DCJ655380:DCK655380 DMF655380:DMG655380 DWB655380:DWC655380 EFX655380:EFY655380 EPT655380:EPU655380 EZP655380:EZQ655380 FJL655380:FJM655380 FTH655380:FTI655380 GDD655380:GDE655380 GMZ655380:GNA655380 GWV655380:GWW655380 HGR655380:HGS655380 HQN655380:HQO655380 IAJ655380:IAK655380 IKF655380:IKG655380 IUB655380:IUC655380 JDX655380:JDY655380 JNT655380:JNU655380 JXP655380:JXQ655380 KHL655380:KHM655380 KRH655380:KRI655380 LBD655380:LBE655380 LKZ655380:LLA655380 LUV655380:LUW655380 MER655380:MES655380 MON655380:MOO655380 MYJ655380:MYK655380 NIF655380:NIG655380 NSB655380:NSC655380 OBX655380:OBY655380 OLT655380:OLU655380 OVP655380:OVQ655380 PFL655380:PFM655380 PPH655380:PPI655380 PZD655380:PZE655380 QIZ655380:QJA655380 QSV655380:QSW655380 RCR655380:RCS655380 RMN655380:RMO655380 RWJ655380:RWK655380 SGF655380:SGG655380 SQB655380:SQC655380 SZX655380:SZY655380 TJT655380:TJU655380 TTP655380:TTQ655380 UDL655380:UDM655380 UNH655380:UNI655380 UXD655380:UXE655380 VGZ655380:VHA655380 VQV655380:VQW655380 WAR655380:WAS655380 WKN655380:WKO655380 WUJ655380:WUK655380 HX720916:HY720916 RT720916:RU720916 ABP720916:ABQ720916 ALL720916:ALM720916 AVH720916:AVI720916 BFD720916:BFE720916 BOZ720916:BPA720916 BYV720916:BYW720916 CIR720916:CIS720916 CSN720916:CSO720916 DCJ720916:DCK720916 DMF720916:DMG720916 DWB720916:DWC720916 EFX720916:EFY720916 EPT720916:EPU720916 EZP720916:EZQ720916 FJL720916:FJM720916 FTH720916:FTI720916 GDD720916:GDE720916 GMZ720916:GNA720916 GWV720916:GWW720916 HGR720916:HGS720916 HQN720916:HQO720916 IAJ720916:IAK720916 IKF720916:IKG720916 IUB720916:IUC720916 JDX720916:JDY720916 JNT720916:JNU720916 JXP720916:JXQ720916 KHL720916:KHM720916 KRH720916:KRI720916 LBD720916:LBE720916 LKZ720916:LLA720916 LUV720916:LUW720916 MER720916:MES720916 MON720916:MOO720916 MYJ720916:MYK720916 NIF720916:NIG720916 NSB720916:NSC720916 OBX720916:OBY720916 OLT720916:OLU720916 OVP720916:OVQ720916 PFL720916:PFM720916 PPH720916:PPI720916 PZD720916:PZE720916 QIZ720916:QJA720916 QSV720916:QSW720916 RCR720916:RCS720916 RMN720916:RMO720916 RWJ720916:RWK720916 SGF720916:SGG720916 SQB720916:SQC720916 SZX720916:SZY720916 TJT720916:TJU720916 TTP720916:TTQ720916 UDL720916:UDM720916 UNH720916:UNI720916 UXD720916:UXE720916 VGZ720916:VHA720916 VQV720916:VQW720916 WAR720916:WAS720916 WKN720916:WKO720916 WUJ720916:WUK720916 HX786452:HY786452 RT786452:RU786452 ABP786452:ABQ786452 ALL786452:ALM786452 AVH786452:AVI786452 BFD786452:BFE786452 BOZ786452:BPA786452 BYV786452:BYW786452 CIR786452:CIS786452 CSN786452:CSO786452 DCJ786452:DCK786452 DMF786452:DMG786452 DWB786452:DWC786452 EFX786452:EFY786452 EPT786452:EPU786452 EZP786452:EZQ786452 FJL786452:FJM786452 FTH786452:FTI786452 GDD786452:GDE786452 GMZ786452:GNA786452 GWV786452:GWW786452 HGR786452:HGS786452 HQN786452:HQO786452 IAJ786452:IAK786452 IKF786452:IKG786452 IUB786452:IUC786452 JDX786452:JDY786452 JNT786452:JNU786452 JXP786452:JXQ786452 KHL786452:KHM786452 KRH786452:KRI786452 LBD786452:LBE786452 LKZ786452:LLA786452 LUV786452:LUW786452 MER786452:MES786452 MON786452:MOO786452 MYJ786452:MYK786452 NIF786452:NIG786452 NSB786452:NSC786452 OBX786452:OBY786452 OLT786452:OLU786452 OVP786452:OVQ786452 PFL786452:PFM786452 PPH786452:PPI786452 PZD786452:PZE786452 QIZ786452:QJA786452 QSV786452:QSW786452 RCR786452:RCS786452 RMN786452:RMO786452 RWJ786452:RWK786452 SGF786452:SGG786452 SQB786452:SQC786452 SZX786452:SZY786452 TJT786452:TJU786452 TTP786452:TTQ786452 UDL786452:UDM786452 UNH786452:UNI786452 UXD786452:UXE786452 VGZ786452:VHA786452 VQV786452:VQW786452 WAR786452:WAS786452 WKN786452:WKO786452 WUJ786452:WUK786452 HX851988:HY851988 RT851988:RU851988 ABP851988:ABQ851988 ALL851988:ALM851988 AVH851988:AVI851988 BFD851988:BFE851988 BOZ851988:BPA851988 BYV851988:BYW851988 CIR851988:CIS851988 CSN851988:CSO851988 DCJ851988:DCK851988 DMF851988:DMG851988 DWB851988:DWC851988 EFX851988:EFY851988 EPT851988:EPU851988 EZP851988:EZQ851988 FJL851988:FJM851988 FTH851988:FTI851988 GDD851988:GDE851988 GMZ851988:GNA851988 GWV851988:GWW851988 HGR851988:HGS851988 HQN851988:HQO851988 IAJ851988:IAK851988 IKF851988:IKG851988 IUB851988:IUC851988 JDX851988:JDY851988 JNT851988:JNU851988 JXP851988:JXQ851988 KHL851988:KHM851988 KRH851988:KRI851988 LBD851988:LBE851988 LKZ851988:LLA851988 LUV851988:LUW851988 MER851988:MES851988 MON851988:MOO851988 MYJ851988:MYK851988 NIF851988:NIG851988 NSB851988:NSC851988 OBX851988:OBY851988 OLT851988:OLU851988 OVP851988:OVQ851988 PFL851988:PFM851988 PPH851988:PPI851988 PZD851988:PZE851988 QIZ851988:QJA851988 QSV851988:QSW851988 RCR851988:RCS851988 RMN851988:RMO851988 RWJ851988:RWK851988 SGF851988:SGG851988 SQB851988:SQC851988 SZX851988:SZY851988 TJT851988:TJU851988 TTP851988:TTQ851988 UDL851988:UDM851988 UNH851988:UNI851988 UXD851988:UXE851988 VGZ851988:VHA851988 VQV851988:VQW851988 WAR851988:WAS851988 WKN851988:WKO851988 WUJ851988:WUK851988 HX917524:HY917524 RT917524:RU917524 ABP917524:ABQ917524 ALL917524:ALM917524 AVH917524:AVI917524 BFD917524:BFE917524 BOZ917524:BPA917524 BYV917524:BYW917524 CIR917524:CIS917524 CSN917524:CSO917524 DCJ917524:DCK917524 DMF917524:DMG917524 DWB917524:DWC917524 EFX917524:EFY917524 EPT917524:EPU917524 EZP917524:EZQ917524 FJL917524:FJM917524 FTH917524:FTI917524 GDD917524:GDE917524 GMZ917524:GNA917524 GWV917524:GWW917524 HGR917524:HGS917524 HQN917524:HQO917524 IAJ917524:IAK917524 IKF917524:IKG917524 IUB917524:IUC917524 JDX917524:JDY917524 JNT917524:JNU917524 JXP917524:JXQ917524 KHL917524:KHM917524 KRH917524:KRI917524 LBD917524:LBE917524 LKZ917524:LLA917524 LUV917524:LUW917524 MER917524:MES917524 MON917524:MOO917524 MYJ917524:MYK917524 NIF917524:NIG917524 NSB917524:NSC917524 OBX917524:OBY917524 OLT917524:OLU917524 OVP917524:OVQ917524 PFL917524:PFM917524 PPH917524:PPI917524 PZD917524:PZE917524 QIZ917524:QJA917524 QSV917524:QSW917524 RCR917524:RCS917524 RMN917524:RMO917524 RWJ917524:RWK917524 SGF917524:SGG917524 SQB917524:SQC917524 SZX917524:SZY917524 TJT917524:TJU917524 TTP917524:TTQ917524 UDL917524:UDM917524 UNH917524:UNI917524 UXD917524:UXE917524 VGZ917524:VHA917524 VQV917524:VQW917524 WAR917524:WAS917524 WKN917524:WKO917524 WUJ917524:WUK917524 HX983060:HY983060 RT983060:RU983060 ABP983060:ABQ983060 ALL983060:ALM983060 AVH983060:AVI983060 BFD983060:BFE983060 BOZ983060:BPA983060 BYV983060:BYW983060 CIR983060:CIS983060 CSN983060:CSO983060 DCJ983060:DCK983060 DMF983060:DMG983060 DWB983060:DWC983060 EFX983060:EFY983060 EPT983060:EPU983060 EZP983060:EZQ983060 FJL983060:FJM983060 FTH983060:FTI983060 GDD983060:GDE983060 GMZ983060:GNA983060 GWV983060:GWW983060 HGR983060:HGS983060 HQN983060:HQO983060 IAJ983060:IAK983060 IKF983060:IKG983060 IUB983060:IUC983060 JDX983060:JDY983060 JNT983060:JNU983060 JXP983060:JXQ983060 KHL983060:KHM983060 KRH983060:KRI983060 LBD983060:LBE983060 LKZ983060:LLA983060 LUV983060:LUW983060 MER983060:MES983060 MON983060:MOO983060 MYJ983060:MYK983060 NIF983060:NIG983060 NSB983060:NSC983060 OBX983060:OBY983060 OLT983060:OLU983060 OVP983060:OVQ983060 PFL983060:PFM983060 PPH983060:PPI983060 PZD983060:PZE983060 QIZ983060:QJA983060 QSV983060:QSW983060 RCR983060:RCS983060 RMN983060:RMO983060 RWJ983060:RWK983060 SGF983060:SGG983060 SQB983060:SQC983060 SZX983060:SZY983060 TJT983060:TJU983060 TTP983060:TTQ983060 UDL983060:UDM983060 UNH983060:UNI983060 UXD983060:UXE983060 VGZ983060:VHA983060 VQV983060:VQW983060 WAR983060:WAS983060 WKN983060:WKO983060 WUJ983060:WUK983060 IA65556:IB65556 RW65556:RX65556 ABS65556:ABT65556 ALO65556:ALP65556 AVK65556:AVL65556 BFG65556:BFH65556 BPC65556:BPD65556 BYY65556:BYZ65556 CIU65556:CIV65556 CSQ65556:CSR65556 DCM65556:DCN65556 DMI65556:DMJ65556 DWE65556:DWF65556 EGA65556:EGB65556 EPW65556:EPX65556 EZS65556:EZT65556 FJO65556:FJP65556 FTK65556:FTL65556 GDG65556:GDH65556 GNC65556:GND65556 GWY65556:GWZ65556 HGU65556:HGV65556 HQQ65556:HQR65556 IAM65556:IAN65556 IKI65556:IKJ65556 IUE65556:IUF65556 JEA65556:JEB65556 JNW65556:JNX65556 JXS65556:JXT65556 KHO65556:KHP65556 KRK65556:KRL65556 LBG65556:LBH65556 LLC65556:LLD65556 LUY65556:LUZ65556 MEU65556:MEV65556 MOQ65556:MOR65556 MYM65556:MYN65556 NII65556:NIJ65556 NSE65556:NSF65556 OCA65556:OCB65556 OLW65556:OLX65556 OVS65556:OVT65556 PFO65556:PFP65556 PPK65556:PPL65556 PZG65556:PZH65556 QJC65556:QJD65556 QSY65556:QSZ65556 RCU65556:RCV65556 RMQ65556:RMR65556 RWM65556:RWN65556 SGI65556:SGJ65556 SQE65556:SQF65556 TAA65556:TAB65556 TJW65556:TJX65556 TTS65556:TTT65556 UDO65556:UDP65556 UNK65556:UNL65556 UXG65556:UXH65556 VHC65556:VHD65556 VQY65556:VQZ65556 WAU65556:WAV65556 WKQ65556:WKR65556 WUM65556:WUN65556 IA131092:IB131092 RW131092:RX131092 ABS131092:ABT131092 ALO131092:ALP131092 AVK131092:AVL131092 BFG131092:BFH131092 BPC131092:BPD131092 BYY131092:BYZ131092 CIU131092:CIV131092 CSQ131092:CSR131092 DCM131092:DCN131092 DMI131092:DMJ131092 DWE131092:DWF131092 EGA131092:EGB131092 EPW131092:EPX131092 EZS131092:EZT131092 FJO131092:FJP131092 FTK131092:FTL131092 GDG131092:GDH131092 GNC131092:GND131092 GWY131092:GWZ131092 HGU131092:HGV131092 HQQ131092:HQR131092 IAM131092:IAN131092 IKI131092:IKJ131092 IUE131092:IUF131092 JEA131092:JEB131092 JNW131092:JNX131092 JXS131092:JXT131092 KHO131092:KHP131092 KRK131092:KRL131092 LBG131092:LBH131092 LLC131092:LLD131092 LUY131092:LUZ131092 MEU131092:MEV131092 MOQ131092:MOR131092 MYM131092:MYN131092 NII131092:NIJ131092 NSE131092:NSF131092 OCA131092:OCB131092 OLW131092:OLX131092 OVS131092:OVT131092 PFO131092:PFP131092 PPK131092:PPL131092 PZG131092:PZH131092 QJC131092:QJD131092 QSY131092:QSZ131092 RCU131092:RCV131092 RMQ131092:RMR131092 RWM131092:RWN131092 SGI131092:SGJ131092 SQE131092:SQF131092 TAA131092:TAB131092 TJW131092:TJX131092 TTS131092:TTT131092 UDO131092:UDP131092 UNK131092:UNL131092 UXG131092:UXH131092 VHC131092:VHD131092 VQY131092:VQZ131092 WAU131092:WAV131092 WKQ131092:WKR131092 WUM131092:WUN131092 IA196628:IB196628 RW196628:RX196628 ABS196628:ABT196628 ALO196628:ALP196628 AVK196628:AVL196628 BFG196628:BFH196628 BPC196628:BPD196628 BYY196628:BYZ196628 CIU196628:CIV196628 CSQ196628:CSR196628 DCM196628:DCN196628 DMI196628:DMJ196628 DWE196628:DWF196628 EGA196628:EGB196628 EPW196628:EPX196628 EZS196628:EZT196628 FJO196628:FJP196628 FTK196628:FTL196628 GDG196628:GDH196628 GNC196628:GND196628 GWY196628:GWZ196628 HGU196628:HGV196628 HQQ196628:HQR196628 IAM196628:IAN196628 IKI196628:IKJ196628 IUE196628:IUF196628 JEA196628:JEB196628 JNW196628:JNX196628 JXS196628:JXT196628 KHO196628:KHP196628 KRK196628:KRL196628 LBG196628:LBH196628 LLC196628:LLD196628 LUY196628:LUZ196628 MEU196628:MEV196628 MOQ196628:MOR196628 MYM196628:MYN196628 NII196628:NIJ196628 NSE196628:NSF196628 OCA196628:OCB196628 OLW196628:OLX196628 OVS196628:OVT196628 PFO196628:PFP196628 PPK196628:PPL196628 PZG196628:PZH196628 QJC196628:QJD196628 QSY196628:QSZ196628 RCU196628:RCV196628 RMQ196628:RMR196628 RWM196628:RWN196628 SGI196628:SGJ196628 SQE196628:SQF196628 TAA196628:TAB196628 TJW196628:TJX196628 TTS196628:TTT196628 UDO196628:UDP196628 UNK196628:UNL196628 UXG196628:UXH196628 VHC196628:VHD196628 VQY196628:VQZ196628 WAU196628:WAV196628 WKQ196628:WKR196628 WUM196628:WUN196628 IA262164:IB262164 RW262164:RX262164 ABS262164:ABT262164 ALO262164:ALP262164 AVK262164:AVL262164 BFG262164:BFH262164 BPC262164:BPD262164 BYY262164:BYZ262164 CIU262164:CIV262164 CSQ262164:CSR262164 DCM262164:DCN262164 DMI262164:DMJ262164 DWE262164:DWF262164 EGA262164:EGB262164 EPW262164:EPX262164 EZS262164:EZT262164 FJO262164:FJP262164 FTK262164:FTL262164 GDG262164:GDH262164 GNC262164:GND262164 GWY262164:GWZ262164 HGU262164:HGV262164 HQQ262164:HQR262164 IAM262164:IAN262164 IKI262164:IKJ262164 IUE262164:IUF262164 JEA262164:JEB262164 JNW262164:JNX262164 JXS262164:JXT262164 KHO262164:KHP262164 KRK262164:KRL262164 LBG262164:LBH262164 LLC262164:LLD262164 LUY262164:LUZ262164 MEU262164:MEV262164 MOQ262164:MOR262164 MYM262164:MYN262164 NII262164:NIJ262164 NSE262164:NSF262164 OCA262164:OCB262164 OLW262164:OLX262164 OVS262164:OVT262164 PFO262164:PFP262164 PPK262164:PPL262164 PZG262164:PZH262164 QJC262164:QJD262164 QSY262164:QSZ262164 RCU262164:RCV262164 RMQ262164:RMR262164 RWM262164:RWN262164 SGI262164:SGJ262164 SQE262164:SQF262164 TAA262164:TAB262164 TJW262164:TJX262164 TTS262164:TTT262164 UDO262164:UDP262164 UNK262164:UNL262164 UXG262164:UXH262164 VHC262164:VHD262164 VQY262164:VQZ262164 WAU262164:WAV262164 WKQ262164:WKR262164 WUM262164:WUN262164 IA327700:IB327700 RW327700:RX327700 ABS327700:ABT327700 ALO327700:ALP327700 AVK327700:AVL327700 BFG327700:BFH327700 BPC327700:BPD327700 BYY327700:BYZ327700 CIU327700:CIV327700 CSQ327700:CSR327700 DCM327700:DCN327700 DMI327700:DMJ327700 DWE327700:DWF327700 EGA327700:EGB327700 EPW327700:EPX327700 EZS327700:EZT327700 FJO327700:FJP327700 FTK327700:FTL327700 GDG327700:GDH327700 GNC327700:GND327700 GWY327700:GWZ327700 HGU327700:HGV327700 HQQ327700:HQR327700 IAM327700:IAN327700 IKI327700:IKJ327700 IUE327700:IUF327700 JEA327700:JEB327700 JNW327700:JNX327700 JXS327700:JXT327700 KHO327700:KHP327700 KRK327700:KRL327700 LBG327700:LBH327700 LLC327700:LLD327700 LUY327700:LUZ327700 MEU327700:MEV327700 MOQ327700:MOR327700 MYM327700:MYN327700 NII327700:NIJ327700 NSE327700:NSF327700 OCA327700:OCB327700 OLW327700:OLX327700 OVS327700:OVT327700 PFO327700:PFP327700 PPK327700:PPL327700 PZG327700:PZH327700 QJC327700:QJD327700 QSY327700:QSZ327700 RCU327700:RCV327700 RMQ327700:RMR327700 RWM327700:RWN327700 SGI327700:SGJ327700 SQE327700:SQF327700 TAA327700:TAB327700 TJW327700:TJX327700 TTS327700:TTT327700 UDO327700:UDP327700 UNK327700:UNL327700 UXG327700:UXH327700 VHC327700:VHD327700 VQY327700:VQZ327700 WAU327700:WAV327700 WKQ327700:WKR327700 WUM327700:WUN327700 IA393236:IB393236 RW393236:RX393236 ABS393236:ABT393236 ALO393236:ALP393236 AVK393236:AVL393236 BFG393236:BFH393236 BPC393236:BPD393236 BYY393236:BYZ393236 CIU393236:CIV393236 CSQ393236:CSR393236 DCM393236:DCN393236 DMI393236:DMJ393236 DWE393236:DWF393236 EGA393236:EGB393236 EPW393236:EPX393236 EZS393236:EZT393236 FJO393236:FJP393236 FTK393236:FTL393236 GDG393236:GDH393236 GNC393236:GND393236 GWY393236:GWZ393236 HGU393236:HGV393236 HQQ393236:HQR393236 IAM393236:IAN393236 IKI393236:IKJ393236 IUE393236:IUF393236 JEA393236:JEB393236 JNW393236:JNX393236 JXS393236:JXT393236 KHO393236:KHP393236 KRK393236:KRL393236 LBG393236:LBH393236 LLC393236:LLD393236 LUY393236:LUZ393236 MEU393236:MEV393236 MOQ393236:MOR393236 MYM393236:MYN393236 NII393236:NIJ393236 NSE393236:NSF393236 OCA393236:OCB393236 OLW393236:OLX393236 OVS393236:OVT393236 PFO393236:PFP393236 PPK393236:PPL393236 PZG393236:PZH393236 QJC393236:QJD393236 QSY393236:QSZ393236 RCU393236:RCV393236 RMQ393236:RMR393236 RWM393236:RWN393236 SGI393236:SGJ393236 SQE393236:SQF393236 TAA393236:TAB393236 TJW393236:TJX393236 TTS393236:TTT393236 UDO393236:UDP393236 UNK393236:UNL393236 UXG393236:UXH393236 VHC393236:VHD393236 VQY393236:VQZ393236 WAU393236:WAV393236 WKQ393236:WKR393236 WUM393236:WUN393236 IA458772:IB458772 RW458772:RX458772 ABS458772:ABT458772 ALO458772:ALP458772 AVK458772:AVL458772 BFG458772:BFH458772 BPC458772:BPD458772 BYY458772:BYZ458772 CIU458772:CIV458772 CSQ458772:CSR458772 DCM458772:DCN458772 DMI458772:DMJ458772 DWE458772:DWF458772 EGA458772:EGB458772 EPW458772:EPX458772 EZS458772:EZT458772 FJO458772:FJP458772 FTK458772:FTL458772 GDG458772:GDH458772 GNC458772:GND458772 GWY458772:GWZ458772 HGU458772:HGV458772 HQQ458772:HQR458772 IAM458772:IAN458772 IKI458772:IKJ458772 IUE458772:IUF458772 JEA458772:JEB458772 JNW458772:JNX458772 JXS458772:JXT458772 KHO458772:KHP458772 KRK458772:KRL458772 LBG458772:LBH458772 LLC458772:LLD458772 LUY458772:LUZ458772 MEU458772:MEV458772 MOQ458772:MOR458772 MYM458772:MYN458772 NII458772:NIJ458772 NSE458772:NSF458772 OCA458772:OCB458772 OLW458772:OLX458772 OVS458772:OVT458772 PFO458772:PFP458772 PPK458772:PPL458772 PZG458772:PZH458772 QJC458772:QJD458772 QSY458772:QSZ458772 RCU458772:RCV458772 RMQ458772:RMR458772 RWM458772:RWN458772 SGI458772:SGJ458772 SQE458772:SQF458772 TAA458772:TAB458772 TJW458772:TJX458772 TTS458772:TTT458772 UDO458772:UDP458772 UNK458772:UNL458772 UXG458772:UXH458772 VHC458772:VHD458772 VQY458772:VQZ458772 WAU458772:WAV458772 WKQ458772:WKR458772 WUM458772:WUN458772 IA524308:IB524308 RW524308:RX524308 ABS524308:ABT524308 ALO524308:ALP524308 AVK524308:AVL524308 BFG524308:BFH524308 BPC524308:BPD524308 BYY524308:BYZ524308 CIU524308:CIV524308 CSQ524308:CSR524308 DCM524308:DCN524308 DMI524308:DMJ524308 DWE524308:DWF524308 EGA524308:EGB524308 EPW524308:EPX524308 EZS524308:EZT524308 FJO524308:FJP524308 FTK524308:FTL524308 GDG524308:GDH524308 GNC524308:GND524308 GWY524308:GWZ524308 HGU524308:HGV524308 HQQ524308:HQR524308 IAM524308:IAN524308 IKI524308:IKJ524308 IUE524308:IUF524308 JEA524308:JEB524308 JNW524308:JNX524308 JXS524308:JXT524308 KHO524308:KHP524308 KRK524308:KRL524308 LBG524308:LBH524308 LLC524308:LLD524308 LUY524308:LUZ524308 MEU524308:MEV524308 MOQ524308:MOR524308 MYM524308:MYN524308 NII524308:NIJ524308 NSE524308:NSF524308 OCA524308:OCB524308 OLW524308:OLX524308 OVS524308:OVT524308 PFO524308:PFP524308 PPK524308:PPL524308 PZG524308:PZH524308 QJC524308:QJD524308 QSY524308:QSZ524308 RCU524308:RCV524308 RMQ524308:RMR524308 RWM524308:RWN524308 SGI524308:SGJ524308 SQE524308:SQF524308 TAA524308:TAB524308 TJW524308:TJX524308 TTS524308:TTT524308 UDO524308:UDP524308 UNK524308:UNL524308 UXG524308:UXH524308 VHC524308:VHD524308 VQY524308:VQZ524308 WAU524308:WAV524308 WKQ524308:WKR524308 WUM524308:WUN524308 IA589844:IB589844 RW589844:RX589844 ABS589844:ABT589844 ALO589844:ALP589844 AVK589844:AVL589844 BFG589844:BFH589844 BPC589844:BPD589844 BYY589844:BYZ589844 CIU589844:CIV589844 CSQ589844:CSR589844 DCM589844:DCN589844 DMI589844:DMJ589844 DWE589844:DWF589844 EGA589844:EGB589844 EPW589844:EPX589844 EZS589844:EZT589844 FJO589844:FJP589844 FTK589844:FTL589844 GDG589844:GDH589844 GNC589844:GND589844 GWY589844:GWZ589844 HGU589844:HGV589844 HQQ589844:HQR589844 IAM589844:IAN589844 IKI589844:IKJ589844 IUE589844:IUF589844 JEA589844:JEB589844 JNW589844:JNX589844 JXS589844:JXT589844 KHO589844:KHP589844 KRK589844:KRL589844 LBG589844:LBH589844 LLC589844:LLD589844 LUY589844:LUZ589844 MEU589844:MEV589844 MOQ589844:MOR589844 MYM589844:MYN589844 NII589844:NIJ589844 NSE589844:NSF589844 OCA589844:OCB589844 OLW589844:OLX589844 OVS589844:OVT589844 PFO589844:PFP589844 PPK589844:PPL589844 PZG589844:PZH589844 QJC589844:QJD589844 QSY589844:QSZ589844 RCU589844:RCV589844 RMQ589844:RMR589844 RWM589844:RWN589844 SGI589844:SGJ589844 SQE589844:SQF589844 TAA589844:TAB589844 TJW589844:TJX589844 TTS589844:TTT589844 UDO589844:UDP589844 UNK589844:UNL589844 UXG589844:UXH589844 VHC589844:VHD589844 VQY589844:VQZ589844 WAU589844:WAV589844 WKQ589844:WKR589844 WUM589844:WUN589844 IA655380:IB655380 RW655380:RX655380 ABS655380:ABT655380 ALO655380:ALP655380 AVK655380:AVL655380 BFG655380:BFH655380 BPC655380:BPD655380 BYY655380:BYZ655380 CIU655380:CIV655380 CSQ655380:CSR655380 DCM655380:DCN655380 DMI655380:DMJ655380 DWE655380:DWF655380 EGA655380:EGB655380 EPW655380:EPX655380 EZS655380:EZT655380 FJO655380:FJP655380 FTK655380:FTL655380 GDG655380:GDH655380 GNC655380:GND655380 GWY655380:GWZ655380 HGU655380:HGV655380 HQQ655380:HQR655380 IAM655380:IAN655380 IKI655380:IKJ655380 IUE655380:IUF655380 JEA655380:JEB655380 JNW655380:JNX655380 JXS655380:JXT655380 KHO655380:KHP655380 KRK655380:KRL655380 LBG655380:LBH655380 LLC655380:LLD655380 LUY655380:LUZ655380 MEU655380:MEV655380 MOQ655380:MOR655380 MYM655380:MYN655380 NII655380:NIJ655380 NSE655380:NSF655380 OCA655380:OCB655380 OLW655380:OLX655380 OVS655380:OVT655380 PFO655380:PFP655380 PPK655380:PPL655380 PZG655380:PZH655380 QJC655380:QJD655380 QSY655380:QSZ655380 RCU655380:RCV655380 RMQ655380:RMR655380 RWM655380:RWN655380 SGI655380:SGJ655380 SQE655380:SQF655380 TAA655380:TAB655380 TJW655380:TJX655380 TTS655380:TTT655380 UDO655380:UDP655380 UNK655380:UNL655380 UXG655380:UXH655380 VHC655380:VHD655380 VQY655380:VQZ655380 WAU655380:WAV655380 WKQ655380:WKR655380 WUM655380:WUN655380 IA720916:IB720916 RW720916:RX720916 ABS720916:ABT720916 ALO720916:ALP720916 AVK720916:AVL720916 BFG720916:BFH720916 BPC720916:BPD720916 BYY720916:BYZ720916 CIU720916:CIV720916 CSQ720916:CSR720916 DCM720916:DCN720916 DMI720916:DMJ720916 DWE720916:DWF720916 EGA720916:EGB720916 EPW720916:EPX720916 EZS720916:EZT720916 FJO720916:FJP720916 FTK720916:FTL720916 GDG720916:GDH720916 GNC720916:GND720916 GWY720916:GWZ720916 HGU720916:HGV720916 HQQ720916:HQR720916 IAM720916:IAN720916 IKI720916:IKJ720916 IUE720916:IUF720916 JEA720916:JEB720916 JNW720916:JNX720916 JXS720916:JXT720916 KHO720916:KHP720916 KRK720916:KRL720916 LBG720916:LBH720916 LLC720916:LLD720916 LUY720916:LUZ720916 MEU720916:MEV720916 MOQ720916:MOR720916 MYM720916:MYN720916 NII720916:NIJ720916 NSE720916:NSF720916 OCA720916:OCB720916 OLW720916:OLX720916 OVS720916:OVT720916 PFO720916:PFP720916 PPK720916:PPL720916 PZG720916:PZH720916 QJC720916:QJD720916 QSY720916:QSZ720916 RCU720916:RCV720916 RMQ720916:RMR720916 RWM720916:RWN720916 SGI720916:SGJ720916 SQE720916:SQF720916 TAA720916:TAB720916 TJW720916:TJX720916 TTS720916:TTT720916 UDO720916:UDP720916 UNK720916:UNL720916 UXG720916:UXH720916 VHC720916:VHD720916 VQY720916:VQZ720916 WAU720916:WAV720916 WKQ720916:WKR720916 WUM720916:WUN720916 IA786452:IB786452 RW786452:RX786452 ABS786452:ABT786452 ALO786452:ALP786452 AVK786452:AVL786452 BFG786452:BFH786452 BPC786452:BPD786452 BYY786452:BYZ786452 CIU786452:CIV786452 CSQ786452:CSR786452 DCM786452:DCN786452 DMI786452:DMJ786452 DWE786452:DWF786452 EGA786452:EGB786452 EPW786452:EPX786452 EZS786452:EZT786452 FJO786452:FJP786452 FTK786452:FTL786452 GDG786452:GDH786452 GNC786452:GND786452 GWY786452:GWZ786452 HGU786452:HGV786452 HQQ786452:HQR786452 IAM786452:IAN786452 IKI786452:IKJ786452 IUE786452:IUF786452 JEA786452:JEB786452 JNW786452:JNX786452 JXS786452:JXT786452 KHO786452:KHP786452 KRK786452:KRL786452 LBG786452:LBH786452 LLC786452:LLD786452 LUY786452:LUZ786452 MEU786452:MEV786452 MOQ786452:MOR786452 MYM786452:MYN786452 NII786452:NIJ786452 NSE786452:NSF786452 OCA786452:OCB786452 OLW786452:OLX786452 OVS786452:OVT786452 PFO786452:PFP786452 PPK786452:PPL786452 PZG786452:PZH786452 QJC786452:QJD786452 QSY786452:QSZ786452 RCU786452:RCV786452 RMQ786452:RMR786452 RWM786452:RWN786452 SGI786452:SGJ786452 SQE786452:SQF786452 TAA786452:TAB786452 TJW786452:TJX786452 TTS786452:TTT786452 UDO786452:UDP786452 UNK786452:UNL786452 UXG786452:UXH786452 VHC786452:VHD786452 VQY786452:VQZ786452 WAU786452:WAV786452 WKQ786452:WKR786452 WUM786452:WUN786452 IA851988:IB851988 RW851988:RX851988 ABS851988:ABT851988 ALO851988:ALP851988 AVK851988:AVL851988 BFG851988:BFH851988 BPC851988:BPD851988 BYY851988:BYZ851988 CIU851988:CIV851988 CSQ851988:CSR851988 DCM851988:DCN851988 DMI851988:DMJ851988 DWE851988:DWF851988 EGA851988:EGB851988 EPW851988:EPX851988 EZS851988:EZT851988 FJO851988:FJP851988 FTK851988:FTL851988 GDG851988:GDH851988 GNC851988:GND851988 GWY851988:GWZ851988 HGU851988:HGV851988 HQQ851988:HQR851988 IAM851988:IAN851988 IKI851988:IKJ851988 IUE851988:IUF851988 JEA851988:JEB851988 JNW851988:JNX851988 JXS851988:JXT851988 KHO851988:KHP851988 KRK851988:KRL851988 LBG851988:LBH851988 LLC851988:LLD851988 LUY851988:LUZ851988 MEU851988:MEV851988 MOQ851988:MOR851988 MYM851988:MYN851988 NII851988:NIJ851988 NSE851988:NSF851988 OCA851988:OCB851988 OLW851988:OLX851988 OVS851988:OVT851988 PFO851988:PFP851988 PPK851988:PPL851988 PZG851988:PZH851988 QJC851988:QJD851988 QSY851988:QSZ851988 RCU851988:RCV851988 RMQ851988:RMR851988 RWM851988:RWN851988 SGI851988:SGJ851988 SQE851988:SQF851988 TAA851988:TAB851988 TJW851988:TJX851988 TTS851988:TTT851988 UDO851988:UDP851988 UNK851988:UNL851988 UXG851988:UXH851988 VHC851988:VHD851988 VQY851988:VQZ851988 WAU851988:WAV851988 WKQ851988:WKR851988 WUM851988:WUN851988 IA917524:IB917524 RW917524:RX917524 ABS917524:ABT917524 ALO917524:ALP917524 AVK917524:AVL917524 BFG917524:BFH917524 BPC917524:BPD917524 BYY917524:BYZ917524 CIU917524:CIV917524 CSQ917524:CSR917524 DCM917524:DCN917524 DMI917524:DMJ917524 DWE917524:DWF917524 EGA917524:EGB917524 EPW917524:EPX917524 EZS917524:EZT917524 FJO917524:FJP917524 FTK917524:FTL917524 GDG917524:GDH917524 GNC917524:GND917524 GWY917524:GWZ917524 HGU917524:HGV917524 HQQ917524:HQR917524 IAM917524:IAN917524 IKI917524:IKJ917524 IUE917524:IUF917524 JEA917524:JEB917524 JNW917524:JNX917524 JXS917524:JXT917524 KHO917524:KHP917524 KRK917524:KRL917524 LBG917524:LBH917524 LLC917524:LLD917524 LUY917524:LUZ917524 MEU917524:MEV917524 MOQ917524:MOR917524 MYM917524:MYN917524 NII917524:NIJ917524 NSE917524:NSF917524 OCA917524:OCB917524 OLW917524:OLX917524 OVS917524:OVT917524 PFO917524:PFP917524 PPK917524:PPL917524 PZG917524:PZH917524 QJC917524:QJD917524 QSY917524:QSZ917524 RCU917524:RCV917524 RMQ917524:RMR917524 RWM917524:RWN917524 SGI917524:SGJ917524 SQE917524:SQF917524 TAA917524:TAB917524 TJW917524:TJX917524 TTS917524:TTT917524 UDO917524:UDP917524 UNK917524:UNL917524 UXG917524:UXH917524 VHC917524:VHD917524 VQY917524:VQZ917524 WAU917524:WAV917524 WKQ917524:WKR917524 WUM917524:WUN917524 IA983060:IB983060 RW983060:RX983060 ABS983060:ABT983060 ALO983060:ALP983060 AVK983060:AVL983060 BFG983060:BFH983060 BPC983060:BPD983060 BYY983060:BYZ983060 CIU983060:CIV983060 CSQ983060:CSR983060 DCM983060:DCN983060 DMI983060:DMJ983060 DWE983060:DWF983060 EGA983060:EGB983060 EPW983060:EPX983060 EZS983060:EZT983060 FJO983060:FJP983060 FTK983060:FTL983060 GDG983060:GDH983060 GNC983060:GND983060 GWY983060:GWZ983060 HGU983060:HGV983060 HQQ983060:HQR983060 IAM983060:IAN983060 IKI983060:IKJ983060 IUE983060:IUF983060 JEA983060:JEB983060 JNW983060:JNX983060 JXS983060:JXT983060 KHO983060:KHP983060 KRK983060:KRL983060 LBG983060:LBH983060 LLC983060:LLD983060 LUY983060:LUZ983060 MEU983060:MEV983060 MOQ983060:MOR983060 MYM983060:MYN983060 NII983060:NIJ983060 NSE983060:NSF983060 OCA983060:OCB983060 OLW983060:OLX983060 OVS983060:OVT983060 PFO983060:PFP983060 PPK983060:PPL983060 PZG983060:PZH983060 QJC983060:QJD983060 QSY983060:QSZ983060 RCU983060:RCV983060 RMQ983060:RMR983060 RWM983060:RWN983060 SGI983060:SGJ983060 SQE983060:SQF983060 TAA983060:TAB983060 TJW983060:TJX983060 TTS983060:TTT983060 UDO983060:UDP983060 UNK983060:UNL983060 UXG983060:UXH983060 VHC983060:VHD983060 VQY983060:VQZ983060 WAU983060:WAV983060 WKQ983060:WKR983060 WUM983060:WUN983060 IG65556:IH65556 SC65556:SD65556 ABY65556:ABZ65556 ALU65556:ALV65556 AVQ65556:AVR65556 BFM65556:BFN65556 BPI65556:BPJ65556 BZE65556:BZF65556 CJA65556:CJB65556 CSW65556:CSX65556 DCS65556:DCT65556 DMO65556:DMP65556 DWK65556:DWL65556 EGG65556:EGH65556 EQC65556:EQD65556 EZY65556:EZZ65556 FJU65556:FJV65556 FTQ65556:FTR65556 GDM65556:GDN65556 GNI65556:GNJ65556 GXE65556:GXF65556 HHA65556:HHB65556 HQW65556:HQX65556 IAS65556:IAT65556 IKO65556:IKP65556 IUK65556:IUL65556 JEG65556:JEH65556 JOC65556:JOD65556 JXY65556:JXZ65556 KHU65556:KHV65556 KRQ65556:KRR65556 LBM65556:LBN65556 LLI65556:LLJ65556 LVE65556:LVF65556 MFA65556:MFB65556 MOW65556:MOX65556 MYS65556:MYT65556 NIO65556:NIP65556 NSK65556:NSL65556 OCG65556:OCH65556 OMC65556:OMD65556 OVY65556:OVZ65556 PFU65556:PFV65556 PPQ65556:PPR65556 PZM65556:PZN65556 QJI65556:QJJ65556 QTE65556:QTF65556 RDA65556:RDB65556 RMW65556:RMX65556 RWS65556:RWT65556 SGO65556:SGP65556 SQK65556:SQL65556 TAG65556:TAH65556 TKC65556:TKD65556 TTY65556:TTZ65556 UDU65556:UDV65556 UNQ65556:UNR65556 UXM65556:UXN65556 VHI65556:VHJ65556 VRE65556:VRF65556 WBA65556:WBB65556 WKW65556:WKX65556 WUS65556:WUT65556 IG131092:IH131092 SC131092:SD131092 ABY131092:ABZ131092 ALU131092:ALV131092 AVQ131092:AVR131092 BFM131092:BFN131092 BPI131092:BPJ131092 BZE131092:BZF131092 CJA131092:CJB131092 CSW131092:CSX131092 DCS131092:DCT131092 DMO131092:DMP131092 DWK131092:DWL131092 EGG131092:EGH131092 EQC131092:EQD131092 EZY131092:EZZ131092 FJU131092:FJV131092 FTQ131092:FTR131092 GDM131092:GDN131092 GNI131092:GNJ131092 GXE131092:GXF131092 HHA131092:HHB131092 HQW131092:HQX131092 IAS131092:IAT131092 IKO131092:IKP131092 IUK131092:IUL131092 JEG131092:JEH131092 JOC131092:JOD131092 JXY131092:JXZ131092 KHU131092:KHV131092 KRQ131092:KRR131092 LBM131092:LBN131092 LLI131092:LLJ131092 LVE131092:LVF131092 MFA131092:MFB131092 MOW131092:MOX131092 MYS131092:MYT131092 NIO131092:NIP131092 NSK131092:NSL131092 OCG131092:OCH131092 OMC131092:OMD131092 OVY131092:OVZ131092 PFU131092:PFV131092 PPQ131092:PPR131092 PZM131092:PZN131092 QJI131092:QJJ131092 QTE131092:QTF131092 RDA131092:RDB131092 RMW131092:RMX131092 RWS131092:RWT131092 SGO131092:SGP131092 SQK131092:SQL131092 TAG131092:TAH131092 TKC131092:TKD131092 TTY131092:TTZ131092 UDU131092:UDV131092 UNQ131092:UNR131092 UXM131092:UXN131092 VHI131092:VHJ131092 VRE131092:VRF131092 WBA131092:WBB131092 WKW131092:WKX131092 WUS131092:WUT131092 IG196628:IH196628 SC196628:SD196628 ABY196628:ABZ196628 ALU196628:ALV196628 AVQ196628:AVR196628 BFM196628:BFN196628 BPI196628:BPJ196628 BZE196628:BZF196628 CJA196628:CJB196628 CSW196628:CSX196628 DCS196628:DCT196628 DMO196628:DMP196628 DWK196628:DWL196628 EGG196628:EGH196628 EQC196628:EQD196628 EZY196628:EZZ196628 FJU196628:FJV196628 FTQ196628:FTR196628 GDM196628:GDN196628 GNI196628:GNJ196628 GXE196628:GXF196628 HHA196628:HHB196628 HQW196628:HQX196628 IAS196628:IAT196628 IKO196628:IKP196628 IUK196628:IUL196628 JEG196628:JEH196628 JOC196628:JOD196628 JXY196628:JXZ196628 KHU196628:KHV196628 KRQ196628:KRR196628 LBM196628:LBN196628 LLI196628:LLJ196628 LVE196628:LVF196628 MFA196628:MFB196628 MOW196628:MOX196628 MYS196628:MYT196628 NIO196628:NIP196628 NSK196628:NSL196628 OCG196628:OCH196628 OMC196628:OMD196628 OVY196628:OVZ196628 PFU196628:PFV196628 PPQ196628:PPR196628 PZM196628:PZN196628 QJI196628:QJJ196628 QTE196628:QTF196628 RDA196628:RDB196628 RMW196628:RMX196628 RWS196628:RWT196628 SGO196628:SGP196628 SQK196628:SQL196628 TAG196628:TAH196628 TKC196628:TKD196628 TTY196628:TTZ196628 UDU196628:UDV196628 UNQ196628:UNR196628 UXM196628:UXN196628 VHI196628:VHJ196628 VRE196628:VRF196628 WBA196628:WBB196628 WKW196628:WKX196628 WUS196628:WUT196628 IG262164:IH262164 SC262164:SD262164 ABY262164:ABZ262164 ALU262164:ALV262164 AVQ262164:AVR262164 BFM262164:BFN262164 BPI262164:BPJ262164 BZE262164:BZF262164 CJA262164:CJB262164 CSW262164:CSX262164 DCS262164:DCT262164 DMO262164:DMP262164 DWK262164:DWL262164 EGG262164:EGH262164 EQC262164:EQD262164 EZY262164:EZZ262164 FJU262164:FJV262164 FTQ262164:FTR262164 GDM262164:GDN262164 GNI262164:GNJ262164 GXE262164:GXF262164 HHA262164:HHB262164 HQW262164:HQX262164 IAS262164:IAT262164 IKO262164:IKP262164 IUK262164:IUL262164 JEG262164:JEH262164 JOC262164:JOD262164 JXY262164:JXZ262164 KHU262164:KHV262164 KRQ262164:KRR262164 LBM262164:LBN262164 LLI262164:LLJ262164 LVE262164:LVF262164 MFA262164:MFB262164 MOW262164:MOX262164 MYS262164:MYT262164 NIO262164:NIP262164 NSK262164:NSL262164 OCG262164:OCH262164 OMC262164:OMD262164 OVY262164:OVZ262164 PFU262164:PFV262164 PPQ262164:PPR262164 PZM262164:PZN262164 QJI262164:QJJ262164 QTE262164:QTF262164 RDA262164:RDB262164 RMW262164:RMX262164 RWS262164:RWT262164 SGO262164:SGP262164 SQK262164:SQL262164 TAG262164:TAH262164 TKC262164:TKD262164 TTY262164:TTZ262164 UDU262164:UDV262164 UNQ262164:UNR262164 UXM262164:UXN262164 VHI262164:VHJ262164 VRE262164:VRF262164 WBA262164:WBB262164 WKW262164:WKX262164 WUS262164:WUT262164 IG327700:IH327700 SC327700:SD327700 ABY327700:ABZ327700 ALU327700:ALV327700 AVQ327700:AVR327700 BFM327700:BFN327700 BPI327700:BPJ327700 BZE327700:BZF327700 CJA327700:CJB327700 CSW327700:CSX327700 DCS327700:DCT327700 DMO327700:DMP327700 DWK327700:DWL327700 EGG327700:EGH327700 EQC327700:EQD327700 EZY327700:EZZ327700 FJU327700:FJV327700 FTQ327700:FTR327700 GDM327700:GDN327700 GNI327700:GNJ327700 GXE327700:GXF327700 HHA327700:HHB327700 HQW327700:HQX327700 IAS327700:IAT327700 IKO327700:IKP327700 IUK327700:IUL327700 JEG327700:JEH327700 JOC327700:JOD327700 JXY327700:JXZ327700 KHU327700:KHV327700 KRQ327700:KRR327700 LBM327700:LBN327700 LLI327700:LLJ327700 LVE327700:LVF327700 MFA327700:MFB327700 MOW327700:MOX327700 MYS327700:MYT327700 NIO327700:NIP327700 NSK327700:NSL327700 OCG327700:OCH327700 OMC327700:OMD327700 OVY327700:OVZ327700 PFU327700:PFV327700 PPQ327700:PPR327700 PZM327700:PZN327700 QJI327700:QJJ327700 QTE327700:QTF327700 RDA327700:RDB327700 RMW327700:RMX327700 RWS327700:RWT327700 SGO327700:SGP327700 SQK327700:SQL327700 TAG327700:TAH327700 TKC327700:TKD327700 TTY327700:TTZ327700 UDU327700:UDV327700 UNQ327700:UNR327700 UXM327700:UXN327700 VHI327700:VHJ327700 VRE327700:VRF327700 WBA327700:WBB327700 WKW327700:WKX327700 WUS327700:WUT327700 IG393236:IH393236 SC393236:SD393236 ABY393236:ABZ393236 ALU393236:ALV393236 AVQ393236:AVR393236 BFM393236:BFN393236 BPI393236:BPJ393236 BZE393236:BZF393236 CJA393236:CJB393236 CSW393236:CSX393236 DCS393236:DCT393236 DMO393236:DMP393236 DWK393236:DWL393236 EGG393236:EGH393236 EQC393236:EQD393236 EZY393236:EZZ393236 FJU393236:FJV393236 FTQ393236:FTR393236 GDM393236:GDN393236 GNI393236:GNJ393236 GXE393236:GXF393236 HHA393236:HHB393236 HQW393236:HQX393236 IAS393236:IAT393236 IKO393236:IKP393236 IUK393236:IUL393236 JEG393236:JEH393236 JOC393236:JOD393236 JXY393236:JXZ393236 KHU393236:KHV393236 KRQ393236:KRR393236 LBM393236:LBN393236 LLI393236:LLJ393236 LVE393236:LVF393236 MFA393236:MFB393236 MOW393236:MOX393236 MYS393236:MYT393236 NIO393236:NIP393236 NSK393236:NSL393236 OCG393236:OCH393236 OMC393236:OMD393236 OVY393236:OVZ393236 PFU393236:PFV393236 PPQ393236:PPR393236 PZM393236:PZN393236 QJI393236:QJJ393236 QTE393236:QTF393236 RDA393236:RDB393236 RMW393236:RMX393236 RWS393236:RWT393236 SGO393236:SGP393236 SQK393236:SQL393236 TAG393236:TAH393236 TKC393236:TKD393236 TTY393236:TTZ393236 UDU393236:UDV393236 UNQ393236:UNR393236 UXM393236:UXN393236 VHI393236:VHJ393236 VRE393236:VRF393236 WBA393236:WBB393236 WKW393236:WKX393236 WUS393236:WUT393236 IG458772:IH458772 SC458772:SD458772 ABY458772:ABZ458772 ALU458772:ALV458772 AVQ458772:AVR458772 BFM458772:BFN458772 BPI458772:BPJ458772 BZE458772:BZF458772 CJA458772:CJB458772 CSW458772:CSX458772 DCS458772:DCT458772 DMO458772:DMP458772 DWK458772:DWL458772 EGG458772:EGH458772 EQC458772:EQD458772 EZY458772:EZZ458772 FJU458772:FJV458772 FTQ458772:FTR458772 GDM458772:GDN458772 GNI458772:GNJ458772 GXE458772:GXF458772 HHA458772:HHB458772 HQW458772:HQX458772 IAS458772:IAT458772 IKO458772:IKP458772 IUK458772:IUL458772 JEG458772:JEH458772 JOC458772:JOD458772 JXY458772:JXZ458772 KHU458772:KHV458772 KRQ458772:KRR458772 LBM458772:LBN458772 LLI458772:LLJ458772 LVE458772:LVF458772 MFA458772:MFB458772 MOW458772:MOX458772 MYS458772:MYT458772 NIO458772:NIP458772 NSK458772:NSL458772 OCG458772:OCH458772 OMC458772:OMD458772 OVY458772:OVZ458772 PFU458772:PFV458772 PPQ458772:PPR458772 PZM458772:PZN458772 QJI458772:QJJ458772 QTE458772:QTF458772 RDA458772:RDB458772 RMW458772:RMX458772 RWS458772:RWT458772 SGO458772:SGP458772 SQK458772:SQL458772 TAG458772:TAH458772 TKC458772:TKD458772 TTY458772:TTZ458772 UDU458772:UDV458772 UNQ458772:UNR458772 UXM458772:UXN458772 VHI458772:VHJ458772 VRE458772:VRF458772 WBA458772:WBB458772 WKW458772:WKX458772 WUS458772:WUT458772 IG524308:IH524308 SC524308:SD524308 ABY524308:ABZ524308 ALU524308:ALV524308 AVQ524308:AVR524308 BFM524308:BFN524308 BPI524308:BPJ524308 BZE524308:BZF524308 CJA524308:CJB524308 CSW524308:CSX524308 DCS524308:DCT524308 DMO524308:DMP524308 DWK524308:DWL524308 EGG524308:EGH524308 EQC524308:EQD524308 EZY524308:EZZ524308 FJU524308:FJV524308 FTQ524308:FTR524308 GDM524308:GDN524308 GNI524308:GNJ524308 GXE524308:GXF524308 HHA524308:HHB524308 HQW524308:HQX524308 IAS524308:IAT524308 IKO524308:IKP524308 IUK524308:IUL524308 JEG524308:JEH524308 JOC524308:JOD524308 JXY524308:JXZ524308 KHU524308:KHV524308 KRQ524308:KRR524308 LBM524308:LBN524308 LLI524308:LLJ524308 LVE524308:LVF524308 MFA524308:MFB524308 MOW524308:MOX524308 MYS524308:MYT524308 NIO524308:NIP524308 NSK524308:NSL524308 OCG524308:OCH524308 OMC524308:OMD524308 OVY524308:OVZ524308 PFU524308:PFV524308 PPQ524308:PPR524308 PZM524308:PZN524308 QJI524308:QJJ524308 QTE524308:QTF524308 RDA524308:RDB524308 RMW524308:RMX524308 RWS524308:RWT524308 SGO524308:SGP524308 SQK524308:SQL524308 TAG524308:TAH524308 TKC524308:TKD524308 TTY524308:TTZ524308 UDU524308:UDV524308 UNQ524308:UNR524308 UXM524308:UXN524308 VHI524308:VHJ524308 VRE524308:VRF524308 WBA524308:WBB524308 WKW524308:WKX524308 WUS524308:WUT524308 IG589844:IH589844 SC589844:SD589844 ABY589844:ABZ589844 ALU589844:ALV589844 AVQ589844:AVR589844 BFM589844:BFN589844 BPI589844:BPJ589844 BZE589844:BZF589844 CJA589844:CJB589844 CSW589844:CSX589844 DCS589844:DCT589844 DMO589844:DMP589844 DWK589844:DWL589844 EGG589844:EGH589844 EQC589844:EQD589844 EZY589844:EZZ589844 FJU589844:FJV589844 FTQ589844:FTR589844 GDM589844:GDN589844 GNI589844:GNJ589844 GXE589844:GXF589844 HHA589844:HHB589844 HQW589844:HQX589844 IAS589844:IAT589844 IKO589844:IKP589844 IUK589844:IUL589844 JEG589844:JEH589844 JOC589844:JOD589844 JXY589844:JXZ589844 KHU589844:KHV589844 KRQ589844:KRR589844 LBM589844:LBN589844 LLI589844:LLJ589844 LVE589844:LVF589844 MFA589844:MFB589844 MOW589844:MOX589844 MYS589844:MYT589844 NIO589844:NIP589844 NSK589844:NSL589844 OCG589844:OCH589844 OMC589844:OMD589844 OVY589844:OVZ589844 PFU589844:PFV589844 PPQ589844:PPR589844 PZM589844:PZN589844 QJI589844:QJJ589844 QTE589844:QTF589844 RDA589844:RDB589844 RMW589844:RMX589844 RWS589844:RWT589844 SGO589844:SGP589844 SQK589844:SQL589844 TAG589844:TAH589844 TKC589844:TKD589844 TTY589844:TTZ589844 UDU589844:UDV589844 UNQ589844:UNR589844 UXM589844:UXN589844 VHI589844:VHJ589844 VRE589844:VRF589844 WBA589844:WBB589844 WKW589844:WKX589844 WUS589844:WUT589844 IG655380:IH655380 SC655380:SD655380 ABY655380:ABZ655380 ALU655380:ALV655380 AVQ655380:AVR655380 BFM655380:BFN655380 BPI655380:BPJ655380 BZE655380:BZF655380 CJA655380:CJB655380 CSW655380:CSX655380 DCS655380:DCT655380 DMO655380:DMP655380 DWK655380:DWL655380 EGG655380:EGH655380 EQC655380:EQD655380 EZY655380:EZZ655380 FJU655380:FJV655380 FTQ655380:FTR655380 GDM655380:GDN655380 GNI655380:GNJ655380 GXE655380:GXF655380 HHA655380:HHB655380 HQW655380:HQX655380 IAS655380:IAT655380 IKO655380:IKP655380 IUK655380:IUL655380 JEG655380:JEH655380 JOC655380:JOD655380 JXY655380:JXZ655380 KHU655380:KHV655380 KRQ655380:KRR655380 LBM655380:LBN655380 LLI655380:LLJ655380 LVE655380:LVF655380 MFA655380:MFB655380 MOW655380:MOX655380 MYS655380:MYT655380 NIO655380:NIP655380 NSK655380:NSL655380 OCG655380:OCH655380 OMC655380:OMD655380 OVY655380:OVZ655380 PFU655380:PFV655380 PPQ655380:PPR655380 PZM655380:PZN655380 QJI655380:QJJ655380 QTE655380:QTF655380 RDA655380:RDB655380 RMW655380:RMX655380 RWS655380:RWT655380 SGO655380:SGP655380 SQK655380:SQL655380 TAG655380:TAH655380 TKC655380:TKD655380 TTY655380:TTZ655380 UDU655380:UDV655380 UNQ655380:UNR655380 UXM655380:UXN655380 VHI655380:VHJ655380 VRE655380:VRF655380 WBA655380:WBB655380 WKW655380:WKX655380 WUS655380:WUT655380 IG720916:IH720916 SC720916:SD720916 ABY720916:ABZ720916 ALU720916:ALV720916 AVQ720916:AVR720916 BFM720916:BFN720916 BPI720916:BPJ720916 BZE720916:BZF720916 CJA720916:CJB720916 CSW720916:CSX720916 DCS720916:DCT720916 DMO720916:DMP720916 DWK720916:DWL720916 EGG720916:EGH720916 EQC720916:EQD720916 EZY720916:EZZ720916 FJU720916:FJV720916 FTQ720916:FTR720916 GDM720916:GDN720916 GNI720916:GNJ720916 GXE720916:GXF720916 HHA720916:HHB720916 HQW720916:HQX720916 IAS720916:IAT720916 IKO720916:IKP720916 IUK720916:IUL720916 JEG720916:JEH720916 JOC720916:JOD720916 JXY720916:JXZ720916 KHU720916:KHV720916 KRQ720916:KRR720916 LBM720916:LBN720916 LLI720916:LLJ720916 LVE720916:LVF720916 MFA720916:MFB720916 MOW720916:MOX720916 MYS720916:MYT720916 NIO720916:NIP720916 NSK720916:NSL720916 OCG720916:OCH720916 OMC720916:OMD720916 OVY720916:OVZ720916 PFU720916:PFV720916 PPQ720916:PPR720916 PZM720916:PZN720916 QJI720916:QJJ720916 QTE720916:QTF720916 RDA720916:RDB720916 RMW720916:RMX720916 RWS720916:RWT720916 SGO720916:SGP720916 SQK720916:SQL720916 TAG720916:TAH720916 TKC720916:TKD720916 TTY720916:TTZ720916 UDU720916:UDV720916 UNQ720916:UNR720916 UXM720916:UXN720916 VHI720916:VHJ720916 VRE720916:VRF720916 WBA720916:WBB720916 WKW720916:WKX720916 WUS720916:WUT720916 IG786452:IH786452 SC786452:SD786452 ABY786452:ABZ786452 ALU786452:ALV786452 AVQ786452:AVR786452 BFM786452:BFN786452 BPI786452:BPJ786452 BZE786452:BZF786452 CJA786452:CJB786452 CSW786452:CSX786452 DCS786452:DCT786452 DMO786452:DMP786452 DWK786452:DWL786452 EGG786452:EGH786452 EQC786452:EQD786452 EZY786452:EZZ786452 FJU786452:FJV786452 FTQ786452:FTR786452 GDM786452:GDN786452 GNI786452:GNJ786452 GXE786452:GXF786452 HHA786452:HHB786452 HQW786452:HQX786452 IAS786452:IAT786452 IKO786452:IKP786452 IUK786452:IUL786452 JEG786452:JEH786452 JOC786452:JOD786452 JXY786452:JXZ786452 KHU786452:KHV786452 KRQ786452:KRR786452 LBM786452:LBN786452 LLI786452:LLJ786452 LVE786452:LVF786452 MFA786452:MFB786452 MOW786452:MOX786452 MYS786452:MYT786452 NIO786452:NIP786452 NSK786452:NSL786452 OCG786452:OCH786452 OMC786452:OMD786452 OVY786452:OVZ786452 PFU786452:PFV786452 PPQ786452:PPR786452 PZM786452:PZN786452 QJI786452:QJJ786452 QTE786452:QTF786452 RDA786452:RDB786452 RMW786452:RMX786452 RWS786452:RWT786452 SGO786452:SGP786452 SQK786452:SQL786452 TAG786452:TAH786452 TKC786452:TKD786452 TTY786452:TTZ786452 UDU786452:UDV786452 UNQ786452:UNR786452 UXM786452:UXN786452 VHI786452:VHJ786452 VRE786452:VRF786452 WBA786452:WBB786452 WKW786452:WKX786452 WUS786452:WUT786452 IG851988:IH851988 SC851988:SD851988 ABY851988:ABZ851988 ALU851988:ALV851988 AVQ851988:AVR851988 BFM851988:BFN851988 BPI851988:BPJ851988 BZE851988:BZF851988 CJA851988:CJB851988 CSW851988:CSX851988 DCS851988:DCT851988 DMO851988:DMP851988 DWK851988:DWL851988 EGG851988:EGH851988 EQC851988:EQD851988 EZY851988:EZZ851988 FJU851988:FJV851988 FTQ851988:FTR851988 GDM851988:GDN851988 GNI851988:GNJ851988 GXE851988:GXF851988 HHA851988:HHB851988 HQW851988:HQX851988 IAS851988:IAT851988 IKO851988:IKP851988 IUK851988:IUL851988 JEG851988:JEH851988 JOC851988:JOD851988 JXY851988:JXZ851988 KHU851988:KHV851988 KRQ851988:KRR851988 LBM851988:LBN851988 LLI851988:LLJ851988 LVE851988:LVF851988 MFA851988:MFB851988 MOW851988:MOX851988 MYS851988:MYT851988 NIO851988:NIP851988 NSK851988:NSL851988 OCG851988:OCH851988 OMC851988:OMD851988 OVY851988:OVZ851988 PFU851988:PFV851988 PPQ851988:PPR851988 PZM851988:PZN851988 QJI851988:QJJ851988 QTE851988:QTF851988 RDA851988:RDB851988 RMW851988:RMX851988 RWS851988:RWT851988 SGO851988:SGP851988 SQK851988:SQL851988 TAG851988:TAH851988 TKC851988:TKD851988 TTY851988:TTZ851988 UDU851988:UDV851988 UNQ851988:UNR851988 UXM851988:UXN851988 VHI851988:VHJ851988 VRE851988:VRF851988 WBA851988:WBB851988 WKW851988:WKX851988 WUS851988:WUT851988 IG917524:IH917524 SC917524:SD917524 ABY917524:ABZ917524 ALU917524:ALV917524 AVQ917524:AVR917524 BFM917524:BFN917524 BPI917524:BPJ917524 BZE917524:BZF917524 CJA917524:CJB917524 CSW917524:CSX917524 DCS917524:DCT917524 DMO917524:DMP917524 DWK917524:DWL917524 EGG917524:EGH917524 EQC917524:EQD917524 EZY917524:EZZ917524 FJU917524:FJV917524 FTQ917524:FTR917524 GDM917524:GDN917524 GNI917524:GNJ917524 GXE917524:GXF917524 HHA917524:HHB917524 HQW917524:HQX917524 IAS917524:IAT917524 IKO917524:IKP917524 IUK917524:IUL917524 JEG917524:JEH917524 JOC917524:JOD917524 JXY917524:JXZ917524 KHU917524:KHV917524 KRQ917524:KRR917524 LBM917524:LBN917524 LLI917524:LLJ917524 LVE917524:LVF917524 MFA917524:MFB917524 MOW917524:MOX917524 MYS917524:MYT917524 NIO917524:NIP917524 NSK917524:NSL917524 OCG917524:OCH917524 OMC917524:OMD917524 OVY917524:OVZ917524 PFU917524:PFV917524 PPQ917524:PPR917524 PZM917524:PZN917524 QJI917524:QJJ917524 QTE917524:QTF917524 RDA917524:RDB917524 RMW917524:RMX917524 RWS917524:RWT917524 SGO917524:SGP917524 SQK917524:SQL917524 TAG917524:TAH917524 TKC917524:TKD917524 TTY917524:TTZ917524 UDU917524:UDV917524 UNQ917524:UNR917524 UXM917524:UXN917524 VHI917524:VHJ917524 VRE917524:VRF917524 WBA917524:WBB917524 WKW917524:WKX917524 WUS917524:WUT917524 IG983060:IH983060 SC983060:SD983060 ABY983060:ABZ983060 ALU983060:ALV983060 AVQ983060:AVR983060 BFM983060:BFN983060 BPI983060:BPJ983060 BZE983060:BZF983060 CJA983060:CJB983060 CSW983060:CSX983060 DCS983060:DCT983060 DMO983060:DMP983060 DWK983060:DWL983060 EGG983060:EGH983060 EQC983060:EQD983060 EZY983060:EZZ983060 FJU983060:FJV983060 FTQ983060:FTR983060 GDM983060:GDN983060 GNI983060:GNJ983060 GXE983060:GXF983060 HHA983060:HHB983060 HQW983060:HQX983060 IAS983060:IAT983060 IKO983060:IKP983060 IUK983060:IUL983060 JEG983060:JEH983060 JOC983060:JOD983060 JXY983060:JXZ983060 KHU983060:KHV983060 KRQ983060:KRR983060 LBM983060:LBN983060 LLI983060:LLJ983060 LVE983060:LVF983060 MFA983060:MFB983060 MOW983060:MOX983060 MYS983060:MYT983060 NIO983060:NIP983060 NSK983060:NSL983060 OCG983060:OCH983060 OMC983060:OMD983060 OVY983060:OVZ983060 PFU983060:PFV983060 PPQ983060:PPR983060 PZM983060:PZN983060 QJI983060:QJJ983060 QTE983060:QTF983060 RDA983060:RDB983060 RMW983060:RMX983060 RWS983060:RWT983060 SGO983060:SGP983060 SQK983060:SQL983060 TAG983060:TAH983060 TKC983060:TKD983060 TTY983060:TTZ983060 UDU983060:UDV983060 UNQ983060:UNR983060 UXM983060:UXN983060 VHI983060:VHJ983060 VRE983060:VRF983060 WBA983060:WBB983060 WKW983060:WKX983060 WUS983060:WUT983060 IJ65556:IK65556 SF65556:SG65556 ACB65556:ACC65556 ALX65556:ALY65556 AVT65556:AVU65556 BFP65556:BFQ65556 BPL65556:BPM65556 BZH65556:BZI65556 CJD65556:CJE65556 CSZ65556:CTA65556 DCV65556:DCW65556 DMR65556:DMS65556 DWN65556:DWO65556 EGJ65556:EGK65556 EQF65556:EQG65556 FAB65556:FAC65556 FJX65556:FJY65556 FTT65556:FTU65556 GDP65556:GDQ65556 GNL65556:GNM65556 GXH65556:GXI65556 HHD65556:HHE65556 HQZ65556:HRA65556 IAV65556:IAW65556 IKR65556:IKS65556 IUN65556:IUO65556 JEJ65556:JEK65556 JOF65556:JOG65556 JYB65556:JYC65556 KHX65556:KHY65556 KRT65556:KRU65556 LBP65556:LBQ65556 LLL65556:LLM65556 LVH65556:LVI65556 MFD65556:MFE65556 MOZ65556:MPA65556 MYV65556:MYW65556 NIR65556:NIS65556 NSN65556:NSO65556 OCJ65556:OCK65556 OMF65556:OMG65556 OWB65556:OWC65556 PFX65556:PFY65556 PPT65556:PPU65556 PZP65556:PZQ65556 QJL65556:QJM65556 QTH65556:QTI65556 RDD65556:RDE65556 RMZ65556:RNA65556 RWV65556:RWW65556 SGR65556:SGS65556 SQN65556:SQO65556 TAJ65556:TAK65556 TKF65556:TKG65556 TUB65556:TUC65556 UDX65556:UDY65556 UNT65556:UNU65556 UXP65556:UXQ65556 VHL65556:VHM65556 VRH65556:VRI65556 WBD65556:WBE65556 WKZ65556:WLA65556 WUV65556:WUW65556 IJ131092:IK131092 SF131092:SG131092 ACB131092:ACC131092 ALX131092:ALY131092 AVT131092:AVU131092 BFP131092:BFQ131092 BPL131092:BPM131092 BZH131092:BZI131092 CJD131092:CJE131092 CSZ131092:CTA131092 DCV131092:DCW131092 DMR131092:DMS131092 DWN131092:DWO131092 EGJ131092:EGK131092 EQF131092:EQG131092 FAB131092:FAC131092 FJX131092:FJY131092 FTT131092:FTU131092 GDP131092:GDQ131092 GNL131092:GNM131092 GXH131092:GXI131092 HHD131092:HHE131092 HQZ131092:HRA131092 IAV131092:IAW131092 IKR131092:IKS131092 IUN131092:IUO131092 JEJ131092:JEK131092 JOF131092:JOG131092 JYB131092:JYC131092 KHX131092:KHY131092 KRT131092:KRU131092 LBP131092:LBQ131092 LLL131092:LLM131092 LVH131092:LVI131092 MFD131092:MFE131092 MOZ131092:MPA131092 MYV131092:MYW131092 NIR131092:NIS131092 NSN131092:NSO131092 OCJ131092:OCK131092 OMF131092:OMG131092 OWB131092:OWC131092 PFX131092:PFY131092 PPT131092:PPU131092 PZP131092:PZQ131092 QJL131092:QJM131092 QTH131092:QTI131092 RDD131092:RDE131092 RMZ131092:RNA131092 RWV131092:RWW131092 SGR131092:SGS131092 SQN131092:SQO131092 TAJ131092:TAK131092 TKF131092:TKG131092 TUB131092:TUC131092 UDX131092:UDY131092 UNT131092:UNU131092 UXP131092:UXQ131092 VHL131092:VHM131092 VRH131092:VRI131092 WBD131092:WBE131092 WKZ131092:WLA131092 WUV131092:WUW131092 IJ196628:IK196628 SF196628:SG196628 ACB196628:ACC196628 ALX196628:ALY196628 AVT196628:AVU196628 BFP196628:BFQ196628 BPL196628:BPM196628 BZH196628:BZI196628 CJD196628:CJE196628 CSZ196628:CTA196628 DCV196628:DCW196628 DMR196628:DMS196628 DWN196628:DWO196628 EGJ196628:EGK196628 EQF196628:EQG196628 FAB196628:FAC196628 FJX196628:FJY196628 FTT196628:FTU196628 GDP196628:GDQ196628 GNL196628:GNM196628 GXH196628:GXI196628 HHD196628:HHE196628 HQZ196628:HRA196628 IAV196628:IAW196628 IKR196628:IKS196628 IUN196628:IUO196628 JEJ196628:JEK196628 JOF196628:JOG196628 JYB196628:JYC196628 KHX196628:KHY196628 KRT196628:KRU196628 LBP196628:LBQ196628 LLL196628:LLM196628 LVH196628:LVI196628 MFD196628:MFE196628 MOZ196628:MPA196628 MYV196628:MYW196628 NIR196628:NIS196628 NSN196628:NSO196628 OCJ196628:OCK196628 OMF196628:OMG196628 OWB196628:OWC196628 PFX196628:PFY196628 PPT196628:PPU196628 PZP196628:PZQ196628 QJL196628:QJM196628 QTH196628:QTI196628 RDD196628:RDE196628 RMZ196628:RNA196628 RWV196628:RWW196628 SGR196628:SGS196628 SQN196628:SQO196628 TAJ196628:TAK196628 TKF196628:TKG196628 TUB196628:TUC196628 UDX196628:UDY196628 UNT196628:UNU196628 UXP196628:UXQ196628 VHL196628:VHM196628 VRH196628:VRI196628 WBD196628:WBE196628 WKZ196628:WLA196628 WUV196628:WUW196628 IJ262164:IK262164 SF262164:SG262164 ACB262164:ACC262164 ALX262164:ALY262164 AVT262164:AVU262164 BFP262164:BFQ262164 BPL262164:BPM262164 BZH262164:BZI262164 CJD262164:CJE262164 CSZ262164:CTA262164 DCV262164:DCW262164 DMR262164:DMS262164 DWN262164:DWO262164 EGJ262164:EGK262164 EQF262164:EQG262164 FAB262164:FAC262164 FJX262164:FJY262164 FTT262164:FTU262164 GDP262164:GDQ262164 GNL262164:GNM262164 GXH262164:GXI262164 HHD262164:HHE262164 HQZ262164:HRA262164 IAV262164:IAW262164 IKR262164:IKS262164 IUN262164:IUO262164 JEJ262164:JEK262164 JOF262164:JOG262164 JYB262164:JYC262164 KHX262164:KHY262164 KRT262164:KRU262164 LBP262164:LBQ262164 LLL262164:LLM262164 LVH262164:LVI262164 MFD262164:MFE262164 MOZ262164:MPA262164 MYV262164:MYW262164 NIR262164:NIS262164 NSN262164:NSO262164 OCJ262164:OCK262164 OMF262164:OMG262164 OWB262164:OWC262164 PFX262164:PFY262164 PPT262164:PPU262164 PZP262164:PZQ262164 QJL262164:QJM262164 QTH262164:QTI262164 RDD262164:RDE262164 RMZ262164:RNA262164 RWV262164:RWW262164 SGR262164:SGS262164 SQN262164:SQO262164 TAJ262164:TAK262164 TKF262164:TKG262164 TUB262164:TUC262164 UDX262164:UDY262164 UNT262164:UNU262164 UXP262164:UXQ262164 VHL262164:VHM262164 VRH262164:VRI262164 WBD262164:WBE262164 WKZ262164:WLA262164 WUV262164:WUW262164 IJ327700:IK327700 SF327700:SG327700 ACB327700:ACC327700 ALX327700:ALY327700 AVT327700:AVU327700 BFP327700:BFQ327700 BPL327700:BPM327700 BZH327700:BZI327700 CJD327700:CJE327700 CSZ327700:CTA327700 DCV327700:DCW327700 DMR327700:DMS327700 DWN327700:DWO327700 EGJ327700:EGK327700 EQF327700:EQG327700 FAB327700:FAC327700 FJX327700:FJY327700 FTT327700:FTU327700 GDP327700:GDQ327700 GNL327700:GNM327700 GXH327700:GXI327700 HHD327700:HHE327700 HQZ327700:HRA327700 IAV327700:IAW327700 IKR327700:IKS327700 IUN327700:IUO327700 JEJ327700:JEK327700 JOF327700:JOG327700 JYB327700:JYC327700 KHX327700:KHY327700 KRT327700:KRU327700 LBP327700:LBQ327700 LLL327700:LLM327700 LVH327700:LVI327700 MFD327700:MFE327700 MOZ327700:MPA327700 MYV327700:MYW327700 NIR327700:NIS327700 NSN327700:NSO327700 OCJ327700:OCK327700 OMF327700:OMG327700 OWB327700:OWC327700 PFX327700:PFY327700 PPT327700:PPU327700 PZP327700:PZQ327700 QJL327700:QJM327700 QTH327700:QTI327700 RDD327700:RDE327700 RMZ327700:RNA327700 RWV327700:RWW327700 SGR327700:SGS327700 SQN327700:SQO327700 TAJ327700:TAK327700 TKF327700:TKG327700 TUB327700:TUC327700 UDX327700:UDY327700 UNT327700:UNU327700 UXP327700:UXQ327700 VHL327700:VHM327700 VRH327700:VRI327700 WBD327700:WBE327700 WKZ327700:WLA327700 WUV327700:WUW327700 IJ393236:IK393236 SF393236:SG393236 ACB393236:ACC393236 ALX393236:ALY393236 AVT393236:AVU393236 BFP393236:BFQ393236 BPL393236:BPM393236 BZH393236:BZI393236 CJD393236:CJE393236 CSZ393236:CTA393236 DCV393236:DCW393236 DMR393236:DMS393236 DWN393236:DWO393236 EGJ393236:EGK393236 EQF393236:EQG393236 FAB393236:FAC393236 FJX393236:FJY393236 FTT393236:FTU393236 GDP393236:GDQ393236 GNL393236:GNM393236 GXH393236:GXI393236 HHD393236:HHE393236 HQZ393236:HRA393236 IAV393236:IAW393236 IKR393236:IKS393236 IUN393236:IUO393236 JEJ393236:JEK393236 JOF393236:JOG393236 JYB393236:JYC393236 KHX393236:KHY393236 KRT393236:KRU393236 LBP393236:LBQ393236 LLL393236:LLM393236 LVH393236:LVI393236 MFD393236:MFE393236 MOZ393236:MPA393236 MYV393236:MYW393236 NIR393236:NIS393236 NSN393236:NSO393236 OCJ393236:OCK393236 OMF393236:OMG393236 OWB393236:OWC393236 PFX393236:PFY393236 PPT393236:PPU393236 PZP393236:PZQ393236 QJL393236:QJM393236 QTH393236:QTI393236 RDD393236:RDE393236 RMZ393236:RNA393236 RWV393236:RWW393236 SGR393236:SGS393236 SQN393236:SQO393236 TAJ393236:TAK393236 TKF393236:TKG393236 TUB393236:TUC393236 UDX393236:UDY393236 UNT393236:UNU393236 UXP393236:UXQ393236 VHL393236:VHM393236 VRH393236:VRI393236 WBD393236:WBE393236 WKZ393236:WLA393236 WUV393236:WUW393236 IJ458772:IK458772 SF458772:SG458772 ACB458772:ACC458772 ALX458772:ALY458772 AVT458772:AVU458772 BFP458772:BFQ458772 BPL458772:BPM458772 BZH458772:BZI458772 CJD458772:CJE458772 CSZ458772:CTA458772 DCV458772:DCW458772 DMR458772:DMS458772 DWN458772:DWO458772 EGJ458772:EGK458772 EQF458772:EQG458772 FAB458772:FAC458772 FJX458772:FJY458772 FTT458772:FTU458772 GDP458772:GDQ458772 GNL458772:GNM458772 GXH458772:GXI458772 HHD458772:HHE458772 HQZ458772:HRA458772 IAV458772:IAW458772 IKR458772:IKS458772 IUN458772:IUO458772 JEJ458772:JEK458772 JOF458772:JOG458772 JYB458772:JYC458772 KHX458772:KHY458772 KRT458772:KRU458772 LBP458772:LBQ458772 LLL458772:LLM458772 LVH458772:LVI458772 MFD458772:MFE458772 MOZ458772:MPA458772 MYV458772:MYW458772 NIR458772:NIS458772 NSN458772:NSO458772 OCJ458772:OCK458772 OMF458772:OMG458772 OWB458772:OWC458772 PFX458772:PFY458772 PPT458772:PPU458772 PZP458772:PZQ458772 QJL458772:QJM458772 QTH458772:QTI458772 RDD458772:RDE458772 RMZ458772:RNA458772 RWV458772:RWW458772 SGR458772:SGS458772 SQN458772:SQO458772 TAJ458772:TAK458772 TKF458772:TKG458772 TUB458772:TUC458772 UDX458772:UDY458772 UNT458772:UNU458772 UXP458772:UXQ458772 VHL458772:VHM458772 VRH458772:VRI458772 WBD458772:WBE458772 WKZ458772:WLA458772 WUV458772:WUW458772 IJ524308:IK524308 SF524308:SG524308 ACB524308:ACC524308 ALX524308:ALY524308 AVT524308:AVU524308 BFP524308:BFQ524308 BPL524308:BPM524308 BZH524308:BZI524308 CJD524308:CJE524308 CSZ524308:CTA524308 DCV524308:DCW524308 DMR524308:DMS524308 DWN524308:DWO524308 EGJ524308:EGK524308 EQF524308:EQG524308 FAB524308:FAC524308 FJX524308:FJY524308 FTT524308:FTU524308 GDP524308:GDQ524308 GNL524308:GNM524308 GXH524308:GXI524308 HHD524308:HHE524308 HQZ524308:HRA524308 IAV524308:IAW524308 IKR524308:IKS524308 IUN524308:IUO524308 JEJ524308:JEK524308 JOF524308:JOG524308 JYB524308:JYC524308 KHX524308:KHY524308 KRT524308:KRU524308 LBP524308:LBQ524308 LLL524308:LLM524308 LVH524308:LVI524308 MFD524308:MFE524308 MOZ524308:MPA524308 MYV524308:MYW524308 NIR524308:NIS524308 NSN524308:NSO524308 OCJ524308:OCK524308 OMF524308:OMG524308 OWB524308:OWC524308 PFX524308:PFY524308 PPT524308:PPU524308 PZP524308:PZQ524308 QJL524308:QJM524308 QTH524308:QTI524308 RDD524308:RDE524308 RMZ524308:RNA524308 RWV524308:RWW524308 SGR524308:SGS524308 SQN524308:SQO524308 TAJ524308:TAK524308 TKF524308:TKG524308 TUB524308:TUC524308 UDX524308:UDY524308 UNT524308:UNU524308 UXP524308:UXQ524308 VHL524308:VHM524308 VRH524308:VRI524308 WBD524308:WBE524308 WKZ524308:WLA524308 WUV524308:WUW524308 IJ589844:IK589844 SF589844:SG589844 ACB589844:ACC589844 ALX589844:ALY589844 AVT589844:AVU589844 BFP589844:BFQ589844 BPL589844:BPM589844 BZH589844:BZI589844 CJD589844:CJE589844 CSZ589844:CTA589844 DCV589844:DCW589844 DMR589844:DMS589844 DWN589844:DWO589844 EGJ589844:EGK589844 EQF589844:EQG589844 FAB589844:FAC589844 FJX589844:FJY589844 FTT589844:FTU589844 GDP589844:GDQ589844 GNL589844:GNM589844 GXH589844:GXI589844 HHD589844:HHE589844 HQZ589844:HRA589844 IAV589844:IAW589844 IKR589844:IKS589844 IUN589844:IUO589844 JEJ589844:JEK589844 JOF589844:JOG589844 JYB589844:JYC589844 KHX589844:KHY589844 KRT589844:KRU589844 LBP589844:LBQ589844 LLL589844:LLM589844 LVH589844:LVI589844 MFD589844:MFE589844 MOZ589844:MPA589844 MYV589844:MYW589844 NIR589844:NIS589844 NSN589844:NSO589844 OCJ589844:OCK589844 OMF589844:OMG589844 OWB589844:OWC589844 PFX589844:PFY589844 PPT589844:PPU589844 PZP589844:PZQ589844 QJL589844:QJM589844 QTH589844:QTI589844 RDD589844:RDE589844 RMZ589844:RNA589844 RWV589844:RWW589844 SGR589844:SGS589844 SQN589844:SQO589844 TAJ589844:TAK589844 TKF589844:TKG589844 TUB589844:TUC589844 UDX589844:UDY589844 UNT589844:UNU589844 UXP589844:UXQ589844 VHL589844:VHM589844 VRH589844:VRI589844 WBD589844:WBE589844 WKZ589844:WLA589844 WUV589844:WUW589844 IJ655380:IK655380 SF655380:SG655380 ACB655380:ACC655380 ALX655380:ALY655380 AVT655380:AVU655380 BFP655380:BFQ655380 BPL655380:BPM655380 BZH655380:BZI655380 CJD655380:CJE655380 CSZ655380:CTA655380 DCV655380:DCW655380 DMR655380:DMS655380 DWN655380:DWO655380 EGJ655380:EGK655380 EQF655380:EQG655380 FAB655380:FAC655380 FJX655380:FJY655380 FTT655380:FTU655380 GDP655380:GDQ655380 GNL655380:GNM655380 GXH655380:GXI655380 HHD655380:HHE655380 HQZ655380:HRA655380 IAV655380:IAW655380 IKR655380:IKS655380 IUN655380:IUO655380 JEJ655380:JEK655380 JOF655380:JOG655380 JYB655380:JYC655380 KHX655380:KHY655380 KRT655380:KRU655380 LBP655380:LBQ655380 LLL655380:LLM655380 LVH655380:LVI655380 MFD655380:MFE655380 MOZ655380:MPA655380 MYV655380:MYW655380 NIR655380:NIS655380 NSN655380:NSO655380 OCJ655380:OCK655380 OMF655380:OMG655380 OWB655380:OWC655380 PFX655380:PFY655380 PPT655380:PPU655380 PZP655380:PZQ655380 QJL655380:QJM655380 QTH655380:QTI655380 RDD655380:RDE655380 RMZ655380:RNA655380 RWV655380:RWW655380 SGR655380:SGS655380 SQN655380:SQO655380 TAJ655380:TAK655380 TKF655380:TKG655380 TUB655380:TUC655380 UDX655380:UDY655380 UNT655380:UNU655380 UXP655380:UXQ655380 VHL655380:VHM655380 VRH655380:VRI655380 WBD655380:WBE655380 WKZ655380:WLA655380 WUV655380:WUW655380 IJ720916:IK720916 SF720916:SG720916 ACB720916:ACC720916 ALX720916:ALY720916 AVT720916:AVU720916 BFP720916:BFQ720916 BPL720916:BPM720916 BZH720916:BZI720916 CJD720916:CJE720916 CSZ720916:CTA720916 DCV720916:DCW720916 DMR720916:DMS720916 DWN720916:DWO720916 EGJ720916:EGK720916 EQF720916:EQG720916 FAB720916:FAC720916 FJX720916:FJY720916 FTT720916:FTU720916 GDP720916:GDQ720916 GNL720916:GNM720916 GXH720916:GXI720916 HHD720916:HHE720916 HQZ720916:HRA720916 IAV720916:IAW720916 IKR720916:IKS720916 IUN720916:IUO720916 JEJ720916:JEK720916 JOF720916:JOG720916 JYB720916:JYC720916 KHX720916:KHY720916 KRT720916:KRU720916 LBP720916:LBQ720916 LLL720916:LLM720916 LVH720916:LVI720916 MFD720916:MFE720916 MOZ720916:MPA720916 MYV720916:MYW720916 NIR720916:NIS720916 NSN720916:NSO720916 OCJ720916:OCK720916 OMF720916:OMG720916 OWB720916:OWC720916 PFX720916:PFY720916 PPT720916:PPU720916 PZP720916:PZQ720916 QJL720916:QJM720916 QTH720916:QTI720916 RDD720916:RDE720916 RMZ720916:RNA720916 RWV720916:RWW720916 SGR720916:SGS720916 SQN720916:SQO720916 TAJ720916:TAK720916 TKF720916:TKG720916 TUB720916:TUC720916 UDX720916:UDY720916 UNT720916:UNU720916 UXP720916:UXQ720916 VHL720916:VHM720916 VRH720916:VRI720916 WBD720916:WBE720916 WKZ720916:WLA720916 WUV720916:WUW720916 IJ786452:IK786452 SF786452:SG786452 ACB786452:ACC786452 ALX786452:ALY786452 AVT786452:AVU786452 BFP786452:BFQ786452 BPL786452:BPM786452 BZH786452:BZI786452 CJD786452:CJE786452 CSZ786452:CTA786452 DCV786452:DCW786452 DMR786452:DMS786452 DWN786452:DWO786452 EGJ786452:EGK786452 EQF786452:EQG786452 FAB786452:FAC786452 FJX786452:FJY786452 FTT786452:FTU786452 GDP786452:GDQ786452 GNL786452:GNM786452 GXH786452:GXI786452 HHD786452:HHE786452 HQZ786452:HRA786452 IAV786452:IAW786452 IKR786452:IKS786452 IUN786452:IUO786452 JEJ786452:JEK786452 JOF786452:JOG786452 JYB786452:JYC786452 KHX786452:KHY786452 KRT786452:KRU786452 LBP786452:LBQ786452 LLL786452:LLM786452 LVH786452:LVI786452 MFD786452:MFE786452 MOZ786452:MPA786452 MYV786452:MYW786452 NIR786452:NIS786452 NSN786452:NSO786452 OCJ786452:OCK786452 OMF786452:OMG786452 OWB786452:OWC786452 PFX786452:PFY786452 PPT786452:PPU786452 PZP786452:PZQ786452 QJL786452:QJM786452 QTH786452:QTI786452 RDD786452:RDE786452 RMZ786452:RNA786452 RWV786452:RWW786452 SGR786452:SGS786452 SQN786452:SQO786452 TAJ786452:TAK786452 TKF786452:TKG786452 TUB786452:TUC786452 UDX786452:UDY786452 UNT786452:UNU786452 UXP786452:UXQ786452 VHL786452:VHM786452 VRH786452:VRI786452 WBD786452:WBE786452 WKZ786452:WLA786452 WUV786452:WUW786452 IJ851988:IK851988 SF851988:SG851988 ACB851988:ACC851988 ALX851988:ALY851988 AVT851988:AVU851988 BFP851988:BFQ851988 BPL851988:BPM851988 BZH851988:BZI851988 CJD851988:CJE851988 CSZ851988:CTA851988 DCV851988:DCW851988 DMR851988:DMS851988 DWN851988:DWO851988 EGJ851988:EGK851988 EQF851988:EQG851988 FAB851988:FAC851988 FJX851988:FJY851988 FTT851988:FTU851988 GDP851988:GDQ851988 GNL851988:GNM851988 GXH851988:GXI851988 HHD851988:HHE851988 HQZ851988:HRA851988 IAV851988:IAW851988 IKR851988:IKS851988 IUN851988:IUO851988 JEJ851988:JEK851988 JOF851988:JOG851988 JYB851988:JYC851988 KHX851988:KHY851988 KRT851988:KRU851988 LBP851988:LBQ851988 LLL851988:LLM851988 LVH851988:LVI851988 MFD851988:MFE851988 MOZ851988:MPA851988 MYV851988:MYW851988 NIR851988:NIS851988 NSN851988:NSO851988 OCJ851988:OCK851988 OMF851988:OMG851988 OWB851988:OWC851988 PFX851988:PFY851988 PPT851988:PPU851988 PZP851988:PZQ851988 QJL851988:QJM851988 QTH851988:QTI851988 RDD851988:RDE851988 RMZ851988:RNA851988 RWV851988:RWW851988 SGR851988:SGS851988 SQN851988:SQO851988 TAJ851988:TAK851988 TKF851988:TKG851988 TUB851988:TUC851988 UDX851988:UDY851988 UNT851988:UNU851988 UXP851988:UXQ851988 VHL851988:VHM851988 VRH851988:VRI851988 WBD851988:WBE851988 WKZ851988:WLA851988 WUV851988:WUW851988 IJ917524:IK917524 SF917524:SG917524 ACB917524:ACC917524 ALX917524:ALY917524 AVT917524:AVU917524 BFP917524:BFQ917524 BPL917524:BPM917524 BZH917524:BZI917524 CJD917524:CJE917524 CSZ917524:CTA917524 DCV917524:DCW917524 DMR917524:DMS917524 DWN917524:DWO917524 EGJ917524:EGK917524 EQF917524:EQG917524 FAB917524:FAC917524 FJX917524:FJY917524 FTT917524:FTU917524 GDP917524:GDQ917524 GNL917524:GNM917524 GXH917524:GXI917524 HHD917524:HHE917524 HQZ917524:HRA917524 IAV917524:IAW917524 IKR917524:IKS917524 IUN917524:IUO917524 JEJ917524:JEK917524 JOF917524:JOG917524 JYB917524:JYC917524 KHX917524:KHY917524 KRT917524:KRU917524 LBP917524:LBQ917524 LLL917524:LLM917524 LVH917524:LVI917524 MFD917524:MFE917524 MOZ917524:MPA917524 MYV917524:MYW917524 NIR917524:NIS917524 NSN917524:NSO917524 OCJ917524:OCK917524 OMF917524:OMG917524 OWB917524:OWC917524 PFX917524:PFY917524 PPT917524:PPU917524 PZP917524:PZQ917524 QJL917524:QJM917524 QTH917524:QTI917524 RDD917524:RDE917524 RMZ917524:RNA917524 RWV917524:RWW917524 SGR917524:SGS917524 SQN917524:SQO917524 TAJ917524:TAK917524 TKF917524:TKG917524 TUB917524:TUC917524 UDX917524:UDY917524 UNT917524:UNU917524 UXP917524:UXQ917524 VHL917524:VHM917524 VRH917524:VRI917524 WBD917524:WBE917524 WKZ917524:WLA917524 WUV917524:WUW917524 IJ983060:IK983060 SF983060:SG983060 ACB983060:ACC983060 ALX983060:ALY983060 AVT983060:AVU983060 BFP983060:BFQ983060 BPL983060:BPM983060 BZH983060:BZI983060 CJD983060:CJE983060 CSZ983060:CTA983060 DCV983060:DCW983060 DMR983060:DMS983060 DWN983060:DWO983060 EGJ983060:EGK983060 EQF983060:EQG983060 FAB983060:FAC983060 FJX983060:FJY983060 FTT983060:FTU983060 GDP983060:GDQ983060 GNL983060:GNM983060 GXH983060:GXI983060 HHD983060:HHE983060 HQZ983060:HRA983060 IAV983060:IAW983060 IKR983060:IKS983060 IUN983060:IUO983060 JEJ983060:JEK983060 JOF983060:JOG983060 JYB983060:JYC983060 KHX983060:KHY983060 KRT983060:KRU983060 LBP983060:LBQ983060 LLL983060:LLM983060 LVH983060:LVI983060 MFD983060:MFE983060 MOZ983060:MPA983060 MYV983060:MYW983060 NIR983060:NIS983060 NSN983060:NSO983060 OCJ983060:OCK983060 OMF983060:OMG983060 OWB983060:OWC983060 PFX983060:PFY983060 PPT983060:PPU983060 PZP983060:PZQ983060 QJL983060:QJM983060 QTH983060:QTI983060 RDD983060:RDE983060 RMZ983060:RNA983060 RWV983060:RWW983060 SGR983060:SGS983060 SQN983060:SQO983060 TAJ983060:TAK983060 TKF983060:TKG983060 TUB983060:TUC983060 UDX983060:UDY983060 UNT983060:UNU983060 UXP983060:UXQ983060 VHL983060:VHM983060 VRH983060:VRI983060 WBD983060:WBE983060 WKZ983060:WLA983060 WUV983060:WUW983060 IM65556:IN65556 SI65556:SJ65556 ACE65556:ACF65556 AMA65556:AMB65556 AVW65556:AVX65556 BFS65556:BFT65556 BPO65556:BPP65556 BZK65556:BZL65556 CJG65556:CJH65556 CTC65556:CTD65556 DCY65556:DCZ65556 DMU65556:DMV65556 DWQ65556:DWR65556 EGM65556:EGN65556 EQI65556:EQJ65556 FAE65556:FAF65556 FKA65556:FKB65556 FTW65556:FTX65556 GDS65556:GDT65556 GNO65556:GNP65556 GXK65556:GXL65556 HHG65556:HHH65556 HRC65556:HRD65556 IAY65556:IAZ65556 IKU65556:IKV65556 IUQ65556:IUR65556 JEM65556:JEN65556 JOI65556:JOJ65556 JYE65556:JYF65556 KIA65556:KIB65556 KRW65556:KRX65556 LBS65556:LBT65556 LLO65556:LLP65556 LVK65556:LVL65556 MFG65556:MFH65556 MPC65556:MPD65556 MYY65556:MYZ65556 NIU65556:NIV65556 NSQ65556:NSR65556 OCM65556:OCN65556 OMI65556:OMJ65556 OWE65556:OWF65556 PGA65556:PGB65556 PPW65556:PPX65556 PZS65556:PZT65556 QJO65556:QJP65556 QTK65556:QTL65556 RDG65556:RDH65556 RNC65556:RND65556 RWY65556:RWZ65556 SGU65556:SGV65556 SQQ65556:SQR65556 TAM65556:TAN65556 TKI65556:TKJ65556 TUE65556:TUF65556 UEA65556:UEB65556 UNW65556:UNX65556 UXS65556:UXT65556 VHO65556:VHP65556 VRK65556:VRL65556 WBG65556:WBH65556 WLC65556:WLD65556 WUY65556:WUZ65556 IM131092:IN131092 SI131092:SJ131092 ACE131092:ACF131092 AMA131092:AMB131092 AVW131092:AVX131092 BFS131092:BFT131092 BPO131092:BPP131092 BZK131092:BZL131092 CJG131092:CJH131092 CTC131092:CTD131092 DCY131092:DCZ131092 DMU131092:DMV131092 DWQ131092:DWR131092 EGM131092:EGN131092 EQI131092:EQJ131092 FAE131092:FAF131092 FKA131092:FKB131092 FTW131092:FTX131092 GDS131092:GDT131092 GNO131092:GNP131092 GXK131092:GXL131092 HHG131092:HHH131092 HRC131092:HRD131092 IAY131092:IAZ131092 IKU131092:IKV131092 IUQ131092:IUR131092 JEM131092:JEN131092 JOI131092:JOJ131092 JYE131092:JYF131092 KIA131092:KIB131092 KRW131092:KRX131092 LBS131092:LBT131092 LLO131092:LLP131092 LVK131092:LVL131092 MFG131092:MFH131092 MPC131092:MPD131092 MYY131092:MYZ131092 NIU131092:NIV131092 NSQ131092:NSR131092 OCM131092:OCN131092 OMI131092:OMJ131092 OWE131092:OWF131092 PGA131092:PGB131092 PPW131092:PPX131092 PZS131092:PZT131092 QJO131092:QJP131092 QTK131092:QTL131092 RDG131092:RDH131092 RNC131092:RND131092 RWY131092:RWZ131092 SGU131092:SGV131092 SQQ131092:SQR131092 TAM131092:TAN131092 TKI131092:TKJ131092 TUE131092:TUF131092 UEA131092:UEB131092 UNW131092:UNX131092 UXS131092:UXT131092 VHO131092:VHP131092 VRK131092:VRL131092 WBG131092:WBH131092 WLC131092:WLD131092 WUY131092:WUZ131092 IM196628:IN196628 SI196628:SJ196628 ACE196628:ACF196628 AMA196628:AMB196628 AVW196628:AVX196628 BFS196628:BFT196628 BPO196628:BPP196628 BZK196628:BZL196628 CJG196628:CJH196628 CTC196628:CTD196628 DCY196628:DCZ196628 DMU196628:DMV196628 DWQ196628:DWR196628 EGM196628:EGN196628 EQI196628:EQJ196628 FAE196628:FAF196628 FKA196628:FKB196628 FTW196628:FTX196628 GDS196628:GDT196628 GNO196628:GNP196628 GXK196628:GXL196628 HHG196628:HHH196628 HRC196628:HRD196628 IAY196628:IAZ196628 IKU196628:IKV196628 IUQ196628:IUR196628 JEM196628:JEN196628 JOI196628:JOJ196628 JYE196628:JYF196628 KIA196628:KIB196628 KRW196628:KRX196628 LBS196628:LBT196628 LLO196628:LLP196628 LVK196628:LVL196628 MFG196628:MFH196628 MPC196628:MPD196628 MYY196628:MYZ196628 NIU196628:NIV196628 NSQ196628:NSR196628 OCM196628:OCN196628 OMI196628:OMJ196628 OWE196628:OWF196628 PGA196628:PGB196628 PPW196628:PPX196628 PZS196628:PZT196628 QJO196628:QJP196628 QTK196628:QTL196628 RDG196628:RDH196628 RNC196628:RND196628 RWY196628:RWZ196628 SGU196628:SGV196628 SQQ196628:SQR196628 TAM196628:TAN196628 TKI196628:TKJ196628 TUE196628:TUF196628 UEA196628:UEB196628 UNW196628:UNX196628 UXS196628:UXT196628 VHO196628:VHP196628 VRK196628:VRL196628 WBG196628:WBH196628 WLC196628:WLD196628 WUY196628:WUZ196628 IM262164:IN262164 SI262164:SJ262164 ACE262164:ACF262164 AMA262164:AMB262164 AVW262164:AVX262164 BFS262164:BFT262164 BPO262164:BPP262164 BZK262164:BZL262164 CJG262164:CJH262164 CTC262164:CTD262164 DCY262164:DCZ262164 DMU262164:DMV262164 DWQ262164:DWR262164 EGM262164:EGN262164 EQI262164:EQJ262164 FAE262164:FAF262164 FKA262164:FKB262164 FTW262164:FTX262164 GDS262164:GDT262164 GNO262164:GNP262164 GXK262164:GXL262164 HHG262164:HHH262164 HRC262164:HRD262164 IAY262164:IAZ262164 IKU262164:IKV262164 IUQ262164:IUR262164 JEM262164:JEN262164 JOI262164:JOJ262164 JYE262164:JYF262164 KIA262164:KIB262164 KRW262164:KRX262164 LBS262164:LBT262164 LLO262164:LLP262164 LVK262164:LVL262164 MFG262164:MFH262164 MPC262164:MPD262164 MYY262164:MYZ262164 NIU262164:NIV262164 NSQ262164:NSR262164 OCM262164:OCN262164 OMI262164:OMJ262164 OWE262164:OWF262164 PGA262164:PGB262164 PPW262164:PPX262164 PZS262164:PZT262164 QJO262164:QJP262164 QTK262164:QTL262164 RDG262164:RDH262164 RNC262164:RND262164 RWY262164:RWZ262164 SGU262164:SGV262164 SQQ262164:SQR262164 TAM262164:TAN262164 TKI262164:TKJ262164 TUE262164:TUF262164 UEA262164:UEB262164 UNW262164:UNX262164 UXS262164:UXT262164 VHO262164:VHP262164 VRK262164:VRL262164 WBG262164:WBH262164 WLC262164:WLD262164 WUY262164:WUZ262164 IM327700:IN327700 SI327700:SJ327700 ACE327700:ACF327700 AMA327700:AMB327700 AVW327700:AVX327700 BFS327700:BFT327700 BPO327700:BPP327700 BZK327700:BZL327700 CJG327700:CJH327700 CTC327700:CTD327700 DCY327700:DCZ327700 DMU327700:DMV327700 DWQ327700:DWR327700 EGM327700:EGN327700 EQI327700:EQJ327700 FAE327700:FAF327700 FKA327700:FKB327700 FTW327700:FTX327700 GDS327700:GDT327700 GNO327700:GNP327700 GXK327700:GXL327700 HHG327700:HHH327700 HRC327700:HRD327700 IAY327700:IAZ327700 IKU327700:IKV327700 IUQ327700:IUR327700 JEM327700:JEN327700 JOI327700:JOJ327700 JYE327700:JYF327700 KIA327700:KIB327700 KRW327700:KRX327700 LBS327700:LBT327700 LLO327700:LLP327700 LVK327700:LVL327700 MFG327700:MFH327700 MPC327700:MPD327700 MYY327700:MYZ327700 NIU327700:NIV327700 NSQ327700:NSR327700 OCM327700:OCN327700 OMI327700:OMJ327700 OWE327700:OWF327700 PGA327700:PGB327700 PPW327700:PPX327700 PZS327700:PZT327700 QJO327700:QJP327700 QTK327700:QTL327700 RDG327700:RDH327700 RNC327700:RND327700 RWY327700:RWZ327700 SGU327700:SGV327700 SQQ327700:SQR327700 TAM327700:TAN327700 TKI327700:TKJ327700 TUE327700:TUF327700 UEA327700:UEB327700 UNW327700:UNX327700 UXS327700:UXT327700 VHO327700:VHP327700 VRK327700:VRL327700 WBG327700:WBH327700 WLC327700:WLD327700 WUY327700:WUZ327700 IM393236:IN393236 SI393236:SJ393236 ACE393236:ACF393236 AMA393236:AMB393236 AVW393236:AVX393236 BFS393236:BFT393236 BPO393236:BPP393236 BZK393236:BZL393236 CJG393236:CJH393236 CTC393236:CTD393236 DCY393236:DCZ393236 DMU393236:DMV393236 DWQ393236:DWR393236 EGM393236:EGN393236 EQI393236:EQJ393236 FAE393236:FAF393236 FKA393236:FKB393236 FTW393236:FTX393236 GDS393236:GDT393236 GNO393236:GNP393236 GXK393236:GXL393236 HHG393236:HHH393236 HRC393236:HRD393236 IAY393236:IAZ393236 IKU393236:IKV393236 IUQ393236:IUR393236 JEM393236:JEN393236 JOI393236:JOJ393236 JYE393236:JYF393236 KIA393236:KIB393236 KRW393236:KRX393236 LBS393236:LBT393236 LLO393236:LLP393236 LVK393236:LVL393236 MFG393236:MFH393236 MPC393236:MPD393236 MYY393236:MYZ393236 NIU393236:NIV393236 NSQ393236:NSR393236 OCM393236:OCN393236 OMI393236:OMJ393236 OWE393236:OWF393236 PGA393236:PGB393236 PPW393236:PPX393236 PZS393236:PZT393236 QJO393236:QJP393236 QTK393236:QTL393236 RDG393236:RDH393236 RNC393236:RND393236 RWY393236:RWZ393236 SGU393236:SGV393236 SQQ393236:SQR393236 TAM393236:TAN393236 TKI393236:TKJ393236 TUE393236:TUF393236 UEA393236:UEB393236 UNW393236:UNX393236 UXS393236:UXT393236 VHO393236:VHP393236 VRK393236:VRL393236 WBG393236:WBH393236 WLC393236:WLD393236 WUY393236:WUZ393236 IM458772:IN458772 SI458772:SJ458772 ACE458772:ACF458772 AMA458772:AMB458772 AVW458772:AVX458772 BFS458772:BFT458772 BPO458772:BPP458772 BZK458772:BZL458772 CJG458772:CJH458772 CTC458772:CTD458772 DCY458772:DCZ458772 DMU458772:DMV458772 DWQ458772:DWR458772 EGM458772:EGN458772 EQI458772:EQJ458772 FAE458772:FAF458772 FKA458772:FKB458772 FTW458772:FTX458772 GDS458772:GDT458772 GNO458772:GNP458772 GXK458772:GXL458772 HHG458772:HHH458772 HRC458772:HRD458772 IAY458772:IAZ458772 IKU458772:IKV458772 IUQ458772:IUR458772 JEM458772:JEN458772 JOI458772:JOJ458772 JYE458772:JYF458772 KIA458772:KIB458772 KRW458772:KRX458772 LBS458772:LBT458772 LLO458772:LLP458772 LVK458772:LVL458772 MFG458772:MFH458772 MPC458772:MPD458772 MYY458772:MYZ458772 NIU458772:NIV458772 NSQ458772:NSR458772 OCM458772:OCN458772 OMI458772:OMJ458772 OWE458772:OWF458772 PGA458772:PGB458772 PPW458772:PPX458772 PZS458772:PZT458772 QJO458772:QJP458772 QTK458772:QTL458772 RDG458772:RDH458772 RNC458772:RND458772 RWY458772:RWZ458772 SGU458772:SGV458772 SQQ458772:SQR458772 TAM458772:TAN458772 TKI458772:TKJ458772 TUE458772:TUF458772 UEA458772:UEB458772 UNW458772:UNX458772 UXS458772:UXT458772 VHO458772:VHP458772 VRK458772:VRL458772 WBG458772:WBH458772 WLC458772:WLD458772 WUY458772:WUZ458772 IM524308:IN524308 SI524308:SJ524308 ACE524308:ACF524308 AMA524308:AMB524308 AVW524308:AVX524308 BFS524308:BFT524308 BPO524308:BPP524308 BZK524308:BZL524308 CJG524308:CJH524308 CTC524308:CTD524308 DCY524308:DCZ524308 DMU524308:DMV524308 DWQ524308:DWR524308 EGM524308:EGN524308 EQI524308:EQJ524308 FAE524308:FAF524308 FKA524308:FKB524308 FTW524308:FTX524308 GDS524308:GDT524308 GNO524308:GNP524308 GXK524308:GXL524308 HHG524308:HHH524308 HRC524308:HRD524308 IAY524308:IAZ524308 IKU524308:IKV524308 IUQ524308:IUR524308 JEM524308:JEN524308 JOI524308:JOJ524308 JYE524308:JYF524308 KIA524308:KIB524308 KRW524308:KRX524308 LBS524308:LBT524308 LLO524308:LLP524308 LVK524308:LVL524308 MFG524308:MFH524308 MPC524308:MPD524308 MYY524308:MYZ524308 NIU524308:NIV524308 NSQ524308:NSR524308 OCM524308:OCN524308 OMI524308:OMJ524308 OWE524308:OWF524308 PGA524308:PGB524308 PPW524308:PPX524308 PZS524308:PZT524308 QJO524308:QJP524308 QTK524308:QTL524308 RDG524308:RDH524308 RNC524308:RND524308 RWY524308:RWZ524308 SGU524308:SGV524308 SQQ524308:SQR524308 TAM524308:TAN524308 TKI524308:TKJ524308 TUE524308:TUF524308 UEA524308:UEB524308 UNW524308:UNX524308 UXS524308:UXT524308 VHO524308:VHP524308 VRK524308:VRL524308 WBG524308:WBH524308 WLC524308:WLD524308 WUY524308:WUZ524308 IM589844:IN589844 SI589844:SJ589844 ACE589844:ACF589844 AMA589844:AMB589844 AVW589844:AVX589844 BFS589844:BFT589844 BPO589844:BPP589844 BZK589844:BZL589844 CJG589844:CJH589844 CTC589844:CTD589844 DCY589844:DCZ589844 DMU589844:DMV589844 DWQ589844:DWR589844 EGM589844:EGN589844 EQI589844:EQJ589844 FAE589844:FAF589844 FKA589844:FKB589844 FTW589844:FTX589844 GDS589844:GDT589844 GNO589844:GNP589844 GXK589844:GXL589844 HHG589844:HHH589844 HRC589844:HRD589844 IAY589844:IAZ589844 IKU589844:IKV589844 IUQ589844:IUR589844 JEM589844:JEN589844 JOI589844:JOJ589844 JYE589844:JYF589844 KIA589844:KIB589844 KRW589844:KRX589844 LBS589844:LBT589844 LLO589844:LLP589844 LVK589844:LVL589844 MFG589844:MFH589844 MPC589844:MPD589844 MYY589844:MYZ589844 NIU589844:NIV589844 NSQ589844:NSR589844 OCM589844:OCN589844 OMI589844:OMJ589844 OWE589844:OWF589844 PGA589844:PGB589844 PPW589844:PPX589844 PZS589844:PZT589844 QJO589844:QJP589844 QTK589844:QTL589844 RDG589844:RDH589844 RNC589844:RND589844 RWY589844:RWZ589844 SGU589844:SGV589844 SQQ589844:SQR589844 TAM589844:TAN589844 TKI589844:TKJ589844 TUE589844:TUF589844 UEA589844:UEB589844 UNW589844:UNX589844 UXS589844:UXT589844 VHO589844:VHP589844 VRK589844:VRL589844 WBG589844:WBH589844 WLC589844:WLD589844 WUY589844:WUZ589844 IM655380:IN655380 SI655380:SJ655380 ACE655380:ACF655380 AMA655380:AMB655380 AVW655380:AVX655380 BFS655380:BFT655380 BPO655380:BPP655380 BZK655380:BZL655380 CJG655380:CJH655380 CTC655380:CTD655380 DCY655380:DCZ655380 DMU655380:DMV655380 DWQ655380:DWR655380 EGM655380:EGN655380 EQI655380:EQJ655380 FAE655380:FAF655380 FKA655380:FKB655380 FTW655380:FTX655380 GDS655380:GDT655380 GNO655380:GNP655380 GXK655380:GXL655380 HHG655380:HHH655380 HRC655380:HRD655380 IAY655380:IAZ655380 IKU655380:IKV655380 IUQ655380:IUR655380 JEM655380:JEN655380 JOI655380:JOJ655380 JYE655380:JYF655380 KIA655380:KIB655380 KRW655380:KRX655380 LBS655380:LBT655380 LLO655380:LLP655380 LVK655380:LVL655380 MFG655380:MFH655380 MPC655380:MPD655380 MYY655380:MYZ655380 NIU655380:NIV655380 NSQ655380:NSR655380 OCM655380:OCN655380 OMI655380:OMJ655380 OWE655380:OWF655380 PGA655380:PGB655380 PPW655380:PPX655380 PZS655380:PZT655380 QJO655380:QJP655380 QTK655380:QTL655380 RDG655380:RDH655380 RNC655380:RND655380 RWY655380:RWZ655380 SGU655380:SGV655380 SQQ655380:SQR655380 TAM655380:TAN655380 TKI655380:TKJ655380 TUE655380:TUF655380 UEA655380:UEB655380 UNW655380:UNX655380 UXS655380:UXT655380 VHO655380:VHP655380 VRK655380:VRL655380 WBG655380:WBH655380 WLC655380:WLD655380 WUY655380:WUZ655380 IM720916:IN720916 SI720916:SJ720916 ACE720916:ACF720916 AMA720916:AMB720916 AVW720916:AVX720916 BFS720916:BFT720916 BPO720916:BPP720916 BZK720916:BZL720916 CJG720916:CJH720916 CTC720916:CTD720916 DCY720916:DCZ720916 DMU720916:DMV720916 DWQ720916:DWR720916 EGM720916:EGN720916 EQI720916:EQJ720916 FAE720916:FAF720916 FKA720916:FKB720916 FTW720916:FTX720916 GDS720916:GDT720916 GNO720916:GNP720916 GXK720916:GXL720916 HHG720916:HHH720916 HRC720916:HRD720916 IAY720916:IAZ720916 IKU720916:IKV720916 IUQ720916:IUR720916 JEM720916:JEN720916 JOI720916:JOJ720916 JYE720916:JYF720916 KIA720916:KIB720916 KRW720916:KRX720916 LBS720916:LBT720916 LLO720916:LLP720916 LVK720916:LVL720916 MFG720916:MFH720916 MPC720916:MPD720916 MYY720916:MYZ720916 NIU720916:NIV720916 NSQ720916:NSR720916 OCM720916:OCN720916 OMI720916:OMJ720916 OWE720916:OWF720916 PGA720916:PGB720916 PPW720916:PPX720916 PZS720916:PZT720916 QJO720916:QJP720916 QTK720916:QTL720916 RDG720916:RDH720916 RNC720916:RND720916 RWY720916:RWZ720916 SGU720916:SGV720916 SQQ720916:SQR720916 TAM720916:TAN720916 TKI720916:TKJ720916 TUE720916:TUF720916 UEA720916:UEB720916 UNW720916:UNX720916 UXS720916:UXT720916 VHO720916:VHP720916 VRK720916:VRL720916 WBG720916:WBH720916 WLC720916:WLD720916 WUY720916:WUZ720916 IM786452:IN786452 SI786452:SJ786452 ACE786452:ACF786452 AMA786452:AMB786452 AVW786452:AVX786452 BFS786452:BFT786452 BPO786452:BPP786452 BZK786452:BZL786452 CJG786452:CJH786452 CTC786452:CTD786452 DCY786452:DCZ786452 DMU786452:DMV786452 DWQ786452:DWR786452 EGM786452:EGN786452 EQI786452:EQJ786452 FAE786452:FAF786452 FKA786452:FKB786452 FTW786452:FTX786452 GDS786452:GDT786452 GNO786452:GNP786452 GXK786452:GXL786452 HHG786452:HHH786452 HRC786452:HRD786452 IAY786452:IAZ786452 IKU786452:IKV786452 IUQ786452:IUR786452 JEM786452:JEN786452 JOI786452:JOJ786452 JYE786452:JYF786452 KIA786452:KIB786452 KRW786452:KRX786452 LBS786452:LBT786452 LLO786452:LLP786452 LVK786452:LVL786452 MFG786452:MFH786452 MPC786452:MPD786452 MYY786452:MYZ786452 NIU786452:NIV786452 NSQ786452:NSR786452 OCM786452:OCN786452 OMI786452:OMJ786452 OWE786452:OWF786452 PGA786452:PGB786452 PPW786452:PPX786452 PZS786452:PZT786452 QJO786452:QJP786452 QTK786452:QTL786452 RDG786452:RDH786452 RNC786452:RND786452 RWY786452:RWZ786452 SGU786452:SGV786452 SQQ786452:SQR786452 TAM786452:TAN786452 TKI786452:TKJ786452 TUE786452:TUF786452 UEA786452:UEB786452 UNW786452:UNX786452 UXS786452:UXT786452 VHO786452:VHP786452 VRK786452:VRL786452 WBG786452:WBH786452 WLC786452:WLD786452 WUY786452:WUZ786452 IM851988:IN851988 SI851988:SJ851988 ACE851988:ACF851988 AMA851988:AMB851988 AVW851988:AVX851988 BFS851988:BFT851988 BPO851988:BPP851988 BZK851988:BZL851988 CJG851988:CJH851988 CTC851988:CTD851988 DCY851988:DCZ851988 DMU851988:DMV851988 DWQ851988:DWR851988 EGM851988:EGN851988 EQI851988:EQJ851988 FAE851988:FAF851988 FKA851988:FKB851988 FTW851988:FTX851988 GDS851988:GDT851988 GNO851988:GNP851988 GXK851988:GXL851988 HHG851988:HHH851988 HRC851988:HRD851988 IAY851988:IAZ851988 IKU851988:IKV851988 IUQ851988:IUR851988 JEM851988:JEN851988 JOI851988:JOJ851988 JYE851988:JYF851988 KIA851988:KIB851988 KRW851988:KRX851988 LBS851988:LBT851988 LLO851988:LLP851988 LVK851988:LVL851988 MFG851988:MFH851988 MPC851988:MPD851988 MYY851988:MYZ851988 NIU851988:NIV851988 NSQ851988:NSR851988 OCM851988:OCN851988 OMI851988:OMJ851988 OWE851988:OWF851988 PGA851988:PGB851988 PPW851988:PPX851988 PZS851988:PZT851988 QJO851988:QJP851988 QTK851988:QTL851988 RDG851988:RDH851988 RNC851988:RND851988 RWY851988:RWZ851988 SGU851988:SGV851988 SQQ851988:SQR851988 TAM851988:TAN851988 TKI851988:TKJ851988 TUE851988:TUF851988 UEA851988:UEB851988 UNW851988:UNX851988 UXS851988:UXT851988 VHO851988:VHP851988 VRK851988:VRL851988 WBG851988:WBH851988 WLC851988:WLD851988 WUY851988:WUZ851988 IM917524:IN917524 SI917524:SJ917524 ACE917524:ACF917524 AMA917524:AMB917524 AVW917524:AVX917524 BFS917524:BFT917524 BPO917524:BPP917524 BZK917524:BZL917524 CJG917524:CJH917524 CTC917524:CTD917524 DCY917524:DCZ917524 DMU917524:DMV917524 DWQ917524:DWR917524 EGM917524:EGN917524 EQI917524:EQJ917524 FAE917524:FAF917524 FKA917524:FKB917524 FTW917524:FTX917524 GDS917524:GDT917524 GNO917524:GNP917524 GXK917524:GXL917524 HHG917524:HHH917524 HRC917524:HRD917524 IAY917524:IAZ917524 IKU917524:IKV917524 IUQ917524:IUR917524 JEM917524:JEN917524 JOI917524:JOJ917524 JYE917524:JYF917524 KIA917524:KIB917524 KRW917524:KRX917524 LBS917524:LBT917524 LLO917524:LLP917524 LVK917524:LVL917524 MFG917524:MFH917524 MPC917524:MPD917524 MYY917524:MYZ917524 NIU917524:NIV917524 NSQ917524:NSR917524 OCM917524:OCN917524 OMI917524:OMJ917524 OWE917524:OWF917524 PGA917524:PGB917524 PPW917524:PPX917524 PZS917524:PZT917524 QJO917524:QJP917524 QTK917524:QTL917524 RDG917524:RDH917524 RNC917524:RND917524 RWY917524:RWZ917524 SGU917524:SGV917524 SQQ917524:SQR917524 TAM917524:TAN917524 TKI917524:TKJ917524 TUE917524:TUF917524 UEA917524:UEB917524 UNW917524:UNX917524 UXS917524:UXT917524 VHO917524:VHP917524 VRK917524:VRL917524 WBG917524:WBH917524 WLC917524:WLD917524 WUY917524:WUZ917524 IM983060:IN983060 SI983060:SJ983060 ACE983060:ACF983060 AMA983060:AMB983060 AVW983060:AVX983060 BFS983060:BFT983060 BPO983060:BPP983060 BZK983060:BZL983060 CJG983060:CJH983060 CTC983060:CTD983060 DCY983060:DCZ983060 DMU983060:DMV983060 DWQ983060:DWR983060 EGM983060:EGN983060 EQI983060:EQJ983060 FAE983060:FAF983060 FKA983060:FKB983060 FTW983060:FTX983060 GDS983060:GDT983060 GNO983060:GNP983060 GXK983060:GXL983060 HHG983060:HHH983060 HRC983060:HRD983060 IAY983060:IAZ983060 IKU983060:IKV983060 IUQ983060:IUR983060 JEM983060:JEN983060 JOI983060:JOJ983060 JYE983060:JYF983060 KIA983060:KIB983060 KRW983060:KRX983060 LBS983060:LBT983060 LLO983060:LLP983060 LVK983060:LVL983060 MFG983060:MFH983060 MPC983060:MPD983060 MYY983060:MYZ983060 NIU983060:NIV983060 NSQ983060:NSR983060 OCM983060:OCN983060 OMI983060:OMJ983060 OWE983060:OWF983060 PGA983060:PGB983060 PPW983060:PPX983060 PZS983060:PZT983060 QJO983060:QJP983060 QTK983060:QTL983060 RDG983060:RDH983060 RNC983060:RND983060 RWY983060:RWZ983060 SGU983060:SGV983060 SQQ983060:SQR983060 TAM983060:TAN983060 TKI983060:TKJ983060 TUE983060:TUF983060 UEA983060:UEB983060 UNW983060:UNX983060 UXS983060:UXT983060 VHO983060:VHP983060 VRK983060:VRL983060 WBG983060:WBH983060 WLC983060:WLD983060 WUY983060:WUZ983060 HO23:HP23 RK23:RL23 WUY23:WUZ23 WLC23:WLD23 WBG23:WBH23 VRK23:VRL23 VHO23:VHP23 UXS23:UXT23 UNW23:UNX23 UEA23:UEB23 TUE23:TUF23 TKI23:TKJ23 TAM23:TAN23 SQQ23:SQR23 SGU23:SGV23 RWY23:RWZ23 RNC23:RND23 RDG23:RDH23 QTK23:QTL23 QJO23:QJP23 PZS23:PZT23 PPW23:PPX23 PGA23:PGB23 OWE23:OWF23 OMI23:OMJ23 OCM23:OCN23 NSQ23:NSR23 NIU23:NIV23 MYY23:MYZ23 MPC23:MPD23 MFG23:MFH23 LVK23:LVL23 LLO23:LLP23 LBS23:LBT23 KRW23:KRX23 KIA23:KIB23 JYE23:JYF23 JOI23:JOJ23 JEM23:JEN23 IUQ23:IUR23 IKU23:IKV23 IAY23:IAZ23 HRC23:HRD23 HHG23:HHH23 GXK23:GXL23 GNO23:GNP23 GDS23:GDT23 FTW23:FTX23 FKA23:FKB23 FAE23:FAF23 EQI23:EQJ23 EGM23:EGN23 DWQ23:DWR23 DMU23:DMV23 DCY23:DCZ23 CTC23:CTD23 CJG23:CJH23 BZK23:BZL23 BPO23:BPP23 BFS23:BFT23 AVW23:AVX23 AMA23:AMB23 ACE23:ACF23 SI23:SJ23 IM23:IN23 WUV23:WUW23 WKZ23:WLA23 WBD23:WBE23 VRH23:VRI23 VHL23:VHM23 UXP23:UXQ23 UNT23:UNU23 UDX23:UDY23 TUB23:TUC23 TKF23:TKG23 TAJ23:TAK23 SQN23:SQO23 SGR23:SGS23 RWV23:RWW23 RMZ23:RNA23 RDD23:RDE23 QTH23:QTI23 QJL23:QJM23 PZP23:PZQ23 PPT23:PPU23 PFX23:PFY23 OWB23:OWC23 OMF23:OMG23 OCJ23:OCK23 NSN23:NSO23 NIR23:NIS23 MYV23:MYW23 MOZ23:MPA23 MFD23:MFE23 LVH23:LVI23 LLL23:LLM23 LBP23:LBQ23 KRT23:KRU23 KHX23:KHY23 JYB23:JYC23 JOF23:JOG23 JEJ23:JEK23 IUN23:IUO23 IKR23:IKS23 IAV23:IAW23 HQZ23:HRA23 HHD23:HHE23 GXH23:GXI23 GNL23:GNM23 GDP23:GDQ23 FTT23:FTU23 FJX23:FJY23 FAB23:FAC23 EQF23:EQG23 EGJ23:EGK23 DWN23:DWO23 DMR23:DMS23 DCV23:DCW23 CSZ23:CTA23 CJD23:CJE23 BZH23:BZI23 BPL23:BPM23 BFP23:BFQ23 AVT23:AVU23 ALX23:ALY23 ACB23:ACC23 SF23:SG23 IJ23:IK23 WUS23:WUT23 WKW23:WKX23 WBA23:WBB23 VRE23:VRF23 VHI23:VHJ23 UXM23:UXN23 UNQ23:UNR23 UDU23:UDV23 TTY23:TTZ23 TKC23:TKD23 TAG23:TAH23 SQK23:SQL23 SGO23:SGP23 RWS23:RWT23 RMW23:RMX23 RDA23:RDB23 QTE23:QTF23 QJI23:QJJ23 PZM23:PZN23 PPQ23:PPR23 PFU23:PFV23 OVY23:OVZ23 OMC23:OMD23 OCG23:OCH23 NSK23:NSL23 NIO23:NIP23 MYS23:MYT23 MOW23:MOX23 MFA23:MFB23 LVE23:LVF23 LLI23:LLJ23 LBM23:LBN23 KRQ23:KRR23 KHU23:KHV23 JXY23:JXZ23 JOC23:JOD23 JEG23:JEH23 IUK23:IUL23 IKO23:IKP23 IAS23:IAT23 HQW23:HQX23 HHA23:HHB23 GXE23:GXF23 GNI23:GNJ23 GDM23:GDN23 FTQ23:FTR23 FJU23:FJV23 EZY23:EZZ23 EQC23:EQD23 EGG23:EGH23 DWK23:DWL23 DMO23:DMP23 DCS23:DCT23 CSW23:CSX23 CJA23:CJB23 BZE23:BZF23 BPI23:BPJ23 BFM23:BFN23 AVQ23:AVR23 ALU23:ALV23 ABY23:ABZ23 SC23:SD23 IG23:IH23 WUM23:WUN23 WKQ23:WKR23 WAU23:WAV23 VQY23:VQZ23 VHC23:VHD23 UXG23:UXH23 UNK23:UNL23 UDO23:UDP23 TTS23:TTT23 TJW23:TJX23 TAA23:TAB23 SQE23:SQF23 SGI23:SGJ23 RWM23:RWN23 RMQ23:RMR23 RCU23:RCV23 QSY23:QSZ23 QJC23:QJD23 PZG23:PZH23 PPK23:PPL23 PFO23:PFP23 OVS23:OVT23 OLW23:OLX23 OCA23:OCB23 NSE23:NSF23 NII23:NIJ23 MYM23:MYN23 MOQ23:MOR23 MEU23:MEV23 LUY23:LUZ23 LLC23:LLD23 LBG23:LBH23 KRK23:KRL23 KHO23:KHP23 JXS23:JXT23 JNW23:JNX23 JEA23:JEB23 IUE23:IUF23 IKI23:IKJ23 IAM23:IAN23 HQQ23:HQR23 HGU23:HGV23 GWY23:GWZ23 GNC23:GND23 GDG23:GDH23 FTK23:FTL23 FJO23:FJP23 EZS23:EZT23 EPW23:EPX23 EGA23:EGB23 DWE23:DWF23 DMI23:DMJ23 DCM23:DCN23 CSQ23:CSR23 CIU23:CIV23 BYY23:BYZ23 BPC23:BPD23 BFG23:BFH23 AVK23:AVL23 ALO23:ALP23 ABS23:ABT23 RW23:RX23 IA23:IB23 WUJ23:WUK23 WKN23:WKO23 WAR23:WAS23 VQV23:VQW23 VGZ23:VHA23 UXD23:UXE23 UNH23:UNI23 UDL23:UDM23 TTP23:TTQ23 TJT23:TJU23 SZX23:SZY23 SQB23:SQC23 SGF23:SGG23 RWJ23:RWK23 RMN23:RMO23 RCR23:RCS23 QSV23:QSW23 QIZ23:QJA23 PZD23:PZE23 PPH23:PPI23 PFL23:PFM23 OVP23:OVQ23 OLT23:OLU23 OBX23:OBY23 NSB23:NSC23 NIF23:NIG23 MYJ23:MYK23 MON23:MOO23 MER23:MES23 LUV23:LUW23 LKZ23:LLA23 LBD23:LBE23 KRH23:KRI23 KHL23:KHM23 JXP23:JXQ23 JNT23:JNU23 JDX23:JDY23 IUB23:IUC23 IKF23:IKG23 IAJ23:IAK23 HQN23:HQO23 HGR23:HGS23 GWV23:GWW23 GMZ23:GNA23 GDD23:GDE23 FTH23:FTI23 FJL23:FJM23 EZP23:EZQ23 EPT23:EPU23 EFX23:EFY23 DWB23:DWC23 DMF23:DMG23 DCJ23:DCK23 CSN23:CSO23 CIR23:CIS23 BYV23:BYW23 BOZ23:BPA23 BFD23:BFE23 AVH23:AVI23 ALL23:ALM23 ABP23:ABQ23 RT23:RU23 HX23:HY23 WUG23:WUH23 WKK23:WKL23 WAO23:WAP23 VQS23:VQT23 VGW23:VGX23 UXA23:UXB23 UNE23:UNF23 UDI23:UDJ23 TTM23:TTN23 TJQ23:TJR23 SZU23:SZV23 SPY23:SPZ23 SGC23:SGD23 RWG23:RWH23 RMK23:RML23 RCO23:RCP23 QSS23:QST23 QIW23:QIX23 PZA23:PZB23 PPE23:PPF23 PFI23:PFJ23 OVM23:OVN23 OLQ23:OLR23 OBU23:OBV23 NRY23:NRZ23 NIC23:NID23 MYG23:MYH23 MOK23:MOL23 MEO23:MEP23 LUS23:LUT23 LKW23:LKX23 LBA23:LBB23 KRE23:KRF23 KHI23:KHJ23 JXM23:JXN23 JNQ23:JNR23 JDU23:JDV23 ITY23:ITZ23 IKC23:IKD23 IAG23:IAH23 HQK23:HQL23 HGO23:HGP23 GWS23:GWT23 GMW23:GMX23 GDA23:GDB23 FTE23:FTF23 FJI23:FJJ23 EZM23:EZN23 EPQ23:EPR23 EFU23:EFV23 DVY23:DVZ23 DMC23:DMD23 DCG23:DCH23 CSK23:CSL23 CIO23:CIP23 BYS23:BYT23 BOW23:BOX23 BFA23:BFB23 AVE23:AVF23 ALI23:ALJ23 ABM23:ABN23 RQ23:RR23 HU23:HV23 WUD23:WUE23 WKH23:WKI23 WAL23:WAM23 VQP23:VQQ23 VGT23:VGU23 UWX23:UWY23 UNB23:UNC23 UDF23:UDG23 TTJ23:TTK23 TJN23:TJO23 SZR23:SZS23 SPV23:SPW23 SFZ23:SGA23 RWD23:RWE23 RMH23:RMI23 RCL23:RCM23 QSP23:QSQ23 QIT23:QIU23 PYX23:PYY23 PPB23:PPC23 PFF23:PFG23 OVJ23:OVK23 OLN23:OLO23 OBR23:OBS23 NRV23:NRW23 NHZ23:NIA23 MYD23:MYE23 MOH23:MOI23 MEL23:MEM23 LUP23:LUQ23 LKT23:LKU23 LAX23:LAY23 KRB23:KRC23 KHF23:KHG23 JXJ23:JXK23 JNN23:JNO23 JDR23:JDS23 ITV23:ITW23 IJZ23:IKA23 IAD23:IAE23 HQH23:HQI23 HGL23:HGM23 GWP23:GWQ23 GMT23:GMU23 GCX23:GCY23 FTB23:FTC23 FJF23:FJG23 EZJ23:EZK23 EPN23:EPO23 EFR23:EFS23 DVV23:DVW23 DLZ23:DMA23 DCD23:DCE23 CSH23:CSI23 CIL23:CIM23 BYP23:BYQ23 BOT23:BOU23 BEX23:BEY23 AVB23:AVC23 ALF23:ALG23 ABJ23:ABK23 RN23:RO23 HR23:HS23 WUA23:WUB23 WKE23:WKF23 WAI23:WAJ23 VQM23:VQN23 VGQ23:VGR23 UWU23:UWV23 UMY23:UMZ23 UDC23:UDD23 TTG23:TTH23 TJK23:TJL23 SZO23:SZP23 SPS23:SPT23 SFW23:SFX23 RWA23:RWB23 RME23:RMF23 RCI23:RCJ23 QSM23:QSN23 QIQ23:QIR23 PYU23:PYV23 POY23:POZ23 PFC23:PFD23 OVG23:OVH23 OLK23:OLL23 OBO23:OBP23 NRS23:NRT23 NHW23:NHX23 MYA23:MYB23 MOE23:MOF23 MEI23:MEJ23 LUM23:LUN23 LKQ23:LKR23 LAU23:LAV23 KQY23:KQZ23 KHC23:KHD23 JXG23:JXH23 JNK23:JNL23 JDO23:JDP23 ITS23:ITT23 IJW23:IJX23 IAA23:IAB23 HQE23:HQF23 HGI23:HGJ23 GWM23:GWN23 GMQ23:GMR23 GCU23:GCV23 FSY23:FSZ23 FJC23:FJD23 EZG23:EZH23 EPK23:EPL23 EFO23:EFP23 DVS23:DVT23 DLW23:DLX23 DCA23:DCB23 CSE23:CSF23 CII23:CIJ23 BYM23:BYN23 BOQ23:BOR23 BEU23:BEV23 AUY23:AUZ23 ALC23:ALD23 ABG23:ABH23">
      <formula1>HO3</formula1>
    </dataValidation>
    <dataValidation type="whole" operator="lessThanOrEqual" allowBlank="1" showInputMessage="1" showErrorMessage="1" sqref="HO65555:HP65555 RK65555:RL65555 ABG65555:ABH65555 ALC65555:ALD65555 AUY65555:AUZ65555 BEU65555:BEV65555 BOQ65555:BOR65555 BYM65555:BYN65555 CII65555:CIJ65555 CSE65555:CSF65555 DCA65555:DCB65555 DLW65555:DLX65555 DVS65555:DVT65555 EFO65555:EFP65555 EPK65555:EPL65555 EZG65555:EZH65555 FJC65555:FJD65555 FSY65555:FSZ65555 GCU65555:GCV65555 GMQ65555:GMR65555 GWM65555:GWN65555 HGI65555:HGJ65555 HQE65555:HQF65555 IAA65555:IAB65555 IJW65555:IJX65555 ITS65555:ITT65555 JDO65555:JDP65555 JNK65555:JNL65555 JXG65555:JXH65555 KHC65555:KHD65555 KQY65555:KQZ65555 LAU65555:LAV65555 LKQ65555:LKR65555 LUM65555:LUN65555 MEI65555:MEJ65555 MOE65555:MOF65555 MYA65555:MYB65555 NHW65555:NHX65555 NRS65555:NRT65555 OBO65555:OBP65555 OLK65555:OLL65555 OVG65555:OVH65555 PFC65555:PFD65555 POY65555:POZ65555 PYU65555:PYV65555 QIQ65555:QIR65555 QSM65555:QSN65555 RCI65555:RCJ65555 RME65555:RMF65555 RWA65555:RWB65555 SFW65555:SFX65555 SPS65555:SPT65555 SZO65555:SZP65555 TJK65555:TJL65555 TTG65555:TTH65555 UDC65555:UDD65555 UMY65555:UMZ65555 UWU65555:UWV65555 VGQ65555:VGR65555 VQM65555:VQN65555 WAI65555:WAJ65555 WKE65555:WKF65555 WUA65555:WUB65555 HO131091:HP131091 RK131091:RL131091 ABG131091:ABH131091 ALC131091:ALD131091 AUY131091:AUZ131091 BEU131091:BEV131091 BOQ131091:BOR131091 BYM131091:BYN131091 CII131091:CIJ131091 CSE131091:CSF131091 DCA131091:DCB131091 DLW131091:DLX131091 DVS131091:DVT131091 EFO131091:EFP131091 EPK131091:EPL131091 EZG131091:EZH131091 FJC131091:FJD131091 FSY131091:FSZ131091 GCU131091:GCV131091 GMQ131091:GMR131091 GWM131091:GWN131091 HGI131091:HGJ131091 HQE131091:HQF131091 IAA131091:IAB131091 IJW131091:IJX131091 ITS131091:ITT131091 JDO131091:JDP131091 JNK131091:JNL131091 JXG131091:JXH131091 KHC131091:KHD131091 KQY131091:KQZ131091 LAU131091:LAV131091 LKQ131091:LKR131091 LUM131091:LUN131091 MEI131091:MEJ131091 MOE131091:MOF131091 MYA131091:MYB131091 NHW131091:NHX131091 NRS131091:NRT131091 OBO131091:OBP131091 OLK131091:OLL131091 OVG131091:OVH131091 PFC131091:PFD131091 POY131091:POZ131091 PYU131091:PYV131091 QIQ131091:QIR131091 QSM131091:QSN131091 RCI131091:RCJ131091 RME131091:RMF131091 RWA131091:RWB131091 SFW131091:SFX131091 SPS131091:SPT131091 SZO131091:SZP131091 TJK131091:TJL131091 TTG131091:TTH131091 UDC131091:UDD131091 UMY131091:UMZ131091 UWU131091:UWV131091 VGQ131091:VGR131091 VQM131091:VQN131091 WAI131091:WAJ131091 WKE131091:WKF131091 WUA131091:WUB131091 HO196627:HP196627 RK196627:RL196627 ABG196627:ABH196627 ALC196627:ALD196627 AUY196627:AUZ196627 BEU196627:BEV196627 BOQ196627:BOR196627 BYM196627:BYN196627 CII196627:CIJ196627 CSE196627:CSF196627 DCA196627:DCB196627 DLW196627:DLX196627 DVS196627:DVT196627 EFO196627:EFP196627 EPK196627:EPL196627 EZG196627:EZH196627 FJC196627:FJD196627 FSY196627:FSZ196627 GCU196627:GCV196627 GMQ196627:GMR196627 GWM196627:GWN196627 HGI196627:HGJ196627 HQE196627:HQF196627 IAA196627:IAB196627 IJW196627:IJX196627 ITS196627:ITT196627 JDO196627:JDP196627 JNK196627:JNL196627 JXG196627:JXH196627 KHC196627:KHD196627 KQY196627:KQZ196627 LAU196627:LAV196627 LKQ196627:LKR196627 LUM196627:LUN196627 MEI196627:MEJ196627 MOE196627:MOF196627 MYA196627:MYB196627 NHW196627:NHX196627 NRS196627:NRT196627 OBO196627:OBP196627 OLK196627:OLL196627 OVG196627:OVH196627 PFC196627:PFD196627 POY196627:POZ196627 PYU196627:PYV196627 QIQ196627:QIR196627 QSM196627:QSN196627 RCI196627:RCJ196627 RME196627:RMF196627 RWA196627:RWB196627 SFW196627:SFX196627 SPS196627:SPT196627 SZO196627:SZP196627 TJK196627:TJL196627 TTG196627:TTH196627 UDC196627:UDD196627 UMY196627:UMZ196627 UWU196627:UWV196627 VGQ196627:VGR196627 VQM196627:VQN196627 WAI196627:WAJ196627 WKE196627:WKF196627 WUA196627:WUB196627 HO262163:HP262163 RK262163:RL262163 ABG262163:ABH262163 ALC262163:ALD262163 AUY262163:AUZ262163 BEU262163:BEV262163 BOQ262163:BOR262163 BYM262163:BYN262163 CII262163:CIJ262163 CSE262163:CSF262163 DCA262163:DCB262163 DLW262163:DLX262163 DVS262163:DVT262163 EFO262163:EFP262163 EPK262163:EPL262163 EZG262163:EZH262163 FJC262163:FJD262163 FSY262163:FSZ262163 GCU262163:GCV262163 GMQ262163:GMR262163 GWM262163:GWN262163 HGI262163:HGJ262163 HQE262163:HQF262163 IAA262163:IAB262163 IJW262163:IJX262163 ITS262163:ITT262163 JDO262163:JDP262163 JNK262163:JNL262163 JXG262163:JXH262163 KHC262163:KHD262163 KQY262163:KQZ262163 LAU262163:LAV262163 LKQ262163:LKR262163 LUM262163:LUN262163 MEI262163:MEJ262163 MOE262163:MOF262163 MYA262163:MYB262163 NHW262163:NHX262163 NRS262163:NRT262163 OBO262163:OBP262163 OLK262163:OLL262163 OVG262163:OVH262163 PFC262163:PFD262163 POY262163:POZ262163 PYU262163:PYV262163 QIQ262163:QIR262163 QSM262163:QSN262163 RCI262163:RCJ262163 RME262163:RMF262163 RWA262163:RWB262163 SFW262163:SFX262163 SPS262163:SPT262163 SZO262163:SZP262163 TJK262163:TJL262163 TTG262163:TTH262163 UDC262163:UDD262163 UMY262163:UMZ262163 UWU262163:UWV262163 VGQ262163:VGR262163 VQM262163:VQN262163 WAI262163:WAJ262163 WKE262163:WKF262163 WUA262163:WUB262163 HO327699:HP327699 RK327699:RL327699 ABG327699:ABH327699 ALC327699:ALD327699 AUY327699:AUZ327699 BEU327699:BEV327699 BOQ327699:BOR327699 BYM327699:BYN327699 CII327699:CIJ327699 CSE327699:CSF327699 DCA327699:DCB327699 DLW327699:DLX327699 DVS327699:DVT327699 EFO327699:EFP327699 EPK327699:EPL327699 EZG327699:EZH327699 FJC327699:FJD327699 FSY327699:FSZ327699 GCU327699:GCV327699 GMQ327699:GMR327699 GWM327699:GWN327699 HGI327699:HGJ327699 HQE327699:HQF327699 IAA327699:IAB327699 IJW327699:IJX327699 ITS327699:ITT327699 JDO327699:JDP327699 JNK327699:JNL327699 JXG327699:JXH327699 KHC327699:KHD327699 KQY327699:KQZ327699 LAU327699:LAV327699 LKQ327699:LKR327699 LUM327699:LUN327699 MEI327699:MEJ327699 MOE327699:MOF327699 MYA327699:MYB327699 NHW327699:NHX327699 NRS327699:NRT327699 OBO327699:OBP327699 OLK327699:OLL327699 OVG327699:OVH327699 PFC327699:PFD327699 POY327699:POZ327699 PYU327699:PYV327699 QIQ327699:QIR327699 QSM327699:QSN327699 RCI327699:RCJ327699 RME327699:RMF327699 RWA327699:RWB327699 SFW327699:SFX327699 SPS327699:SPT327699 SZO327699:SZP327699 TJK327699:TJL327699 TTG327699:TTH327699 UDC327699:UDD327699 UMY327699:UMZ327699 UWU327699:UWV327699 VGQ327699:VGR327699 VQM327699:VQN327699 WAI327699:WAJ327699 WKE327699:WKF327699 WUA327699:WUB327699 HO393235:HP393235 RK393235:RL393235 ABG393235:ABH393235 ALC393235:ALD393235 AUY393235:AUZ393235 BEU393235:BEV393235 BOQ393235:BOR393235 BYM393235:BYN393235 CII393235:CIJ393235 CSE393235:CSF393235 DCA393235:DCB393235 DLW393235:DLX393235 DVS393235:DVT393235 EFO393235:EFP393235 EPK393235:EPL393235 EZG393235:EZH393235 FJC393235:FJD393235 FSY393235:FSZ393235 GCU393235:GCV393235 GMQ393235:GMR393235 GWM393235:GWN393235 HGI393235:HGJ393235 HQE393235:HQF393235 IAA393235:IAB393235 IJW393235:IJX393235 ITS393235:ITT393235 JDO393235:JDP393235 JNK393235:JNL393235 JXG393235:JXH393235 KHC393235:KHD393235 KQY393235:KQZ393235 LAU393235:LAV393235 LKQ393235:LKR393235 LUM393235:LUN393235 MEI393235:MEJ393235 MOE393235:MOF393235 MYA393235:MYB393235 NHW393235:NHX393235 NRS393235:NRT393235 OBO393235:OBP393235 OLK393235:OLL393235 OVG393235:OVH393235 PFC393235:PFD393235 POY393235:POZ393235 PYU393235:PYV393235 QIQ393235:QIR393235 QSM393235:QSN393235 RCI393235:RCJ393235 RME393235:RMF393235 RWA393235:RWB393235 SFW393235:SFX393235 SPS393235:SPT393235 SZO393235:SZP393235 TJK393235:TJL393235 TTG393235:TTH393235 UDC393235:UDD393235 UMY393235:UMZ393235 UWU393235:UWV393235 VGQ393235:VGR393235 VQM393235:VQN393235 WAI393235:WAJ393235 WKE393235:WKF393235 WUA393235:WUB393235 HO458771:HP458771 RK458771:RL458771 ABG458771:ABH458771 ALC458771:ALD458771 AUY458771:AUZ458771 BEU458771:BEV458771 BOQ458771:BOR458771 BYM458771:BYN458771 CII458771:CIJ458771 CSE458771:CSF458771 DCA458771:DCB458771 DLW458771:DLX458771 DVS458771:DVT458771 EFO458771:EFP458771 EPK458771:EPL458771 EZG458771:EZH458771 FJC458771:FJD458771 FSY458771:FSZ458771 GCU458771:GCV458771 GMQ458771:GMR458771 GWM458771:GWN458771 HGI458771:HGJ458771 HQE458771:HQF458771 IAA458771:IAB458771 IJW458771:IJX458771 ITS458771:ITT458771 JDO458771:JDP458771 JNK458771:JNL458771 JXG458771:JXH458771 KHC458771:KHD458771 KQY458771:KQZ458771 LAU458771:LAV458771 LKQ458771:LKR458771 LUM458771:LUN458771 MEI458771:MEJ458771 MOE458771:MOF458771 MYA458771:MYB458771 NHW458771:NHX458771 NRS458771:NRT458771 OBO458771:OBP458771 OLK458771:OLL458771 OVG458771:OVH458771 PFC458771:PFD458771 POY458771:POZ458771 PYU458771:PYV458771 QIQ458771:QIR458771 QSM458771:QSN458771 RCI458771:RCJ458771 RME458771:RMF458771 RWA458771:RWB458771 SFW458771:SFX458771 SPS458771:SPT458771 SZO458771:SZP458771 TJK458771:TJL458771 TTG458771:TTH458771 UDC458771:UDD458771 UMY458771:UMZ458771 UWU458771:UWV458771 VGQ458771:VGR458771 VQM458771:VQN458771 WAI458771:WAJ458771 WKE458771:WKF458771 WUA458771:WUB458771 HO524307:HP524307 RK524307:RL524307 ABG524307:ABH524307 ALC524307:ALD524307 AUY524307:AUZ524307 BEU524307:BEV524307 BOQ524307:BOR524307 BYM524307:BYN524307 CII524307:CIJ524307 CSE524307:CSF524307 DCA524307:DCB524307 DLW524307:DLX524307 DVS524307:DVT524307 EFO524307:EFP524307 EPK524307:EPL524307 EZG524307:EZH524307 FJC524307:FJD524307 FSY524307:FSZ524307 GCU524307:GCV524307 GMQ524307:GMR524307 GWM524307:GWN524307 HGI524307:HGJ524307 HQE524307:HQF524307 IAA524307:IAB524307 IJW524307:IJX524307 ITS524307:ITT524307 JDO524307:JDP524307 JNK524307:JNL524307 JXG524307:JXH524307 KHC524307:KHD524307 KQY524307:KQZ524307 LAU524307:LAV524307 LKQ524307:LKR524307 LUM524307:LUN524307 MEI524307:MEJ524307 MOE524307:MOF524307 MYA524307:MYB524307 NHW524307:NHX524307 NRS524307:NRT524307 OBO524307:OBP524307 OLK524307:OLL524307 OVG524307:OVH524307 PFC524307:PFD524307 POY524307:POZ524307 PYU524307:PYV524307 QIQ524307:QIR524307 QSM524307:QSN524307 RCI524307:RCJ524307 RME524307:RMF524307 RWA524307:RWB524307 SFW524307:SFX524307 SPS524307:SPT524307 SZO524307:SZP524307 TJK524307:TJL524307 TTG524307:TTH524307 UDC524307:UDD524307 UMY524307:UMZ524307 UWU524307:UWV524307 VGQ524307:VGR524307 VQM524307:VQN524307 WAI524307:WAJ524307 WKE524307:WKF524307 WUA524307:WUB524307 HO589843:HP589843 RK589843:RL589843 ABG589843:ABH589843 ALC589843:ALD589843 AUY589843:AUZ589843 BEU589843:BEV589843 BOQ589843:BOR589843 BYM589843:BYN589843 CII589843:CIJ589843 CSE589843:CSF589843 DCA589843:DCB589843 DLW589843:DLX589843 DVS589843:DVT589843 EFO589843:EFP589843 EPK589843:EPL589843 EZG589843:EZH589843 FJC589843:FJD589843 FSY589843:FSZ589843 GCU589843:GCV589843 GMQ589843:GMR589843 GWM589843:GWN589843 HGI589843:HGJ589843 HQE589843:HQF589843 IAA589843:IAB589843 IJW589843:IJX589843 ITS589843:ITT589843 JDO589843:JDP589843 JNK589843:JNL589843 JXG589843:JXH589843 KHC589843:KHD589843 KQY589843:KQZ589843 LAU589843:LAV589843 LKQ589843:LKR589843 LUM589843:LUN589843 MEI589843:MEJ589843 MOE589843:MOF589843 MYA589843:MYB589843 NHW589843:NHX589843 NRS589843:NRT589843 OBO589843:OBP589843 OLK589843:OLL589843 OVG589843:OVH589843 PFC589843:PFD589843 POY589843:POZ589843 PYU589843:PYV589843 QIQ589843:QIR589843 QSM589843:QSN589843 RCI589843:RCJ589843 RME589843:RMF589843 RWA589843:RWB589843 SFW589843:SFX589843 SPS589843:SPT589843 SZO589843:SZP589843 TJK589843:TJL589843 TTG589843:TTH589843 UDC589843:UDD589843 UMY589843:UMZ589843 UWU589843:UWV589843 VGQ589843:VGR589843 VQM589843:VQN589843 WAI589843:WAJ589843 WKE589843:WKF589843 WUA589843:WUB589843 HO655379:HP655379 RK655379:RL655379 ABG655379:ABH655379 ALC655379:ALD655379 AUY655379:AUZ655379 BEU655379:BEV655379 BOQ655379:BOR655379 BYM655379:BYN655379 CII655379:CIJ655379 CSE655379:CSF655379 DCA655379:DCB655379 DLW655379:DLX655379 DVS655379:DVT655379 EFO655379:EFP655379 EPK655379:EPL655379 EZG655379:EZH655379 FJC655379:FJD655379 FSY655379:FSZ655379 GCU655379:GCV655379 GMQ655379:GMR655379 GWM655379:GWN655379 HGI655379:HGJ655379 HQE655379:HQF655379 IAA655379:IAB655379 IJW655379:IJX655379 ITS655379:ITT655379 JDO655379:JDP655379 JNK655379:JNL655379 JXG655379:JXH655379 KHC655379:KHD655379 KQY655379:KQZ655379 LAU655379:LAV655379 LKQ655379:LKR655379 LUM655379:LUN655379 MEI655379:MEJ655379 MOE655379:MOF655379 MYA655379:MYB655379 NHW655379:NHX655379 NRS655379:NRT655379 OBO655379:OBP655379 OLK655379:OLL655379 OVG655379:OVH655379 PFC655379:PFD655379 POY655379:POZ655379 PYU655379:PYV655379 QIQ655379:QIR655379 QSM655379:QSN655379 RCI655379:RCJ655379 RME655379:RMF655379 RWA655379:RWB655379 SFW655379:SFX655379 SPS655379:SPT655379 SZO655379:SZP655379 TJK655379:TJL655379 TTG655379:TTH655379 UDC655379:UDD655379 UMY655379:UMZ655379 UWU655379:UWV655379 VGQ655379:VGR655379 VQM655379:VQN655379 WAI655379:WAJ655379 WKE655379:WKF655379 WUA655379:WUB655379 HO720915:HP720915 RK720915:RL720915 ABG720915:ABH720915 ALC720915:ALD720915 AUY720915:AUZ720915 BEU720915:BEV720915 BOQ720915:BOR720915 BYM720915:BYN720915 CII720915:CIJ720915 CSE720915:CSF720915 DCA720915:DCB720915 DLW720915:DLX720915 DVS720915:DVT720915 EFO720915:EFP720915 EPK720915:EPL720915 EZG720915:EZH720915 FJC720915:FJD720915 FSY720915:FSZ720915 GCU720915:GCV720915 GMQ720915:GMR720915 GWM720915:GWN720915 HGI720915:HGJ720915 HQE720915:HQF720915 IAA720915:IAB720915 IJW720915:IJX720915 ITS720915:ITT720915 JDO720915:JDP720915 JNK720915:JNL720915 JXG720915:JXH720915 KHC720915:KHD720915 KQY720915:KQZ720915 LAU720915:LAV720915 LKQ720915:LKR720915 LUM720915:LUN720915 MEI720915:MEJ720915 MOE720915:MOF720915 MYA720915:MYB720915 NHW720915:NHX720915 NRS720915:NRT720915 OBO720915:OBP720915 OLK720915:OLL720915 OVG720915:OVH720915 PFC720915:PFD720915 POY720915:POZ720915 PYU720915:PYV720915 QIQ720915:QIR720915 QSM720915:QSN720915 RCI720915:RCJ720915 RME720915:RMF720915 RWA720915:RWB720915 SFW720915:SFX720915 SPS720915:SPT720915 SZO720915:SZP720915 TJK720915:TJL720915 TTG720915:TTH720915 UDC720915:UDD720915 UMY720915:UMZ720915 UWU720915:UWV720915 VGQ720915:VGR720915 VQM720915:VQN720915 WAI720915:WAJ720915 WKE720915:WKF720915 WUA720915:WUB720915 HO786451:HP786451 RK786451:RL786451 ABG786451:ABH786451 ALC786451:ALD786451 AUY786451:AUZ786451 BEU786451:BEV786451 BOQ786451:BOR786451 BYM786451:BYN786451 CII786451:CIJ786451 CSE786451:CSF786451 DCA786451:DCB786451 DLW786451:DLX786451 DVS786451:DVT786451 EFO786451:EFP786451 EPK786451:EPL786451 EZG786451:EZH786451 FJC786451:FJD786451 FSY786451:FSZ786451 GCU786451:GCV786451 GMQ786451:GMR786451 GWM786451:GWN786451 HGI786451:HGJ786451 HQE786451:HQF786451 IAA786451:IAB786451 IJW786451:IJX786451 ITS786451:ITT786451 JDO786451:JDP786451 JNK786451:JNL786451 JXG786451:JXH786451 KHC786451:KHD786451 KQY786451:KQZ786451 LAU786451:LAV786451 LKQ786451:LKR786451 LUM786451:LUN786451 MEI786451:MEJ786451 MOE786451:MOF786451 MYA786451:MYB786451 NHW786451:NHX786451 NRS786451:NRT786451 OBO786451:OBP786451 OLK786451:OLL786451 OVG786451:OVH786451 PFC786451:PFD786451 POY786451:POZ786451 PYU786451:PYV786451 QIQ786451:QIR786451 QSM786451:QSN786451 RCI786451:RCJ786451 RME786451:RMF786451 RWA786451:RWB786451 SFW786451:SFX786451 SPS786451:SPT786451 SZO786451:SZP786451 TJK786451:TJL786451 TTG786451:TTH786451 UDC786451:UDD786451 UMY786451:UMZ786451 UWU786451:UWV786451 VGQ786451:VGR786451 VQM786451:VQN786451 WAI786451:WAJ786451 WKE786451:WKF786451 WUA786451:WUB786451 HO851987:HP851987 RK851987:RL851987 ABG851987:ABH851987 ALC851987:ALD851987 AUY851987:AUZ851987 BEU851987:BEV851987 BOQ851987:BOR851987 BYM851987:BYN851987 CII851987:CIJ851987 CSE851987:CSF851987 DCA851987:DCB851987 DLW851987:DLX851987 DVS851987:DVT851987 EFO851987:EFP851987 EPK851987:EPL851987 EZG851987:EZH851987 FJC851987:FJD851987 FSY851987:FSZ851987 GCU851987:GCV851987 GMQ851987:GMR851987 GWM851987:GWN851987 HGI851987:HGJ851987 HQE851987:HQF851987 IAA851987:IAB851987 IJW851987:IJX851987 ITS851987:ITT851987 JDO851987:JDP851987 JNK851987:JNL851987 JXG851987:JXH851987 KHC851987:KHD851987 KQY851987:KQZ851987 LAU851987:LAV851987 LKQ851987:LKR851987 LUM851987:LUN851987 MEI851987:MEJ851987 MOE851987:MOF851987 MYA851987:MYB851987 NHW851987:NHX851987 NRS851987:NRT851987 OBO851987:OBP851987 OLK851987:OLL851987 OVG851987:OVH851987 PFC851987:PFD851987 POY851987:POZ851987 PYU851987:PYV851987 QIQ851987:QIR851987 QSM851987:QSN851987 RCI851987:RCJ851987 RME851987:RMF851987 RWA851987:RWB851987 SFW851987:SFX851987 SPS851987:SPT851987 SZO851987:SZP851987 TJK851987:TJL851987 TTG851987:TTH851987 UDC851987:UDD851987 UMY851987:UMZ851987 UWU851987:UWV851987 VGQ851987:VGR851987 VQM851987:VQN851987 WAI851987:WAJ851987 WKE851987:WKF851987 WUA851987:WUB851987 HO917523:HP917523 RK917523:RL917523 ABG917523:ABH917523 ALC917523:ALD917523 AUY917523:AUZ917523 BEU917523:BEV917523 BOQ917523:BOR917523 BYM917523:BYN917523 CII917523:CIJ917523 CSE917523:CSF917523 DCA917523:DCB917523 DLW917523:DLX917523 DVS917523:DVT917523 EFO917523:EFP917523 EPK917523:EPL917523 EZG917523:EZH917523 FJC917523:FJD917523 FSY917523:FSZ917523 GCU917523:GCV917523 GMQ917523:GMR917523 GWM917523:GWN917523 HGI917523:HGJ917523 HQE917523:HQF917523 IAA917523:IAB917523 IJW917523:IJX917523 ITS917523:ITT917523 JDO917523:JDP917523 JNK917523:JNL917523 JXG917523:JXH917523 KHC917523:KHD917523 KQY917523:KQZ917523 LAU917523:LAV917523 LKQ917523:LKR917523 LUM917523:LUN917523 MEI917523:MEJ917523 MOE917523:MOF917523 MYA917523:MYB917523 NHW917523:NHX917523 NRS917523:NRT917523 OBO917523:OBP917523 OLK917523:OLL917523 OVG917523:OVH917523 PFC917523:PFD917523 POY917523:POZ917523 PYU917523:PYV917523 QIQ917523:QIR917523 QSM917523:QSN917523 RCI917523:RCJ917523 RME917523:RMF917523 RWA917523:RWB917523 SFW917523:SFX917523 SPS917523:SPT917523 SZO917523:SZP917523 TJK917523:TJL917523 TTG917523:TTH917523 UDC917523:UDD917523 UMY917523:UMZ917523 UWU917523:UWV917523 VGQ917523:VGR917523 VQM917523:VQN917523 WAI917523:WAJ917523 WKE917523:WKF917523 WUA917523:WUB917523 HO983059:HP983059 RK983059:RL983059 ABG983059:ABH983059 ALC983059:ALD983059 AUY983059:AUZ983059 BEU983059:BEV983059 BOQ983059:BOR983059 BYM983059:BYN983059 CII983059:CIJ983059 CSE983059:CSF983059 DCA983059:DCB983059 DLW983059:DLX983059 DVS983059:DVT983059 EFO983059:EFP983059 EPK983059:EPL983059 EZG983059:EZH983059 FJC983059:FJD983059 FSY983059:FSZ983059 GCU983059:GCV983059 GMQ983059:GMR983059 GWM983059:GWN983059 HGI983059:HGJ983059 HQE983059:HQF983059 IAA983059:IAB983059 IJW983059:IJX983059 ITS983059:ITT983059 JDO983059:JDP983059 JNK983059:JNL983059 JXG983059:JXH983059 KHC983059:KHD983059 KQY983059:KQZ983059 LAU983059:LAV983059 LKQ983059:LKR983059 LUM983059:LUN983059 MEI983059:MEJ983059 MOE983059:MOF983059 MYA983059:MYB983059 NHW983059:NHX983059 NRS983059:NRT983059 OBO983059:OBP983059 OLK983059:OLL983059 OVG983059:OVH983059 PFC983059:PFD983059 POY983059:POZ983059 PYU983059:PYV983059 QIQ983059:QIR983059 QSM983059:QSN983059 RCI983059:RCJ983059 RME983059:RMF983059 RWA983059:RWB983059 SFW983059:SFX983059 SPS983059:SPT983059 SZO983059:SZP983059 TJK983059:TJL983059 TTG983059:TTH983059 UDC983059:UDD983059 UMY983059:UMZ983059 UWU983059:UWV983059 VGQ983059:VGR983059 VQM983059:VQN983059 WAI983059:WAJ983059 WKE983059:WKF983059 WUA983059:WUB983059 HR65555:HS65555 RN65555:RO65555 ABJ65555:ABK65555 ALF65555:ALG65555 AVB65555:AVC65555 BEX65555:BEY65555 BOT65555:BOU65555 BYP65555:BYQ65555 CIL65555:CIM65555 CSH65555:CSI65555 DCD65555:DCE65555 DLZ65555:DMA65555 DVV65555:DVW65555 EFR65555:EFS65555 EPN65555:EPO65555 EZJ65555:EZK65555 FJF65555:FJG65555 FTB65555:FTC65555 GCX65555:GCY65555 GMT65555:GMU65555 GWP65555:GWQ65555 HGL65555:HGM65555 HQH65555:HQI65555 IAD65555:IAE65555 IJZ65555:IKA65555 ITV65555:ITW65555 JDR65555:JDS65555 JNN65555:JNO65555 JXJ65555:JXK65555 KHF65555:KHG65555 KRB65555:KRC65555 LAX65555:LAY65555 LKT65555:LKU65555 LUP65555:LUQ65555 MEL65555:MEM65555 MOH65555:MOI65555 MYD65555:MYE65555 NHZ65555:NIA65555 NRV65555:NRW65555 OBR65555:OBS65555 OLN65555:OLO65555 OVJ65555:OVK65555 PFF65555:PFG65555 PPB65555:PPC65555 PYX65555:PYY65555 QIT65555:QIU65555 QSP65555:QSQ65555 RCL65555:RCM65555 RMH65555:RMI65555 RWD65555:RWE65555 SFZ65555:SGA65555 SPV65555:SPW65555 SZR65555:SZS65555 TJN65555:TJO65555 TTJ65555:TTK65555 UDF65555:UDG65555 UNB65555:UNC65555 UWX65555:UWY65555 VGT65555:VGU65555 VQP65555:VQQ65555 WAL65555:WAM65555 WKH65555:WKI65555 WUD65555:WUE65555 HR131091:HS131091 RN131091:RO131091 ABJ131091:ABK131091 ALF131091:ALG131091 AVB131091:AVC131091 BEX131091:BEY131091 BOT131091:BOU131091 BYP131091:BYQ131091 CIL131091:CIM131091 CSH131091:CSI131091 DCD131091:DCE131091 DLZ131091:DMA131091 DVV131091:DVW131091 EFR131091:EFS131091 EPN131091:EPO131091 EZJ131091:EZK131091 FJF131091:FJG131091 FTB131091:FTC131091 GCX131091:GCY131091 GMT131091:GMU131091 GWP131091:GWQ131091 HGL131091:HGM131091 HQH131091:HQI131091 IAD131091:IAE131091 IJZ131091:IKA131091 ITV131091:ITW131091 JDR131091:JDS131091 JNN131091:JNO131091 JXJ131091:JXK131091 KHF131091:KHG131091 KRB131091:KRC131091 LAX131091:LAY131091 LKT131091:LKU131091 LUP131091:LUQ131091 MEL131091:MEM131091 MOH131091:MOI131091 MYD131091:MYE131091 NHZ131091:NIA131091 NRV131091:NRW131091 OBR131091:OBS131091 OLN131091:OLO131091 OVJ131091:OVK131091 PFF131091:PFG131091 PPB131091:PPC131091 PYX131091:PYY131091 QIT131091:QIU131091 QSP131091:QSQ131091 RCL131091:RCM131091 RMH131091:RMI131091 RWD131091:RWE131091 SFZ131091:SGA131091 SPV131091:SPW131091 SZR131091:SZS131091 TJN131091:TJO131091 TTJ131091:TTK131091 UDF131091:UDG131091 UNB131091:UNC131091 UWX131091:UWY131091 VGT131091:VGU131091 VQP131091:VQQ131091 WAL131091:WAM131091 WKH131091:WKI131091 WUD131091:WUE131091 HR196627:HS196627 RN196627:RO196627 ABJ196627:ABK196627 ALF196627:ALG196627 AVB196627:AVC196627 BEX196627:BEY196627 BOT196627:BOU196627 BYP196627:BYQ196627 CIL196627:CIM196627 CSH196627:CSI196627 DCD196627:DCE196627 DLZ196627:DMA196627 DVV196627:DVW196627 EFR196627:EFS196627 EPN196627:EPO196627 EZJ196627:EZK196627 FJF196627:FJG196627 FTB196627:FTC196627 GCX196627:GCY196627 GMT196627:GMU196627 GWP196627:GWQ196627 HGL196627:HGM196627 HQH196627:HQI196627 IAD196627:IAE196627 IJZ196627:IKA196627 ITV196627:ITW196627 JDR196627:JDS196627 JNN196627:JNO196627 JXJ196627:JXK196627 KHF196627:KHG196627 KRB196627:KRC196627 LAX196627:LAY196627 LKT196627:LKU196627 LUP196627:LUQ196627 MEL196627:MEM196627 MOH196627:MOI196627 MYD196627:MYE196627 NHZ196627:NIA196627 NRV196627:NRW196627 OBR196627:OBS196627 OLN196627:OLO196627 OVJ196627:OVK196627 PFF196627:PFG196627 PPB196627:PPC196627 PYX196627:PYY196627 QIT196627:QIU196627 QSP196627:QSQ196627 RCL196627:RCM196627 RMH196627:RMI196627 RWD196627:RWE196627 SFZ196627:SGA196627 SPV196627:SPW196627 SZR196627:SZS196627 TJN196627:TJO196627 TTJ196627:TTK196627 UDF196627:UDG196627 UNB196627:UNC196627 UWX196627:UWY196627 VGT196627:VGU196627 VQP196627:VQQ196627 WAL196627:WAM196627 WKH196627:WKI196627 WUD196627:WUE196627 HR262163:HS262163 RN262163:RO262163 ABJ262163:ABK262163 ALF262163:ALG262163 AVB262163:AVC262163 BEX262163:BEY262163 BOT262163:BOU262163 BYP262163:BYQ262163 CIL262163:CIM262163 CSH262163:CSI262163 DCD262163:DCE262163 DLZ262163:DMA262163 DVV262163:DVW262163 EFR262163:EFS262163 EPN262163:EPO262163 EZJ262163:EZK262163 FJF262163:FJG262163 FTB262163:FTC262163 GCX262163:GCY262163 GMT262163:GMU262163 GWP262163:GWQ262163 HGL262163:HGM262163 HQH262163:HQI262163 IAD262163:IAE262163 IJZ262163:IKA262163 ITV262163:ITW262163 JDR262163:JDS262163 JNN262163:JNO262163 JXJ262163:JXK262163 KHF262163:KHG262163 KRB262163:KRC262163 LAX262163:LAY262163 LKT262163:LKU262163 LUP262163:LUQ262163 MEL262163:MEM262163 MOH262163:MOI262163 MYD262163:MYE262163 NHZ262163:NIA262163 NRV262163:NRW262163 OBR262163:OBS262163 OLN262163:OLO262163 OVJ262163:OVK262163 PFF262163:PFG262163 PPB262163:PPC262163 PYX262163:PYY262163 QIT262163:QIU262163 QSP262163:QSQ262163 RCL262163:RCM262163 RMH262163:RMI262163 RWD262163:RWE262163 SFZ262163:SGA262163 SPV262163:SPW262163 SZR262163:SZS262163 TJN262163:TJO262163 TTJ262163:TTK262163 UDF262163:UDG262163 UNB262163:UNC262163 UWX262163:UWY262163 VGT262163:VGU262163 VQP262163:VQQ262163 WAL262163:WAM262163 WKH262163:WKI262163 WUD262163:WUE262163 HR327699:HS327699 RN327699:RO327699 ABJ327699:ABK327699 ALF327699:ALG327699 AVB327699:AVC327699 BEX327699:BEY327699 BOT327699:BOU327699 BYP327699:BYQ327699 CIL327699:CIM327699 CSH327699:CSI327699 DCD327699:DCE327699 DLZ327699:DMA327699 DVV327699:DVW327699 EFR327699:EFS327699 EPN327699:EPO327699 EZJ327699:EZK327699 FJF327699:FJG327699 FTB327699:FTC327699 GCX327699:GCY327699 GMT327699:GMU327699 GWP327699:GWQ327699 HGL327699:HGM327699 HQH327699:HQI327699 IAD327699:IAE327699 IJZ327699:IKA327699 ITV327699:ITW327699 JDR327699:JDS327699 JNN327699:JNO327699 JXJ327699:JXK327699 KHF327699:KHG327699 KRB327699:KRC327699 LAX327699:LAY327699 LKT327699:LKU327699 LUP327699:LUQ327699 MEL327699:MEM327699 MOH327699:MOI327699 MYD327699:MYE327699 NHZ327699:NIA327699 NRV327699:NRW327699 OBR327699:OBS327699 OLN327699:OLO327699 OVJ327699:OVK327699 PFF327699:PFG327699 PPB327699:PPC327699 PYX327699:PYY327699 QIT327699:QIU327699 QSP327699:QSQ327699 RCL327699:RCM327699 RMH327699:RMI327699 RWD327699:RWE327699 SFZ327699:SGA327699 SPV327699:SPW327699 SZR327699:SZS327699 TJN327699:TJO327699 TTJ327699:TTK327699 UDF327699:UDG327699 UNB327699:UNC327699 UWX327699:UWY327699 VGT327699:VGU327699 VQP327699:VQQ327699 WAL327699:WAM327699 WKH327699:WKI327699 WUD327699:WUE327699 HR393235:HS393235 RN393235:RO393235 ABJ393235:ABK393235 ALF393235:ALG393235 AVB393235:AVC393235 BEX393235:BEY393235 BOT393235:BOU393235 BYP393235:BYQ393235 CIL393235:CIM393235 CSH393235:CSI393235 DCD393235:DCE393235 DLZ393235:DMA393235 DVV393235:DVW393235 EFR393235:EFS393235 EPN393235:EPO393235 EZJ393235:EZK393235 FJF393235:FJG393235 FTB393235:FTC393235 GCX393235:GCY393235 GMT393235:GMU393235 GWP393235:GWQ393235 HGL393235:HGM393235 HQH393235:HQI393235 IAD393235:IAE393235 IJZ393235:IKA393235 ITV393235:ITW393235 JDR393235:JDS393235 JNN393235:JNO393235 JXJ393235:JXK393235 KHF393235:KHG393235 KRB393235:KRC393235 LAX393235:LAY393235 LKT393235:LKU393235 LUP393235:LUQ393235 MEL393235:MEM393235 MOH393235:MOI393235 MYD393235:MYE393235 NHZ393235:NIA393235 NRV393235:NRW393235 OBR393235:OBS393235 OLN393235:OLO393235 OVJ393235:OVK393235 PFF393235:PFG393235 PPB393235:PPC393235 PYX393235:PYY393235 QIT393235:QIU393235 QSP393235:QSQ393235 RCL393235:RCM393235 RMH393235:RMI393235 RWD393235:RWE393235 SFZ393235:SGA393235 SPV393235:SPW393235 SZR393235:SZS393235 TJN393235:TJO393235 TTJ393235:TTK393235 UDF393235:UDG393235 UNB393235:UNC393235 UWX393235:UWY393235 VGT393235:VGU393235 VQP393235:VQQ393235 WAL393235:WAM393235 WKH393235:WKI393235 WUD393235:WUE393235 HR458771:HS458771 RN458771:RO458771 ABJ458771:ABK458771 ALF458771:ALG458771 AVB458771:AVC458771 BEX458771:BEY458771 BOT458771:BOU458771 BYP458771:BYQ458771 CIL458771:CIM458771 CSH458771:CSI458771 DCD458771:DCE458771 DLZ458771:DMA458771 DVV458771:DVW458771 EFR458771:EFS458771 EPN458771:EPO458771 EZJ458771:EZK458771 FJF458771:FJG458771 FTB458771:FTC458771 GCX458771:GCY458771 GMT458771:GMU458771 GWP458771:GWQ458771 HGL458771:HGM458771 HQH458771:HQI458771 IAD458771:IAE458771 IJZ458771:IKA458771 ITV458771:ITW458771 JDR458771:JDS458771 JNN458771:JNO458771 JXJ458771:JXK458771 KHF458771:KHG458771 KRB458771:KRC458771 LAX458771:LAY458771 LKT458771:LKU458771 LUP458771:LUQ458771 MEL458771:MEM458771 MOH458771:MOI458771 MYD458771:MYE458771 NHZ458771:NIA458771 NRV458771:NRW458771 OBR458771:OBS458771 OLN458771:OLO458771 OVJ458771:OVK458771 PFF458771:PFG458771 PPB458771:PPC458771 PYX458771:PYY458771 QIT458771:QIU458771 QSP458771:QSQ458771 RCL458771:RCM458771 RMH458771:RMI458771 RWD458771:RWE458771 SFZ458771:SGA458771 SPV458771:SPW458771 SZR458771:SZS458771 TJN458771:TJO458771 TTJ458771:TTK458771 UDF458771:UDG458771 UNB458771:UNC458771 UWX458771:UWY458771 VGT458771:VGU458771 VQP458771:VQQ458771 WAL458771:WAM458771 WKH458771:WKI458771 WUD458771:WUE458771 HR524307:HS524307 RN524307:RO524307 ABJ524307:ABK524307 ALF524307:ALG524307 AVB524307:AVC524307 BEX524307:BEY524307 BOT524307:BOU524307 BYP524307:BYQ524307 CIL524307:CIM524307 CSH524307:CSI524307 DCD524307:DCE524307 DLZ524307:DMA524307 DVV524307:DVW524307 EFR524307:EFS524307 EPN524307:EPO524307 EZJ524307:EZK524307 FJF524307:FJG524307 FTB524307:FTC524307 GCX524307:GCY524307 GMT524307:GMU524307 GWP524307:GWQ524307 HGL524307:HGM524307 HQH524307:HQI524307 IAD524307:IAE524307 IJZ524307:IKA524307 ITV524307:ITW524307 JDR524307:JDS524307 JNN524307:JNO524307 JXJ524307:JXK524307 KHF524307:KHG524307 KRB524307:KRC524307 LAX524307:LAY524307 LKT524307:LKU524307 LUP524307:LUQ524307 MEL524307:MEM524307 MOH524307:MOI524307 MYD524307:MYE524307 NHZ524307:NIA524307 NRV524307:NRW524307 OBR524307:OBS524307 OLN524307:OLO524307 OVJ524307:OVK524307 PFF524307:PFG524307 PPB524307:PPC524307 PYX524307:PYY524307 QIT524307:QIU524307 QSP524307:QSQ524307 RCL524307:RCM524307 RMH524307:RMI524307 RWD524307:RWE524307 SFZ524307:SGA524307 SPV524307:SPW524307 SZR524307:SZS524307 TJN524307:TJO524307 TTJ524307:TTK524307 UDF524307:UDG524307 UNB524307:UNC524307 UWX524307:UWY524307 VGT524307:VGU524307 VQP524307:VQQ524307 WAL524307:WAM524307 WKH524307:WKI524307 WUD524307:WUE524307 HR589843:HS589843 RN589843:RO589843 ABJ589843:ABK589843 ALF589843:ALG589843 AVB589843:AVC589843 BEX589843:BEY589843 BOT589843:BOU589843 BYP589843:BYQ589843 CIL589843:CIM589843 CSH589843:CSI589843 DCD589843:DCE589843 DLZ589843:DMA589843 DVV589843:DVW589843 EFR589843:EFS589843 EPN589843:EPO589843 EZJ589843:EZK589843 FJF589843:FJG589843 FTB589843:FTC589843 GCX589843:GCY589843 GMT589843:GMU589843 GWP589843:GWQ589843 HGL589843:HGM589843 HQH589843:HQI589843 IAD589843:IAE589843 IJZ589843:IKA589843 ITV589843:ITW589843 JDR589843:JDS589843 JNN589843:JNO589843 JXJ589843:JXK589843 KHF589843:KHG589843 KRB589843:KRC589843 LAX589843:LAY589843 LKT589843:LKU589843 LUP589843:LUQ589843 MEL589843:MEM589843 MOH589843:MOI589843 MYD589843:MYE589843 NHZ589843:NIA589843 NRV589843:NRW589843 OBR589843:OBS589843 OLN589843:OLO589843 OVJ589843:OVK589843 PFF589843:PFG589843 PPB589843:PPC589843 PYX589843:PYY589843 QIT589843:QIU589843 QSP589843:QSQ589843 RCL589843:RCM589843 RMH589843:RMI589843 RWD589843:RWE589843 SFZ589843:SGA589843 SPV589843:SPW589843 SZR589843:SZS589843 TJN589843:TJO589843 TTJ589843:TTK589843 UDF589843:UDG589843 UNB589843:UNC589843 UWX589843:UWY589843 VGT589843:VGU589843 VQP589843:VQQ589843 WAL589843:WAM589843 WKH589843:WKI589843 WUD589843:WUE589843 HR655379:HS655379 RN655379:RO655379 ABJ655379:ABK655379 ALF655379:ALG655379 AVB655379:AVC655379 BEX655379:BEY655379 BOT655379:BOU655379 BYP655379:BYQ655379 CIL655379:CIM655379 CSH655379:CSI655379 DCD655379:DCE655379 DLZ655379:DMA655379 DVV655379:DVW655379 EFR655379:EFS655379 EPN655379:EPO655379 EZJ655379:EZK655379 FJF655379:FJG655379 FTB655379:FTC655379 GCX655379:GCY655379 GMT655379:GMU655379 GWP655379:GWQ655379 HGL655379:HGM655379 HQH655379:HQI655379 IAD655379:IAE655379 IJZ655379:IKA655379 ITV655379:ITW655379 JDR655379:JDS655379 JNN655379:JNO655379 JXJ655379:JXK655379 KHF655379:KHG655379 KRB655379:KRC655379 LAX655379:LAY655379 LKT655379:LKU655379 LUP655379:LUQ655379 MEL655379:MEM655379 MOH655379:MOI655379 MYD655379:MYE655379 NHZ655379:NIA655379 NRV655379:NRW655379 OBR655379:OBS655379 OLN655379:OLO655379 OVJ655379:OVK655379 PFF655379:PFG655379 PPB655379:PPC655379 PYX655379:PYY655379 QIT655379:QIU655379 QSP655379:QSQ655379 RCL655379:RCM655379 RMH655379:RMI655379 RWD655379:RWE655379 SFZ655379:SGA655379 SPV655379:SPW655379 SZR655379:SZS655379 TJN655379:TJO655379 TTJ655379:TTK655379 UDF655379:UDG655379 UNB655379:UNC655379 UWX655379:UWY655379 VGT655379:VGU655379 VQP655379:VQQ655379 WAL655379:WAM655379 WKH655379:WKI655379 WUD655379:WUE655379 HR720915:HS720915 RN720915:RO720915 ABJ720915:ABK720915 ALF720915:ALG720915 AVB720915:AVC720915 BEX720915:BEY720915 BOT720915:BOU720915 BYP720915:BYQ720915 CIL720915:CIM720915 CSH720915:CSI720915 DCD720915:DCE720915 DLZ720915:DMA720915 DVV720915:DVW720915 EFR720915:EFS720915 EPN720915:EPO720915 EZJ720915:EZK720915 FJF720915:FJG720915 FTB720915:FTC720915 GCX720915:GCY720915 GMT720915:GMU720915 GWP720915:GWQ720915 HGL720915:HGM720915 HQH720915:HQI720915 IAD720915:IAE720915 IJZ720915:IKA720915 ITV720915:ITW720915 JDR720915:JDS720915 JNN720915:JNO720915 JXJ720915:JXK720915 KHF720915:KHG720915 KRB720915:KRC720915 LAX720915:LAY720915 LKT720915:LKU720915 LUP720915:LUQ720915 MEL720915:MEM720915 MOH720915:MOI720915 MYD720915:MYE720915 NHZ720915:NIA720915 NRV720915:NRW720915 OBR720915:OBS720915 OLN720915:OLO720915 OVJ720915:OVK720915 PFF720915:PFG720915 PPB720915:PPC720915 PYX720915:PYY720915 QIT720915:QIU720915 QSP720915:QSQ720915 RCL720915:RCM720915 RMH720915:RMI720915 RWD720915:RWE720915 SFZ720915:SGA720915 SPV720915:SPW720915 SZR720915:SZS720915 TJN720915:TJO720915 TTJ720915:TTK720915 UDF720915:UDG720915 UNB720915:UNC720915 UWX720915:UWY720915 VGT720915:VGU720915 VQP720915:VQQ720915 WAL720915:WAM720915 WKH720915:WKI720915 WUD720915:WUE720915 HR786451:HS786451 RN786451:RO786451 ABJ786451:ABK786451 ALF786451:ALG786451 AVB786451:AVC786451 BEX786451:BEY786451 BOT786451:BOU786451 BYP786451:BYQ786451 CIL786451:CIM786451 CSH786451:CSI786451 DCD786451:DCE786451 DLZ786451:DMA786451 DVV786451:DVW786451 EFR786451:EFS786451 EPN786451:EPO786451 EZJ786451:EZK786451 FJF786451:FJG786451 FTB786451:FTC786451 GCX786451:GCY786451 GMT786451:GMU786451 GWP786451:GWQ786451 HGL786451:HGM786451 HQH786451:HQI786451 IAD786451:IAE786451 IJZ786451:IKA786451 ITV786451:ITW786451 JDR786451:JDS786451 JNN786451:JNO786451 JXJ786451:JXK786451 KHF786451:KHG786451 KRB786451:KRC786451 LAX786451:LAY786451 LKT786451:LKU786451 LUP786451:LUQ786451 MEL786451:MEM786451 MOH786451:MOI786451 MYD786451:MYE786451 NHZ786451:NIA786451 NRV786451:NRW786451 OBR786451:OBS786451 OLN786451:OLO786451 OVJ786451:OVK786451 PFF786451:PFG786451 PPB786451:PPC786451 PYX786451:PYY786451 QIT786451:QIU786451 QSP786451:QSQ786451 RCL786451:RCM786451 RMH786451:RMI786451 RWD786451:RWE786451 SFZ786451:SGA786451 SPV786451:SPW786451 SZR786451:SZS786451 TJN786451:TJO786451 TTJ786451:TTK786451 UDF786451:UDG786451 UNB786451:UNC786451 UWX786451:UWY786451 VGT786451:VGU786451 VQP786451:VQQ786451 WAL786451:WAM786451 WKH786451:WKI786451 WUD786451:WUE786451 HR851987:HS851987 RN851987:RO851987 ABJ851987:ABK851987 ALF851987:ALG851987 AVB851987:AVC851987 BEX851987:BEY851987 BOT851987:BOU851987 BYP851987:BYQ851987 CIL851987:CIM851987 CSH851987:CSI851987 DCD851987:DCE851987 DLZ851987:DMA851987 DVV851987:DVW851987 EFR851987:EFS851987 EPN851987:EPO851987 EZJ851987:EZK851987 FJF851987:FJG851987 FTB851987:FTC851987 GCX851987:GCY851987 GMT851987:GMU851987 GWP851987:GWQ851987 HGL851987:HGM851987 HQH851987:HQI851987 IAD851987:IAE851987 IJZ851987:IKA851987 ITV851987:ITW851987 JDR851987:JDS851987 JNN851987:JNO851987 JXJ851987:JXK851987 KHF851987:KHG851987 KRB851987:KRC851987 LAX851987:LAY851987 LKT851987:LKU851987 LUP851987:LUQ851987 MEL851987:MEM851987 MOH851987:MOI851987 MYD851987:MYE851987 NHZ851987:NIA851987 NRV851987:NRW851987 OBR851987:OBS851987 OLN851987:OLO851987 OVJ851987:OVK851987 PFF851987:PFG851987 PPB851987:PPC851987 PYX851987:PYY851987 QIT851987:QIU851987 QSP851987:QSQ851987 RCL851987:RCM851987 RMH851987:RMI851987 RWD851987:RWE851987 SFZ851987:SGA851987 SPV851987:SPW851987 SZR851987:SZS851987 TJN851987:TJO851987 TTJ851987:TTK851987 UDF851987:UDG851987 UNB851987:UNC851987 UWX851987:UWY851987 VGT851987:VGU851987 VQP851987:VQQ851987 WAL851987:WAM851987 WKH851987:WKI851987 WUD851987:WUE851987 HR917523:HS917523 RN917523:RO917523 ABJ917523:ABK917523 ALF917523:ALG917523 AVB917523:AVC917523 BEX917523:BEY917523 BOT917523:BOU917523 BYP917523:BYQ917523 CIL917523:CIM917523 CSH917523:CSI917523 DCD917523:DCE917523 DLZ917523:DMA917523 DVV917523:DVW917523 EFR917523:EFS917523 EPN917523:EPO917523 EZJ917523:EZK917523 FJF917523:FJG917523 FTB917523:FTC917523 GCX917523:GCY917523 GMT917523:GMU917523 GWP917523:GWQ917523 HGL917523:HGM917523 HQH917523:HQI917523 IAD917523:IAE917523 IJZ917523:IKA917523 ITV917523:ITW917523 JDR917523:JDS917523 JNN917523:JNO917523 JXJ917523:JXK917523 KHF917523:KHG917523 KRB917523:KRC917523 LAX917523:LAY917523 LKT917523:LKU917523 LUP917523:LUQ917523 MEL917523:MEM917523 MOH917523:MOI917523 MYD917523:MYE917523 NHZ917523:NIA917523 NRV917523:NRW917523 OBR917523:OBS917523 OLN917523:OLO917523 OVJ917523:OVK917523 PFF917523:PFG917523 PPB917523:PPC917523 PYX917523:PYY917523 QIT917523:QIU917523 QSP917523:QSQ917523 RCL917523:RCM917523 RMH917523:RMI917523 RWD917523:RWE917523 SFZ917523:SGA917523 SPV917523:SPW917523 SZR917523:SZS917523 TJN917523:TJO917523 TTJ917523:TTK917523 UDF917523:UDG917523 UNB917523:UNC917523 UWX917523:UWY917523 VGT917523:VGU917523 VQP917523:VQQ917523 WAL917523:WAM917523 WKH917523:WKI917523 WUD917523:WUE917523 HR983059:HS983059 RN983059:RO983059 ABJ983059:ABK983059 ALF983059:ALG983059 AVB983059:AVC983059 BEX983059:BEY983059 BOT983059:BOU983059 BYP983059:BYQ983059 CIL983059:CIM983059 CSH983059:CSI983059 DCD983059:DCE983059 DLZ983059:DMA983059 DVV983059:DVW983059 EFR983059:EFS983059 EPN983059:EPO983059 EZJ983059:EZK983059 FJF983059:FJG983059 FTB983059:FTC983059 GCX983059:GCY983059 GMT983059:GMU983059 GWP983059:GWQ983059 HGL983059:HGM983059 HQH983059:HQI983059 IAD983059:IAE983059 IJZ983059:IKA983059 ITV983059:ITW983059 JDR983059:JDS983059 JNN983059:JNO983059 JXJ983059:JXK983059 KHF983059:KHG983059 KRB983059:KRC983059 LAX983059:LAY983059 LKT983059:LKU983059 LUP983059:LUQ983059 MEL983059:MEM983059 MOH983059:MOI983059 MYD983059:MYE983059 NHZ983059:NIA983059 NRV983059:NRW983059 OBR983059:OBS983059 OLN983059:OLO983059 OVJ983059:OVK983059 PFF983059:PFG983059 PPB983059:PPC983059 PYX983059:PYY983059 QIT983059:QIU983059 QSP983059:QSQ983059 RCL983059:RCM983059 RMH983059:RMI983059 RWD983059:RWE983059 SFZ983059:SGA983059 SPV983059:SPW983059 SZR983059:SZS983059 TJN983059:TJO983059 TTJ983059:TTK983059 UDF983059:UDG983059 UNB983059:UNC983059 UWX983059:UWY983059 VGT983059:VGU983059 VQP983059:VQQ983059 WAL983059:WAM983059 WKH983059:WKI983059 WUD983059:WUE983059 HU65555:HV65555 RQ65555:RR65555 ABM65555:ABN65555 ALI65555:ALJ65555 AVE65555:AVF65555 BFA65555:BFB65555 BOW65555:BOX65555 BYS65555:BYT65555 CIO65555:CIP65555 CSK65555:CSL65555 DCG65555:DCH65555 DMC65555:DMD65555 DVY65555:DVZ65555 EFU65555:EFV65555 EPQ65555:EPR65555 EZM65555:EZN65555 FJI65555:FJJ65555 FTE65555:FTF65555 GDA65555:GDB65555 GMW65555:GMX65555 GWS65555:GWT65555 HGO65555:HGP65555 HQK65555:HQL65555 IAG65555:IAH65555 IKC65555:IKD65555 ITY65555:ITZ65555 JDU65555:JDV65555 JNQ65555:JNR65555 JXM65555:JXN65555 KHI65555:KHJ65555 KRE65555:KRF65555 LBA65555:LBB65555 LKW65555:LKX65555 LUS65555:LUT65555 MEO65555:MEP65555 MOK65555:MOL65555 MYG65555:MYH65555 NIC65555:NID65555 NRY65555:NRZ65555 OBU65555:OBV65555 OLQ65555:OLR65555 OVM65555:OVN65555 PFI65555:PFJ65555 PPE65555:PPF65555 PZA65555:PZB65555 QIW65555:QIX65555 QSS65555:QST65555 RCO65555:RCP65555 RMK65555:RML65555 RWG65555:RWH65555 SGC65555:SGD65555 SPY65555:SPZ65555 SZU65555:SZV65555 TJQ65555:TJR65555 TTM65555:TTN65555 UDI65555:UDJ65555 UNE65555:UNF65555 UXA65555:UXB65555 VGW65555:VGX65555 VQS65555:VQT65555 WAO65555:WAP65555 WKK65555:WKL65555 WUG65555:WUH65555 HU131091:HV131091 RQ131091:RR131091 ABM131091:ABN131091 ALI131091:ALJ131091 AVE131091:AVF131091 BFA131091:BFB131091 BOW131091:BOX131091 BYS131091:BYT131091 CIO131091:CIP131091 CSK131091:CSL131091 DCG131091:DCH131091 DMC131091:DMD131091 DVY131091:DVZ131091 EFU131091:EFV131091 EPQ131091:EPR131091 EZM131091:EZN131091 FJI131091:FJJ131091 FTE131091:FTF131091 GDA131091:GDB131091 GMW131091:GMX131091 GWS131091:GWT131091 HGO131091:HGP131091 HQK131091:HQL131091 IAG131091:IAH131091 IKC131091:IKD131091 ITY131091:ITZ131091 JDU131091:JDV131091 JNQ131091:JNR131091 JXM131091:JXN131091 KHI131091:KHJ131091 KRE131091:KRF131091 LBA131091:LBB131091 LKW131091:LKX131091 LUS131091:LUT131091 MEO131091:MEP131091 MOK131091:MOL131091 MYG131091:MYH131091 NIC131091:NID131091 NRY131091:NRZ131091 OBU131091:OBV131091 OLQ131091:OLR131091 OVM131091:OVN131091 PFI131091:PFJ131091 PPE131091:PPF131091 PZA131091:PZB131091 QIW131091:QIX131091 QSS131091:QST131091 RCO131091:RCP131091 RMK131091:RML131091 RWG131091:RWH131091 SGC131091:SGD131091 SPY131091:SPZ131091 SZU131091:SZV131091 TJQ131091:TJR131091 TTM131091:TTN131091 UDI131091:UDJ131091 UNE131091:UNF131091 UXA131091:UXB131091 VGW131091:VGX131091 VQS131091:VQT131091 WAO131091:WAP131091 WKK131091:WKL131091 WUG131091:WUH131091 HU196627:HV196627 RQ196627:RR196627 ABM196627:ABN196627 ALI196627:ALJ196627 AVE196627:AVF196627 BFA196627:BFB196627 BOW196627:BOX196627 BYS196627:BYT196627 CIO196627:CIP196627 CSK196627:CSL196627 DCG196627:DCH196627 DMC196627:DMD196627 DVY196627:DVZ196627 EFU196627:EFV196627 EPQ196627:EPR196627 EZM196627:EZN196627 FJI196627:FJJ196627 FTE196627:FTF196627 GDA196627:GDB196627 GMW196627:GMX196627 GWS196627:GWT196627 HGO196627:HGP196627 HQK196627:HQL196627 IAG196627:IAH196627 IKC196627:IKD196627 ITY196627:ITZ196627 JDU196627:JDV196627 JNQ196627:JNR196627 JXM196627:JXN196627 KHI196627:KHJ196627 KRE196627:KRF196627 LBA196627:LBB196627 LKW196627:LKX196627 LUS196627:LUT196627 MEO196627:MEP196627 MOK196627:MOL196627 MYG196627:MYH196627 NIC196627:NID196627 NRY196627:NRZ196627 OBU196627:OBV196627 OLQ196627:OLR196627 OVM196627:OVN196627 PFI196627:PFJ196627 PPE196627:PPF196627 PZA196627:PZB196627 QIW196627:QIX196627 QSS196627:QST196627 RCO196627:RCP196627 RMK196627:RML196627 RWG196627:RWH196627 SGC196627:SGD196627 SPY196627:SPZ196627 SZU196627:SZV196627 TJQ196627:TJR196627 TTM196627:TTN196627 UDI196627:UDJ196627 UNE196627:UNF196627 UXA196627:UXB196627 VGW196627:VGX196627 VQS196627:VQT196627 WAO196627:WAP196627 WKK196627:WKL196627 WUG196627:WUH196627 HU262163:HV262163 RQ262163:RR262163 ABM262163:ABN262163 ALI262163:ALJ262163 AVE262163:AVF262163 BFA262163:BFB262163 BOW262163:BOX262163 BYS262163:BYT262163 CIO262163:CIP262163 CSK262163:CSL262163 DCG262163:DCH262163 DMC262163:DMD262163 DVY262163:DVZ262163 EFU262163:EFV262163 EPQ262163:EPR262163 EZM262163:EZN262163 FJI262163:FJJ262163 FTE262163:FTF262163 GDA262163:GDB262163 GMW262163:GMX262163 GWS262163:GWT262163 HGO262163:HGP262163 HQK262163:HQL262163 IAG262163:IAH262163 IKC262163:IKD262163 ITY262163:ITZ262163 JDU262163:JDV262163 JNQ262163:JNR262163 JXM262163:JXN262163 KHI262163:KHJ262163 KRE262163:KRF262163 LBA262163:LBB262163 LKW262163:LKX262163 LUS262163:LUT262163 MEO262163:MEP262163 MOK262163:MOL262163 MYG262163:MYH262163 NIC262163:NID262163 NRY262163:NRZ262163 OBU262163:OBV262163 OLQ262163:OLR262163 OVM262163:OVN262163 PFI262163:PFJ262163 PPE262163:PPF262163 PZA262163:PZB262163 QIW262163:QIX262163 QSS262163:QST262163 RCO262163:RCP262163 RMK262163:RML262163 RWG262163:RWH262163 SGC262163:SGD262163 SPY262163:SPZ262163 SZU262163:SZV262163 TJQ262163:TJR262163 TTM262163:TTN262163 UDI262163:UDJ262163 UNE262163:UNF262163 UXA262163:UXB262163 VGW262163:VGX262163 VQS262163:VQT262163 WAO262163:WAP262163 WKK262163:WKL262163 WUG262163:WUH262163 HU327699:HV327699 RQ327699:RR327699 ABM327699:ABN327699 ALI327699:ALJ327699 AVE327699:AVF327699 BFA327699:BFB327699 BOW327699:BOX327699 BYS327699:BYT327699 CIO327699:CIP327699 CSK327699:CSL327699 DCG327699:DCH327699 DMC327699:DMD327699 DVY327699:DVZ327699 EFU327699:EFV327699 EPQ327699:EPR327699 EZM327699:EZN327699 FJI327699:FJJ327699 FTE327699:FTF327699 GDA327699:GDB327699 GMW327699:GMX327699 GWS327699:GWT327699 HGO327699:HGP327699 HQK327699:HQL327699 IAG327699:IAH327699 IKC327699:IKD327699 ITY327699:ITZ327699 JDU327699:JDV327699 JNQ327699:JNR327699 JXM327699:JXN327699 KHI327699:KHJ327699 KRE327699:KRF327699 LBA327699:LBB327699 LKW327699:LKX327699 LUS327699:LUT327699 MEO327699:MEP327699 MOK327699:MOL327699 MYG327699:MYH327699 NIC327699:NID327699 NRY327699:NRZ327699 OBU327699:OBV327699 OLQ327699:OLR327699 OVM327699:OVN327699 PFI327699:PFJ327699 PPE327699:PPF327699 PZA327699:PZB327699 QIW327699:QIX327699 QSS327699:QST327699 RCO327699:RCP327699 RMK327699:RML327699 RWG327699:RWH327699 SGC327699:SGD327699 SPY327699:SPZ327699 SZU327699:SZV327699 TJQ327699:TJR327699 TTM327699:TTN327699 UDI327699:UDJ327699 UNE327699:UNF327699 UXA327699:UXB327699 VGW327699:VGX327699 VQS327699:VQT327699 WAO327699:WAP327699 WKK327699:WKL327699 WUG327699:WUH327699 HU393235:HV393235 RQ393235:RR393235 ABM393235:ABN393235 ALI393235:ALJ393235 AVE393235:AVF393235 BFA393235:BFB393235 BOW393235:BOX393235 BYS393235:BYT393235 CIO393235:CIP393235 CSK393235:CSL393235 DCG393235:DCH393235 DMC393235:DMD393235 DVY393235:DVZ393235 EFU393235:EFV393235 EPQ393235:EPR393235 EZM393235:EZN393235 FJI393235:FJJ393235 FTE393235:FTF393235 GDA393235:GDB393235 GMW393235:GMX393235 GWS393235:GWT393235 HGO393235:HGP393235 HQK393235:HQL393235 IAG393235:IAH393235 IKC393235:IKD393235 ITY393235:ITZ393235 JDU393235:JDV393235 JNQ393235:JNR393235 JXM393235:JXN393235 KHI393235:KHJ393235 KRE393235:KRF393235 LBA393235:LBB393235 LKW393235:LKX393235 LUS393235:LUT393235 MEO393235:MEP393235 MOK393235:MOL393235 MYG393235:MYH393235 NIC393235:NID393235 NRY393235:NRZ393235 OBU393235:OBV393235 OLQ393235:OLR393235 OVM393235:OVN393235 PFI393235:PFJ393235 PPE393235:PPF393235 PZA393235:PZB393235 QIW393235:QIX393235 QSS393235:QST393235 RCO393235:RCP393235 RMK393235:RML393235 RWG393235:RWH393235 SGC393235:SGD393235 SPY393235:SPZ393235 SZU393235:SZV393235 TJQ393235:TJR393235 TTM393235:TTN393235 UDI393235:UDJ393235 UNE393235:UNF393235 UXA393235:UXB393235 VGW393235:VGX393235 VQS393235:VQT393235 WAO393235:WAP393235 WKK393235:WKL393235 WUG393235:WUH393235 HU458771:HV458771 RQ458771:RR458771 ABM458771:ABN458771 ALI458771:ALJ458771 AVE458771:AVF458771 BFA458771:BFB458771 BOW458771:BOX458771 BYS458771:BYT458771 CIO458771:CIP458771 CSK458771:CSL458771 DCG458771:DCH458771 DMC458771:DMD458771 DVY458771:DVZ458771 EFU458771:EFV458771 EPQ458771:EPR458771 EZM458771:EZN458771 FJI458771:FJJ458771 FTE458771:FTF458771 GDA458771:GDB458771 GMW458771:GMX458771 GWS458771:GWT458771 HGO458771:HGP458771 HQK458771:HQL458771 IAG458771:IAH458771 IKC458771:IKD458771 ITY458771:ITZ458771 JDU458771:JDV458771 JNQ458771:JNR458771 JXM458771:JXN458771 KHI458771:KHJ458771 KRE458771:KRF458771 LBA458771:LBB458771 LKW458771:LKX458771 LUS458771:LUT458771 MEO458771:MEP458771 MOK458771:MOL458771 MYG458771:MYH458771 NIC458771:NID458771 NRY458771:NRZ458771 OBU458771:OBV458771 OLQ458771:OLR458771 OVM458771:OVN458771 PFI458771:PFJ458771 PPE458771:PPF458771 PZA458771:PZB458771 QIW458771:QIX458771 QSS458771:QST458771 RCO458771:RCP458771 RMK458771:RML458771 RWG458771:RWH458771 SGC458771:SGD458771 SPY458771:SPZ458771 SZU458771:SZV458771 TJQ458771:TJR458771 TTM458771:TTN458771 UDI458771:UDJ458771 UNE458771:UNF458771 UXA458771:UXB458771 VGW458771:VGX458771 VQS458771:VQT458771 WAO458771:WAP458771 WKK458771:WKL458771 WUG458771:WUH458771 HU524307:HV524307 RQ524307:RR524307 ABM524307:ABN524307 ALI524307:ALJ524307 AVE524307:AVF524307 BFA524307:BFB524307 BOW524307:BOX524307 BYS524307:BYT524307 CIO524307:CIP524307 CSK524307:CSL524307 DCG524307:DCH524307 DMC524307:DMD524307 DVY524307:DVZ524307 EFU524307:EFV524307 EPQ524307:EPR524307 EZM524307:EZN524307 FJI524307:FJJ524307 FTE524307:FTF524307 GDA524307:GDB524307 GMW524307:GMX524307 GWS524307:GWT524307 HGO524307:HGP524307 HQK524307:HQL524307 IAG524307:IAH524307 IKC524307:IKD524307 ITY524307:ITZ524307 JDU524307:JDV524307 JNQ524307:JNR524307 JXM524307:JXN524307 KHI524307:KHJ524307 KRE524307:KRF524307 LBA524307:LBB524307 LKW524307:LKX524307 LUS524307:LUT524307 MEO524307:MEP524307 MOK524307:MOL524307 MYG524307:MYH524307 NIC524307:NID524307 NRY524307:NRZ524307 OBU524307:OBV524307 OLQ524307:OLR524307 OVM524307:OVN524307 PFI524307:PFJ524307 PPE524307:PPF524307 PZA524307:PZB524307 QIW524307:QIX524307 QSS524307:QST524307 RCO524307:RCP524307 RMK524307:RML524307 RWG524307:RWH524307 SGC524307:SGD524307 SPY524307:SPZ524307 SZU524307:SZV524307 TJQ524307:TJR524307 TTM524307:TTN524307 UDI524307:UDJ524307 UNE524307:UNF524307 UXA524307:UXB524307 VGW524307:VGX524307 VQS524307:VQT524307 WAO524307:WAP524307 WKK524307:WKL524307 WUG524307:WUH524307 HU589843:HV589843 RQ589843:RR589843 ABM589843:ABN589843 ALI589843:ALJ589843 AVE589843:AVF589843 BFA589843:BFB589843 BOW589843:BOX589843 BYS589843:BYT589843 CIO589843:CIP589843 CSK589843:CSL589843 DCG589843:DCH589843 DMC589843:DMD589843 DVY589843:DVZ589843 EFU589843:EFV589843 EPQ589843:EPR589843 EZM589843:EZN589843 FJI589843:FJJ589843 FTE589843:FTF589843 GDA589843:GDB589843 GMW589843:GMX589843 GWS589843:GWT589843 HGO589843:HGP589843 HQK589843:HQL589843 IAG589843:IAH589843 IKC589843:IKD589843 ITY589843:ITZ589843 JDU589843:JDV589843 JNQ589843:JNR589843 JXM589843:JXN589843 KHI589843:KHJ589843 KRE589843:KRF589843 LBA589843:LBB589843 LKW589843:LKX589843 LUS589843:LUT589843 MEO589843:MEP589843 MOK589843:MOL589843 MYG589843:MYH589843 NIC589843:NID589843 NRY589843:NRZ589843 OBU589843:OBV589843 OLQ589843:OLR589843 OVM589843:OVN589843 PFI589843:PFJ589843 PPE589843:PPF589843 PZA589843:PZB589843 QIW589843:QIX589843 QSS589843:QST589843 RCO589843:RCP589843 RMK589843:RML589843 RWG589843:RWH589843 SGC589843:SGD589843 SPY589843:SPZ589843 SZU589843:SZV589843 TJQ589843:TJR589843 TTM589843:TTN589843 UDI589843:UDJ589843 UNE589843:UNF589843 UXA589843:UXB589843 VGW589843:VGX589843 VQS589843:VQT589843 WAO589843:WAP589843 WKK589843:WKL589843 WUG589843:WUH589843 HU655379:HV655379 RQ655379:RR655379 ABM655379:ABN655379 ALI655379:ALJ655379 AVE655379:AVF655379 BFA655379:BFB655379 BOW655379:BOX655379 BYS655379:BYT655379 CIO655379:CIP655379 CSK655379:CSL655379 DCG655379:DCH655379 DMC655379:DMD655379 DVY655379:DVZ655379 EFU655379:EFV655379 EPQ655379:EPR655379 EZM655379:EZN655379 FJI655379:FJJ655379 FTE655379:FTF655379 GDA655379:GDB655379 GMW655379:GMX655379 GWS655379:GWT655379 HGO655379:HGP655379 HQK655379:HQL655379 IAG655379:IAH655379 IKC655379:IKD655379 ITY655379:ITZ655379 JDU655379:JDV655379 JNQ655379:JNR655379 JXM655379:JXN655379 KHI655379:KHJ655379 KRE655379:KRF655379 LBA655379:LBB655379 LKW655379:LKX655379 LUS655379:LUT655379 MEO655379:MEP655379 MOK655379:MOL655379 MYG655379:MYH655379 NIC655379:NID655379 NRY655379:NRZ655379 OBU655379:OBV655379 OLQ655379:OLR655379 OVM655379:OVN655379 PFI655379:PFJ655379 PPE655379:PPF655379 PZA655379:PZB655379 QIW655379:QIX655379 QSS655379:QST655379 RCO655379:RCP655379 RMK655379:RML655379 RWG655379:RWH655379 SGC655379:SGD655379 SPY655379:SPZ655379 SZU655379:SZV655379 TJQ655379:TJR655379 TTM655379:TTN655379 UDI655379:UDJ655379 UNE655379:UNF655379 UXA655379:UXB655379 VGW655379:VGX655379 VQS655379:VQT655379 WAO655379:WAP655379 WKK655379:WKL655379 WUG655379:WUH655379 HU720915:HV720915 RQ720915:RR720915 ABM720915:ABN720915 ALI720915:ALJ720915 AVE720915:AVF720915 BFA720915:BFB720915 BOW720915:BOX720915 BYS720915:BYT720915 CIO720915:CIP720915 CSK720915:CSL720915 DCG720915:DCH720915 DMC720915:DMD720915 DVY720915:DVZ720915 EFU720915:EFV720915 EPQ720915:EPR720915 EZM720915:EZN720915 FJI720915:FJJ720915 FTE720915:FTF720915 GDA720915:GDB720915 GMW720915:GMX720915 GWS720915:GWT720915 HGO720915:HGP720915 HQK720915:HQL720915 IAG720915:IAH720915 IKC720915:IKD720915 ITY720915:ITZ720915 JDU720915:JDV720915 JNQ720915:JNR720915 JXM720915:JXN720915 KHI720915:KHJ720915 KRE720915:KRF720915 LBA720915:LBB720915 LKW720915:LKX720915 LUS720915:LUT720915 MEO720915:MEP720915 MOK720915:MOL720915 MYG720915:MYH720915 NIC720915:NID720915 NRY720915:NRZ720915 OBU720915:OBV720915 OLQ720915:OLR720915 OVM720915:OVN720915 PFI720915:PFJ720915 PPE720915:PPF720915 PZA720915:PZB720915 QIW720915:QIX720915 QSS720915:QST720915 RCO720915:RCP720915 RMK720915:RML720915 RWG720915:RWH720915 SGC720915:SGD720915 SPY720915:SPZ720915 SZU720915:SZV720915 TJQ720915:TJR720915 TTM720915:TTN720915 UDI720915:UDJ720915 UNE720915:UNF720915 UXA720915:UXB720915 VGW720915:VGX720915 VQS720915:VQT720915 WAO720915:WAP720915 WKK720915:WKL720915 WUG720915:WUH720915 HU786451:HV786451 RQ786451:RR786451 ABM786451:ABN786451 ALI786451:ALJ786451 AVE786451:AVF786451 BFA786451:BFB786451 BOW786451:BOX786451 BYS786451:BYT786451 CIO786451:CIP786451 CSK786451:CSL786451 DCG786451:DCH786451 DMC786451:DMD786451 DVY786451:DVZ786451 EFU786451:EFV786451 EPQ786451:EPR786451 EZM786451:EZN786451 FJI786451:FJJ786451 FTE786451:FTF786451 GDA786451:GDB786451 GMW786451:GMX786451 GWS786451:GWT786451 HGO786451:HGP786451 HQK786451:HQL786451 IAG786451:IAH786451 IKC786451:IKD786451 ITY786451:ITZ786451 JDU786451:JDV786451 JNQ786451:JNR786451 JXM786451:JXN786451 KHI786451:KHJ786451 KRE786451:KRF786451 LBA786451:LBB786451 LKW786451:LKX786451 LUS786451:LUT786451 MEO786451:MEP786451 MOK786451:MOL786451 MYG786451:MYH786451 NIC786451:NID786451 NRY786451:NRZ786451 OBU786451:OBV786451 OLQ786451:OLR786451 OVM786451:OVN786451 PFI786451:PFJ786451 PPE786451:PPF786451 PZA786451:PZB786451 QIW786451:QIX786451 QSS786451:QST786451 RCO786451:RCP786451 RMK786451:RML786451 RWG786451:RWH786451 SGC786451:SGD786451 SPY786451:SPZ786451 SZU786451:SZV786451 TJQ786451:TJR786451 TTM786451:TTN786451 UDI786451:UDJ786451 UNE786451:UNF786451 UXA786451:UXB786451 VGW786451:VGX786451 VQS786451:VQT786451 WAO786451:WAP786451 WKK786451:WKL786451 WUG786451:WUH786451 HU851987:HV851987 RQ851987:RR851987 ABM851987:ABN851987 ALI851987:ALJ851987 AVE851987:AVF851987 BFA851987:BFB851987 BOW851987:BOX851987 BYS851987:BYT851987 CIO851987:CIP851987 CSK851987:CSL851987 DCG851987:DCH851987 DMC851987:DMD851987 DVY851987:DVZ851987 EFU851987:EFV851987 EPQ851987:EPR851987 EZM851987:EZN851987 FJI851987:FJJ851987 FTE851987:FTF851987 GDA851987:GDB851987 GMW851987:GMX851987 GWS851987:GWT851987 HGO851987:HGP851987 HQK851987:HQL851987 IAG851987:IAH851987 IKC851987:IKD851987 ITY851987:ITZ851987 JDU851987:JDV851987 JNQ851987:JNR851987 JXM851987:JXN851987 KHI851987:KHJ851987 KRE851987:KRF851987 LBA851987:LBB851987 LKW851987:LKX851987 LUS851987:LUT851987 MEO851987:MEP851987 MOK851987:MOL851987 MYG851987:MYH851987 NIC851987:NID851987 NRY851987:NRZ851987 OBU851987:OBV851987 OLQ851987:OLR851987 OVM851987:OVN851987 PFI851987:PFJ851987 PPE851987:PPF851987 PZA851987:PZB851987 QIW851987:QIX851987 QSS851987:QST851987 RCO851987:RCP851987 RMK851987:RML851987 RWG851987:RWH851987 SGC851987:SGD851987 SPY851987:SPZ851987 SZU851987:SZV851987 TJQ851987:TJR851987 TTM851987:TTN851987 UDI851987:UDJ851987 UNE851987:UNF851987 UXA851987:UXB851987 VGW851987:VGX851987 VQS851987:VQT851987 WAO851987:WAP851987 WKK851987:WKL851987 WUG851987:WUH851987 HU917523:HV917523 RQ917523:RR917523 ABM917523:ABN917523 ALI917523:ALJ917523 AVE917523:AVF917523 BFA917523:BFB917523 BOW917523:BOX917523 BYS917523:BYT917523 CIO917523:CIP917523 CSK917523:CSL917523 DCG917523:DCH917523 DMC917523:DMD917523 DVY917523:DVZ917523 EFU917523:EFV917523 EPQ917523:EPR917523 EZM917523:EZN917523 FJI917523:FJJ917523 FTE917523:FTF917523 GDA917523:GDB917523 GMW917523:GMX917523 GWS917523:GWT917523 HGO917523:HGP917523 HQK917523:HQL917523 IAG917523:IAH917523 IKC917523:IKD917523 ITY917523:ITZ917523 JDU917523:JDV917523 JNQ917523:JNR917523 JXM917523:JXN917523 KHI917523:KHJ917523 KRE917523:KRF917523 LBA917523:LBB917523 LKW917523:LKX917523 LUS917523:LUT917523 MEO917523:MEP917523 MOK917523:MOL917523 MYG917523:MYH917523 NIC917523:NID917523 NRY917523:NRZ917523 OBU917523:OBV917523 OLQ917523:OLR917523 OVM917523:OVN917523 PFI917523:PFJ917523 PPE917523:PPF917523 PZA917523:PZB917523 QIW917523:QIX917523 QSS917523:QST917523 RCO917523:RCP917523 RMK917523:RML917523 RWG917523:RWH917523 SGC917523:SGD917523 SPY917523:SPZ917523 SZU917523:SZV917523 TJQ917523:TJR917523 TTM917523:TTN917523 UDI917523:UDJ917523 UNE917523:UNF917523 UXA917523:UXB917523 VGW917523:VGX917523 VQS917523:VQT917523 WAO917523:WAP917523 WKK917523:WKL917523 WUG917523:WUH917523 HU983059:HV983059 RQ983059:RR983059 ABM983059:ABN983059 ALI983059:ALJ983059 AVE983059:AVF983059 BFA983059:BFB983059 BOW983059:BOX983059 BYS983059:BYT983059 CIO983059:CIP983059 CSK983059:CSL983059 DCG983059:DCH983059 DMC983059:DMD983059 DVY983059:DVZ983059 EFU983059:EFV983059 EPQ983059:EPR983059 EZM983059:EZN983059 FJI983059:FJJ983059 FTE983059:FTF983059 GDA983059:GDB983059 GMW983059:GMX983059 GWS983059:GWT983059 HGO983059:HGP983059 HQK983059:HQL983059 IAG983059:IAH983059 IKC983059:IKD983059 ITY983059:ITZ983059 JDU983059:JDV983059 JNQ983059:JNR983059 JXM983059:JXN983059 KHI983059:KHJ983059 KRE983059:KRF983059 LBA983059:LBB983059 LKW983059:LKX983059 LUS983059:LUT983059 MEO983059:MEP983059 MOK983059:MOL983059 MYG983059:MYH983059 NIC983059:NID983059 NRY983059:NRZ983059 OBU983059:OBV983059 OLQ983059:OLR983059 OVM983059:OVN983059 PFI983059:PFJ983059 PPE983059:PPF983059 PZA983059:PZB983059 QIW983059:QIX983059 QSS983059:QST983059 RCO983059:RCP983059 RMK983059:RML983059 RWG983059:RWH983059 SGC983059:SGD983059 SPY983059:SPZ983059 SZU983059:SZV983059 TJQ983059:TJR983059 TTM983059:TTN983059 UDI983059:UDJ983059 UNE983059:UNF983059 UXA983059:UXB983059 VGW983059:VGX983059 VQS983059:VQT983059 WAO983059:WAP983059 WKK983059:WKL983059 WUG983059:WUH983059 HX65555:HY65555 RT65555:RU65555 ABP65555:ABQ65555 ALL65555:ALM65555 AVH65555:AVI65555 BFD65555:BFE65555 BOZ65555:BPA65555 BYV65555:BYW65555 CIR65555:CIS65555 CSN65555:CSO65555 DCJ65555:DCK65555 DMF65555:DMG65555 DWB65555:DWC65555 EFX65555:EFY65555 EPT65555:EPU65555 EZP65555:EZQ65555 FJL65555:FJM65555 FTH65555:FTI65555 GDD65555:GDE65555 GMZ65555:GNA65555 GWV65555:GWW65555 HGR65555:HGS65555 HQN65555:HQO65555 IAJ65555:IAK65555 IKF65555:IKG65555 IUB65555:IUC65555 JDX65555:JDY65555 JNT65555:JNU65555 JXP65555:JXQ65555 KHL65555:KHM65555 KRH65555:KRI65555 LBD65555:LBE65555 LKZ65555:LLA65555 LUV65555:LUW65555 MER65555:MES65555 MON65555:MOO65555 MYJ65555:MYK65555 NIF65555:NIG65555 NSB65555:NSC65555 OBX65555:OBY65555 OLT65555:OLU65555 OVP65555:OVQ65555 PFL65555:PFM65555 PPH65555:PPI65555 PZD65555:PZE65555 QIZ65555:QJA65555 QSV65555:QSW65555 RCR65555:RCS65555 RMN65555:RMO65555 RWJ65555:RWK65555 SGF65555:SGG65555 SQB65555:SQC65555 SZX65555:SZY65555 TJT65555:TJU65555 TTP65555:TTQ65555 UDL65555:UDM65555 UNH65555:UNI65555 UXD65555:UXE65555 VGZ65555:VHA65555 VQV65555:VQW65555 WAR65555:WAS65555 WKN65555:WKO65555 WUJ65555:WUK65555 HX131091:HY131091 RT131091:RU131091 ABP131091:ABQ131091 ALL131091:ALM131091 AVH131091:AVI131091 BFD131091:BFE131091 BOZ131091:BPA131091 BYV131091:BYW131091 CIR131091:CIS131091 CSN131091:CSO131091 DCJ131091:DCK131091 DMF131091:DMG131091 DWB131091:DWC131091 EFX131091:EFY131091 EPT131091:EPU131091 EZP131091:EZQ131091 FJL131091:FJM131091 FTH131091:FTI131091 GDD131091:GDE131091 GMZ131091:GNA131091 GWV131091:GWW131091 HGR131091:HGS131091 HQN131091:HQO131091 IAJ131091:IAK131091 IKF131091:IKG131091 IUB131091:IUC131091 JDX131091:JDY131091 JNT131091:JNU131091 JXP131091:JXQ131091 KHL131091:KHM131091 KRH131091:KRI131091 LBD131091:LBE131091 LKZ131091:LLA131091 LUV131091:LUW131091 MER131091:MES131091 MON131091:MOO131091 MYJ131091:MYK131091 NIF131091:NIG131091 NSB131091:NSC131091 OBX131091:OBY131091 OLT131091:OLU131091 OVP131091:OVQ131091 PFL131091:PFM131091 PPH131091:PPI131091 PZD131091:PZE131091 QIZ131091:QJA131091 QSV131091:QSW131091 RCR131091:RCS131091 RMN131091:RMO131091 RWJ131091:RWK131091 SGF131091:SGG131091 SQB131091:SQC131091 SZX131091:SZY131091 TJT131091:TJU131091 TTP131091:TTQ131091 UDL131091:UDM131091 UNH131091:UNI131091 UXD131091:UXE131091 VGZ131091:VHA131091 VQV131091:VQW131091 WAR131091:WAS131091 WKN131091:WKO131091 WUJ131091:WUK131091 HX196627:HY196627 RT196627:RU196627 ABP196627:ABQ196627 ALL196627:ALM196627 AVH196627:AVI196627 BFD196627:BFE196627 BOZ196627:BPA196627 BYV196627:BYW196627 CIR196627:CIS196627 CSN196627:CSO196627 DCJ196627:DCK196627 DMF196627:DMG196627 DWB196627:DWC196627 EFX196627:EFY196627 EPT196627:EPU196627 EZP196627:EZQ196627 FJL196627:FJM196627 FTH196627:FTI196627 GDD196627:GDE196627 GMZ196627:GNA196627 GWV196627:GWW196627 HGR196627:HGS196627 HQN196627:HQO196627 IAJ196627:IAK196627 IKF196627:IKG196627 IUB196627:IUC196627 JDX196627:JDY196627 JNT196627:JNU196627 JXP196627:JXQ196627 KHL196627:KHM196627 KRH196627:KRI196627 LBD196627:LBE196627 LKZ196627:LLA196627 LUV196627:LUW196627 MER196627:MES196627 MON196627:MOO196627 MYJ196627:MYK196627 NIF196627:NIG196627 NSB196627:NSC196627 OBX196627:OBY196627 OLT196627:OLU196627 OVP196627:OVQ196627 PFL196627:PFM196627 PPH196627:PPI196627 PZD196627:PZE196627 QIZ196627:QJA196627 QSV196627:QSW196627 RCR196627:RCS196627 RMN196627:RMO196627 RWJ196627:RWK196627 SGF196627:SGG196627 SQB196627:SQC196627 SZX196627:SZY196627 TJT196627:TJU196627 TTP196627:TTQ196627 UDL196627:UDM196627 UNH196627:UNI196627 UXD196627:UXE196627 VGZ196627:VHA196627 VQV196627:VQW196627 WAR196627:WAS196627 WKN196627:WKO196627 WUJ196627:WUK196627 HX262163:HY262163 RT262163:RU262163 ABP262163:ABQ262163 ALL262163:ALM262163 AVH262163:AVI262163 BFD262163:BFE262163 BOZ262163:BPA262163 BYV262163:BYW262163 CIR262163:CIS262163 CSN262163:CSO262163 DCJ262163:DCK262163 DMF262163:DMG262163 DWB262163:DWC262163 EFX262163:EFY262163 EPT262163:EPU262163 EZP262163:EZQ262163 FJL262163:FJM262163 FTH262163:FTI262163 GDD262163:GDE262163 GMZ262163:GNA262163 GWV262163:GWW262163 HGR262163:HGS262163 HQN262163:HQO262163 IAJ262163:IAK262163 IKF262163:IKG262163 IUB262163:IUC262163 JDX262163:JDY262163 JNT262163:JNU262163 JXP262163:JXQ262163 KHL262163:KHM262163 KRH262163:KRI262163 LBD262163:LBE262163 LKZ262163:LLA262163 LUV262163:LUW262163 MER262163:MES262163 MON262163:MOO262163 MYJ262163:MYK262163 NIF262163:NIG262163 NSB262163:NSC262163 OBX262163:OBY262163 OLT262163:OLU262163 OVP262163:OVQ262163 PFL262163:PFM262163 PPH262163:PPI262163 PZD262163:PZE262163 QIZ262163:QJA262163 QSV262163:QSW262163 RCR262163:RCS262163 RMN262163:RMO262163 RWJ262163:RWK262163 SGF262163:SGG262163 SQB262163:SQC262163 SZX262163:SZY262163 TJT262163:TJU262163 TTP262163:TTQ262163 UDL262163:UDM262163 UNH262163:UNI262163 UXD262163:UXE262163 VGZ262163:VHA262163 VQV262163:VQW262163 WAR262163:WAS262163 WKN262163:WKO262163 WUJ262163:WUK262163 HX327699:HY327699 RT327699:RU327699 ABP327699:ABQ327699 ALL327699:ALM327699 AVH327699:AVI327699 BFD327699:BFE327699 BOZ327699:BPA327699 BYV327699:BYW327699 CIR327699:CIS327699 CSN327699:CSO327699 DCJ327699:DCK327699 DMF327699:DMG327699 DWB327699:DWC327699 EFX327699:EFY327699 EPT327699:EPU327699 EZP327699:EZQ327699 FJL327699:FJM327699 FTH327699:FTI327699 GDD327699:GDE327699 GMZ327699:GNA327699 GWV327699:GWW327699 HGR327699:HGS327699 HQN327699:HQO327699 IAJ327699:IAK327699 IKF327699:IKG327699 IUB327699:IUC327699 JDX327699:JDY327699 JNT327699:JNU327699 JXP327699:JXQ327699 KHL327699:KHM327699 KRH327699:KRI327699 LBD327699:LBE327699 LKZ327699:LLA327699 LUV327699:LUW327699 MER327699:MES327699 MON327699:MOO327699 MYJ327699:MYK327699 NIF327699:NIG327699 NSB327699:NSC327699 OBX327699:OBY327699 OLT327699:OLU327699 OVP327699:OVQ327699 PFL327699:PFM327699 PPH327699:PPI327699 PZD327699:PZE327699 QIZ327699:QJA327699 QSV327699:QSW327699 RCR327699:RCS327699 RMN327699:RMO327699 RWJ327699:RWK327699 SGF327699:SGG327699 SQB327699:SQC327699 SZX327699:SZY327699 TJT327699:TJU327699 TTP327699:TTQ327699 UDL327699:UDM327699 UNH327699:UNI327699 UXD327699:UXE327699 VGZ327699:VHA327699 VQV327699:VQW327699 WAR327699:WAS327699 WKN327699:WKO327699 WUJ327699:WUK327699 HX393235:HY393235 RT393235:RU393235 ABP393235:ABQ393235 ALL393235:ALM393235 AVH393235:AVI393235 BFD393235:BFE393235 BOZ393235:BPA393235 BYV393235:BYW393235 CIR393235:CIS393235 CSN393235:CSO393235 DCJ393235:DCK393235 DMF393235:DMG393235 DWB393235:DWC393235 EFX393235:EFY393235 EPT393235:EPU393235 EZP393235:EZQ393235 FJL393235:FJM393235 FTH393235:FTI393235 GDD393235:GDE393235 GMZ393235:GNA393235 GWV393235:GWW393235 HGR393235:HGS393235 HQN393235:HQO393235 IAJ393235:IAK393235 IKF393235:IKG393235 IUB393235:IUC393235 JDX393235:JDY393235 JNT393235:JNU393235 JXP393235:JXQ393235 KHL393235:KHM393235 KRH393235:KRI393235 LBD393235:LBE393235 LKZ393235:LLA393235 LUV393235:LUW393235 MER393235:MES393235 MON393235:MOO393235 MYJ393235:MYK393235 NIF393235:NIG393235 NSB393235:NSC393235 OBX393235:OBY393235 OLT393235:OLU393235 OVP393235:OVQ393235 PFL393235:PFM393235 PPH393235:PPI393235 PZD393235:PZE393235 QIZ393235:QJA393235 QSV393235:QSW393235 RCR393235:RCS393235 RMN393235:RMO393235 RWJ393235:RWK393235 SGF393235:SGG393235 SQB393235:SQC393235 SZX393235:SZY393235 TJT393235:TJU393235 TTP393235:TTQ393235 UDL393235:UDM393235 UNH393235:UNI393235 UXD393235:UXE393235 VGZ393235:VHA393235 VQV393235:VQW393235 WAR393235:WAS393235 WKN393235:WKO393235 WUJ393235:WUK393235 HX458771:HY458771 RT458771:RU458771 ABP458771:ABQ458771 ALL458771:ALM458771 AVH458771:AVI458771 BFD458771:BFE458771 BOZ458771:BPA458771 BYV458771:BYW458771 CIR458771:CIS458771 CSN458771:CSO458771 DCJ458771:DCK458771 DMF458771:DMG458771 DWB458771:DWC458771 EFX458771:EFY458771 EPT458771:EPU458771 EZP458771:EZQ458771 FJL458771:FJM458771 FTH458771:FTI458771 GDD458771:GDE458771 GMZ458771:GNA458771 GWV458771:GWW458771 HGR458771:HGS458771 HQN458771:HQO458771 IAJ458771:IAK458771 IKF458771:IKG458771 IUB458771:IUC458771 JDX458771:JDY458771 JNT458771:JNU458771 JXP458771:JXQ458771 KHL458771:KHM458771 KRH458771:KRI458771 LBD458771:LBE458771 LKZ458771:LLA458771 LUV458771:LUW458771 MER458771:MES458771 MON458771:MOO458771 MYJ458771:MYK458771 NIF458771:NIG458771 NSB458771:NSC458771 OBX458771:OBY458771 OLT458771:OLU458771 OVP458771:OVQ458771 PFL458771:PFM458771 PPH458771:PPI458771 PZD458771:PZE458771 QIZ458771:QJA458771 QSV458771:QSW458771 RCR458771:RCS458771 RMN458771:RMO458771 RWJ458771:RWK458771 SGF458771:SGG458771 SQB458771:SQC458771 SZX458771:SZY458771 TJT458771:TJU458771 TTP458771:TTQ458771 UDL458771:UDM458771 UNH458771:UNI458771 UXD458771:UXE458771 VGZ458771:VHA458771 VQV458771:VQW458771 WAR458771:WAS458771 WKN458771:WKO458771 WUJ458771:WUK458771 HX524307:HY524307 RT524307:RU524307 ABP524307:ABQ524307 ALL524307:ALM524307 AVH524307:AVI524307 BFD524307:BFE524307 BOZ524307:BPA524307 BYV524307:BYW524307 CIR524307:CIS524307 CSN524307:CSO524307 DCJ524307:DCK524307 DMF524307:DMG524307 DWB524307:DWC524307 EFX524307:EFY524307 EPT524307:EPU524307 EZP524307:EZQ524307 FJL524307:FJM524307 FTH524307:FTI524307 GDD524307:GDE524307 GMZ524307:GNA524307 GWV524307:GWW524307 HGR524307:HGS524307 HQN524307:HQO524307 IAJ524307:IAK524307 IKF524307:IKG524307 IUB524307:IUC524307 JDX524307:JDY524307 JNT524307:JNU524307 JXP524307:JXQ524307 KHL524307:KHM524307 KRH524307:KRI524307 LBD524307:LBE524307 LKZ524307:LLA524307 LUV524307:LUW524307 MER524307:MES524307 MON524307:MOO524307 MYJ524307:MYK524307 NIF524307:NIG524307 NSB524307:NSC524307 OBX524307:OBY524307 OLT524307:OLU524307 OVP524307:OVQ524307 PFL524307:PFM524307 PPH524307:PPI524307 PZD524307:PZE524307 QIZ524307:QJA524307 QSV524307:QSW524307 RCR524307:RCS524307 RMN524307:RMO524307 RWJ524307:RWK524307 SGF524307:SGG524307 SQB524307:SQC524307 SZX524307:SZY524307 TJT524307:TJU524307 TTP524307:TTQ524307 UDL524307:UDM524307 UNH524307:UNI524307 UXD524307:UXE524307 VGZ524307:VHA524307 VQV524307:VQW524307 WAR524307:WAS524307 WKN524307:WKO524307 WUJ524307:WUK524307 HX589843:HY589843 RT589843:RU589843 ABP589843:ABQ589843 ALL589843:ALM589843 AVH589843:AVI589843 BFD589843:BFE589843 BOZ589843:BPA589843 BYV589843:BYW589843 CIR589843:CIS589843 CSN589843:CSO589843 DCJ589843:DCK589843 DMF589843:DMG589843 DWB589843:DWC589843 EFX589843:EFY589843 EPT589843:EPU589843 EZP589843:EZQ589843 FJL589843:FJM589843 FTH589843:FTI589843 GDD589843:GDE589843 GMZ589843:GNA589843 GWV589843:GWW589843 HGR589843:HGS589843 HQN589843:HQO589843 IAJ589843:IAK589843 IKF589843:IKG589843 IUB589843:IUC589843 JDX589843:JDY589843 JNT589843:JNU589843 JXP589843:JXQ589843 KHL589843:KHM589843 KRH589843:KRI589843 LBD589843:LBE589843 LKZ589843:LLA589843 LUV589843:LUW589843 MER589843:MES589843 MON589843:MOO589843 MYJ589843:MYK589843 NIF589843:NIG589843 NSB589843:NSC589843 OBX589843:OBY589843 OLT589843:OLU589843 OVP589843:OVQ589843 PFL589843:PFM589843 PPH589843:PPI589843 PZD589843:PZE589843 QIZ589843:QJA589843 QSV589843:QSW589843 RCR589843:RCS589843 RMN589843:RMO589843 RWJ589843:RWK589843 SGF589843:SGG589843 SQB589843:SQC589843 SZX589843:SZY589843 TJT589843:TJU589843 TTP589843:TTQ589843 UDL589843:UDM589843 UNH589843:UNI589843 UXD589843:UXE589843 VGZ589843:VHA589843 VQV589843:VQW589843 WAR589843:WAS589843 WKN589843:WKO589843 WUJ589843:WUK589843 HX655379:HY655379 RT655379:RU655379 ABP655379:ABQ655379 ALL655379:ALM655379 AVH655379:AVI655379 BFD655379:BFE655379 BOZ655379:BPA655379 BYV655379:BYW655379 CIR655379:CIS655379 CSN655379:CSO655379 DCJ655379:DCK655379 DMF655379:DMG655379 DWB655379:DWC655379 EFX655379:EFY655379 EPT655379:EPU655379 EZP655379:EZQ655379 FJL655379:FJM655379 FTH655379:FTI655379 GDD655379:GDE655379 GMZ655379:GNA655379 GWV655379:GWW655379 HGR655379:HGS655379 HQN655379:HQO655379 IAJ655379:IAK655379 IKF655379:IKG655379 IUB655379:IUC655379 JDX655379:JDY655379 JNT655379:JNU655379 JXP655379:JXQ655379 KHL655379:KHM655379 KRH655379:KRI655379 LBD655379:LBE655379 LKZ655379:LLA655379 LUV655379:LUW655379 MER655379:MES655379 MON655379:MOO655379 MYJ655379:MYK655379 NIF655379:NIG655379 NSB655379:NSC655379 OBX655379:OBY655379 OLT655379:OLU655379 OVP655379:OVQ655379 PFL655379:PFM655379 PPH655379:PPI655379 PZD655379:PZE655379 QIZ655379:QJA655379 QSV655379:QSW655379 RCR655379:RCS655379 RMN655379:RMO655379 RWJ655379:RWK655379 SGF655379:SGG655379 SQB655379:SQC655379 SZX655379:SZY655379 TJT655379:TJU655379 TTP655379:TTQ655379 UDL655379:UDM655379 UNH655379:UNI655379 UXD655379:UXE655379 VGZ655379:VHA655379 VQV655379:VQW655379 WAR655379:WAS655379 WKN655379:WKO655379 WUJ655379:WUK655379 HX720915:HY720915 RT720915:RU720915 ABP720915:ABQ720915 ALL720915:ALM720915 AVH720915:AVI720915 BFD720915:BFE720915 BOZ720915:BPA720915 BYV720915:BYW720915 CIR720915:CIS720915 CSN720915:CSO720915 DCJ720915:DCK720915 DMF720915:DMG720915 DWB720915:DWC720915 EFX720915:EFY720915 EPT720915:EPU720915 EZP720915:EZQ720915 FJL720915:FJM720915 FTH720915:FTI720915 GDD720915:GDE720915 GMZ720915:GNA720915 GWV720915:GWW720915 HGR720915:HGS720915 HQN720915:HQO720915 IAJ720915:IAK720915 IKF720915:IKG720915 IUB720915:IUC720915 JDX720915:JDY720915 JNT720915:JNU720915 JXP720915:JXQ720915 KHL720915:KHM720915 KRH720915:KRI720915 LBD720915:LBE720915 LKZ720915:LLA720915 LUV720915:LUW720915 MER720915:MES720915 MON720915:MOO720915 MYJ720915:MYK720915 NIF720915:NIG720915 NSB720915:NSC720915 OBX720915:OBY720915 OLT720915:OLU720915 OVP720915:OVQ720915 PFL720915:PFM720915 PPH720915:PPI720915 PZD720915:PZE720915 QIZ720915:QJA720915 QSV720915:QSW720915 RCR720915:RCS720915 RMN720915:RMO720915 RWJ720915:RWK720915 SGF720915:SGG720915 SQB720915:SQC720915 SZX720915:SZY720915 TJT720915:TJU720915 TTP720915:TTQ720915 UDL720915:UDM720915 UNH720915:UNI720915 UXD720915:UXE720915 VGZ720915:VHA720915 VQV720915:VQW720915 WAR720915:WAS720915 WKN720915:WKO720915 WUJ720915:WUK720915 HX786451:HY786451 RT786451:RU786451 ABP786451:ABQ786451 ALL786451:ALM786451 AVH786451:AVI786451 BFD786451:BFE786451 BOZ786451:BPA786451 BYV786451:BYW786451 CIR786451:CIS786451 CSN786451:CSO786451 DCJ786451:DCK786451 DMF786451:DMG786451 DWB786451:DWC786451 EFX786451:EFY786451 EPT786451:EPU786451 EZP786451:EZQ786451 FJL786451:FJM786451 FTH786451:FTI786451 GDD786451:GDE786451 GMZ786451:GNA786451 GWV786451:GWW786451 HGR786451:HGS786451 HQN786451:HQO786451 IAJ786451:IAK786451 IKF786451:IKG786451 IUB786451:IUC786451 JDX786451:JDY786451 JNT786451:JNU786451 JXP786451:JXQ786451 KHL786451:KHM786451 KRH786451:KRI786451 LBD786451:LBE786451 LKZ786451:LLA786451 LUV786451:LUW786451 MER786451:MES786451 MON786451:MOO786451 MYJ786451:MYK786451 NIF786451:NIG786451 NSB786451:NSC786451 OBX786451:OBY786451 OLT786451:OLU786451 OVP786451:OVQ786451 PFL786451:PFM786451 PPH786451:PPI786451 PZD786451:PZE786451 QIZ786451:QJA786451 QSV786451:QSW786451 RCR786451:RCS786451 RMN786451:RMO786451 RWJ786451:RWK786451 SGF786451:SGG786451 SQB786451:SQC786451 SZX786451:SZY786451 TJT786451:TJU786451 TTP786451:TTQ786451 UDL786451:UDM786451 UNH786451:UNI786451 UXD786451:UXE786451 VGZ786451:VHA786451 VQV786451:VQW786451 WAR786451:WAS786451 WKN786451:WKO786451 WUJ786451:WUK786451 HX851987:HY851987 RT851987:RU851987 ABP851987:ABQ851987 ALL851987:ALM851987 AVH851987:AVI851987 BFD851987:BFE851987 BOZ851987:BPA851987 BYV851987:BYW851987 CIR851987:CIS851987 CSN851987:CSO851987 DCJ851987:DCK851987 DMF851987:DMG851987 DWB851987:DWC851987 EFX851987:EFY851987 EPT851987:EPU851987 EZP851987:EZQ851987 FJL851987:FJM851987 FTH851987:FTI851987 GDD851987:GDE851987 GMZ851987:GNA851987 GWV851987:GWW851987 HGR851987:HGS851987 HQN851987:HQO851987 IAJ851987:IAK851987 IKF851987:IKG851987 IUB851987:IUC851987 JDX851987:JDY851987 JNT851987:JNU851987 JXP851987:JXQ851987 KHL851987:KHM851987 KRH851987:KRI851987 LBD851987:LBE851987 LKZ851987:LLA851987 LUV851987:LUW851987 MER851987:MES851987 MON851987:MOO851987 MYJ851987:MYK851987 NIF851987:NIG851987 NSB851987:NSC851987 OBX851987:OBY851987 OLT851987:OLU851987 OVP851987:OVQ851987 PFL851987:PFM851987 PPH851987:PPI851987 PZD851987:PZE851987 QIZ851987:QJA851987 QSV851987:QSW851987 RCR851987:RCS851987 RMN851987:RMO851987 RWJ851987:RWK851987 SGF851987:SGG851987 SQB851987:SQC851987 SZX851987:SZY851987 TJT851987:TJU851987 TTP851987:TTQ851987 UDL851987:UDM851987 UNH851987:UNI851987 UXD851987:UXE851987 VGZ851987:VHA851987 VQV851987:VQW851987 WAR851987:WAS851987 WKN851987:WKO851987 WUJ851987:WUK851987 HX917523:HY917523 RT917523:RU917523 ABP917523:ABQ917523 ALL917523:ALM917523 AVH917523:AVI917523 BFD917523:BFE917523 BOZ917523:BPA917523 BYV917523:BYW917523 CIR917523:CIS917523 CSN917523:CSO917523 DCJ917523:DCK917523 DMF917523:DMG917523 DWB917523:DWC917523 EFX917523:EFY917523 EPT917523:EPU917523 EZP917523:EZQ917523 FJL917523:FJM917523 FTH917523:FTI917523 GDD917523:GDE917523 GMZ917523:GNA917523 GWV917523:GWW917523 HGR917523:HGS917523 HQN917523:HQO917523 IAJ917523:IAK917523 IKF917523:IKG917523 IUB917523:IUC917523 JDX917523:JDY917523 JNT917523:JNU917523 JXP917523:JXQ917523 KHL917523:KHM917523 KRH917523:KRI917523 LBD917523:LBE917523 LKZ917523:LLA917523 LUV917523:LUW917523 MER917523:MES917523 MON917523:MOO917523 MYJ917523:MYK917523 NIF917523:NIG917523 NSB917523:NSC917523 OBX917523:OBY917523 OLT917523:OLU917523 OVP917523:OVQ917523 PFL917523:PFM917523 PPH917523:PPI917523 PZD917523:PZE917523 QIZ917523:QJA917523 QSV917523:QSW917523 RCR917523:RCS917523 RMN917523:RMO917523 RWJ917523:RWK917523 SGF917523:SGG917523 SQB917523:SQC917523 SZX917523:SZY917523 TJT917523:TJU917523 TTP917523:TTQ917523 UDL917523:UDM917523 UNH917523:UNI917523 UXD917523:UXE917523 VGZ917523:VHA917523 VQV917523:VQW917523 WAR917523:WAS917523 WKN917523:WKO917523 WUJ917523:WUK917523 HX983059:HY983059 RT983059:RU983059 ABP983059:ABQ983059 ALL983059:ALM983059 AVH983059:AVI983059 BFD983059:BFE983059 BOZ983059:BPA983059 BYV983059:BYW983059 CIR983059:CIS983059 CSN983059:CSO983059 DCJ983059:DCK983059 DMF983059:DMG983059 DWB983059:DWC983059 EFX983059:EFY983059 EPT983059:EPU983059 EZP983059:EZQ983059 FJL983059:FJM983059 FTH983059:FTI983059 GDD983059:GDE983059 GMZ983059:GNA983059 GWV983059:GWW983059 HGR983059:HGS983059 HQN983059:HQO983059 IAJ983059:IAK983059 IKF983059:IKG983059 IUB983059:IUC983059 JDX983059:JDY983059 JNT983059:JNU983059 JXP983059:JXQ983059 KHL983059:KHM983059 KRH983059:KRI983059 LBD983059:LBE983059 LKZ983059:LLA983059 LUV983059:LUW983059 MER983059:MES983059 MON983059:MOO983059 MYJ983059:MYK983059 NIF983059:NIG983059 NSB983059:NSC983059 OBX983059:OBY983059 OLT983059:OLU983059 OVP983059:OVQ983059 PFL983059:PFM983059 PPH983059:PPI983059 PZD983059:PZE983059 QIZ983059:QJA983059 QSV983059:QSW983059 RCR983059:RCS983059 RMN983059:RMO983059 RWJ983059:RWK983059 SGF983059:SGG983059 SQB983059:SQC983059 SZX983059:SZY983059 TJT983059:TJU983059 TTP983059:TTQ983059 UDL983059:UDM983059 UNH983059:UNI983059 UXD983059:UXE983059 VGZ983059:VHA983059 VQV983059:VQW983059 WAR983059:WAS983059 WKN983059:WKO983059 WUJ983059:WUK983059 IA65555:IB65555 RW65555:RX65555 ABS65555:ABT65555 ALO65555:ALP65555 AVK65555:AVL65555 BFG65555:BFH65555 BPC65555:BPD65555 BYY65555:BYZ65555 CIU65555:CIV65555 CSQ65555:CSR65555 DCM65555:DCN65555 DMI65555:DMJ65555 DWE65555:DWF65555 EGA65555:EGB65555 EPW65555:EPX65555 EZS65555:EZT65555 FJO65555:FJP65555 FTK65555:FTL65555 GDG65555:GDH65555 GNC65555:GND65555 GWY65555:GWZ65555 HGU65555:HGV65555 HQQ65555:HQR65555 IAM65555:IAN65555 IKI65555:IKJ65555 IUE65555:IUF65555 JEA65555:JEB65555 JNW65555:JNX65555 JXS65555:JXT65555 KHO65555:KHP65555 KRK65555:KRL65555 LBG65555:LBH65555 LLC65555:LLD65555 LUY65555:LUZ65555 MEU65555:MEV65555 MOQ65555:MOR65555 MYM65555:MYN65555 NII65555:NIJ65555 NSE65555:NSF65555 OCA65555:OCB65555 OLW65555:OLX65555 OVS65555:OVT65555 PFO65555:PFP65555 PPK65555:PPL65555 PZG65555:PZH65555 QJC65555:QJD65555 QSY65555:QSZ65555 RCU65555:RCV65555 RMQ65555:RMR65555 RWM65555:RWN65555 SGI65555:SGJ65555 SQE65555:SQF65555 TAA65555:TAB65555 TJW65555:TJX65555 TTS65555:TTT65555 UDO65555:UDP65555 UNK65555:UNL65555 UXG65555:UXH65555 VHC65555:VHD65555 VQY65555:VQZ65555 WAU65555:WAV65555 WKQ65555:WKR65555 WUM65555:WUN65555 IA131091:IB131091 RW131091:RX131091 ABS131091:ABT131091 ALO131091:ALP131091 AVK131091:AVL131091 BFG131091:BFH131091 BPC131091:BPD131091 BYY131091:BYZ131091 CIU131091:CIV131091 CSQ131091:CSR131091 DCM131091:DCN131091 DMI131091:DMJ131091 DWE131091:DWF131091 EGA131091:EGB131091 EPW131091:EPX131091 EZS131091:EZT131091 FJO131091:FJP131091 FTK131091:FTL131091 GDG131091:GDH131091 GNC131091:GND131091 GWY131091:GWZ131091 HGU131091:HGV131091 HQQ131091:HQR131091 IAM131091:IAN131091 IKI131091:IKJ131091 IUE131091:IUF131091 JEA131091:JEB131091 JNW131091:JNX131091 JXS131091:JXT131091 KHO131091:KHP131091 KRK131091:KRL131091 LBG131091:LBH131091 LLC131091:LLD131091 LUY131091:LUZ131091 MEU131091:MEV131091 MOQ131091:MOR131091 MYM131091:MYN131091 NII131091:NIJ131091 NSE131091:NSF131091 OCA131091:OCB131091 OLW131091:OLX131091 OVS131091:OVT131091 PFO131091:PFP131091 PPK131091:PPL131091 PZG131091:PZH131091 QJC131091:QJD131091 QSY131091:QSZ131091 RCU131091:RCV131091 RMQ131091:RMR131091 RWM131091:RWN131091 SGI131091:SGJ131091 SQE131091:SQF131091 TAA131091:TAB131091 TJW131091:TJX131091 TTS131091:TTT131091 UDO131091:UDP131091 UNK131091:UNL131091 UXG131091:UXH131091 VHC131091:VHD131091 VQY131091:VQZ131091 WAU131091:WAV131091 WKQ131091:WKR131091 WUM131091:WUN131091 IA196627:IB196627 RW196627:RX196627 ABS196627:ABT196627 ALO196627:ALP196627 AVK196627:AVL196627 BFG196627:BFH196627 BPC196627:BPD196627 BYY196627:BYZ196627 CIU196627:CIV196627 CSQ196627:CSR196627 DCM196627:DCN196627 DMI196627:DMJ196627 DWE196627:DWF196627 EGA196627:EGB196627 EPW196627:EPX196627 EZS196627:EZT196627 FJO196627:FJP196627 FTK196627:FTL196627 GDG196627:GDH196627 GNC196627:GND196627 GWY196627:GWZ196627 HGU196627:HGV196627 HQQ196627:HQR196627 IAM196627:IAN196627 IKI196627:IKJ196627 IUE196627:IUF196627 JEA196627:JEB196627 JNW196627:JNX196627 JXS196627:JXT196627 KHO196627:KHP196627 KRK196627:KRL196627 LBG196627:LBH196627 LLC196627:LLD196627 LUY196627:LUZ196627 MEU196627:MEV196627 MOQ196627:MOR196627 MYM196627:MYN196627 NII196627:NIJ196627 NSE196627:NSF196627 OCA196627:OCB196627 OLW196627:OLX196627 OVS196627:OVT196627 PFO196627:PFP196627 PPK196627:PPL196627 PZG196627:PZH196627 QJC196627:QJD196627 QSY196627:QSZ196627 RCU196627:RCV196627 RMQ196627:RMR196627 RWM196627:RWN196627 SGI196627:SGJ196627 SQE196627:SQF196627 TAA196627:TAB196627 TJW196627:TJX196627 TTS196627:TTT196627 UDO196627:UDP196627 UNK196627:UNL196627 UXG196627:UXH196627 VHC196627:VHD196627 VQY196627:VQZ196627 WAU196627:WAV196627 WKQ196627:WKR196627 WUM196627:WUN196627 IA262163:IB262163 RW262163:RX262163 ABS262163:ABT262163 ALO262163:ALP262163 AVK262163:AVL262163 BFG262163:BFH262163 BPC262163:BPD262163 BYY262163:BYZ262163 CIU262163:CIV262163 CSQ262163:CSR262163 DCM262163:DCN262163 DMI262163:DMJ262163 DWE262163:DWF262163 EGA262163:EGB262163 EPW262163:EPX262163 EZS262163:EZT262163 FJO262163:FJP262163 FTK262163:FTL262163 GDG262163:GDH262163 GNC262163:GND262163 GWY262163:GWZ262163 HGU262163:HGV262163 HQQ262163:HQR262163 IAM262163:IAN262163 IKI262163:IKJ262163 IUE262163:IUF262163 JEA262163:JEB262163 JNW262163:JNX262163 JXS262163:JXT262163 KHO262163:KHP262163 KRK262163:KRL262163 LBG262163:LBH262163 LLC262163:LLD262163 LUY262163:LUZ262163 MEU262163:MEV262163 MOQ262163:MOR262163 MYM262163:MYN262163 NII262163:NIJ262163 NSE262163:NSF262163 OCA262163:OCB262163 OLW262163:OLX262163 OVS262163:OVT262163 PFO262163:PFP262163 PPK262163:PPL262163 PZG262163:PZH262163 QJC262163:QJD262163 QSY262163:QSZ262163 RCU262163:RCV262163 RMQ262163:RMR262163 RWM262163:RWN262163 SGI262163:SGJ262163 SQE262163:SQF262163 TAA262163:TAB262163 TJW262163:TJX262163 TTS262163:TTT262163 UDO262163:UDP262163 UNK262163:UNL262163 UXG262163:UXH262163 VHC262163:VHD262163 VQY262163:VQZ262163 WAU262163:WAV262163 WKQ262163:WKR262163 WUM262163:WUN262163 IA327699:IB327699 RW327699:RX327699 ABS327699:ABT327699 ALO327699:ALP327699 AVK327699:AVL327699 BFG327699:BFH327699 BPC327699:BPD327699 BYY327699:BYZ327699 CIU327699:CIV327699 CSQ327699:CSR327699 DCM327699:DCN327699 DMI327699:DMJ327699 DWE327699:DWF327699 EGA327699:EGB327699 EPW327699:EPX327699 EZS327699:EZT327699 FJO327699:FJP327699 FTK327699:FTL327699 GDG327699:GDH327699 GNC327699:GND327699 GWY327699:GWZ327699 HGU327699:HGV327699 HQQ327699:HQR327699 IAM327699:IAN327699 IKI327699:IKJ327699 IUE327699:IUF327699 JEA327699:JEB327699 JNW327699:JNX327699 JXS327699:JXT327699 KHO327699:KHP327699 KRK327699:KRL327699 LBG327699:LBH327699 LLC327699:LLD327699 LUY327699:LUZ327699 MEU327699:MEV327699 MOQ327699:MOR327699 MYM327699:MYN327699 NII327699:NIJ327699 NSE327699:NSF327699 OCA327699:OCB327699 OLW327699:OLX327699 OVS327699:OVT327699 PFO327699:PFP327699 PPK327699:PPL327699 PZG327699:PZH327699 QJC327699:QJD327699 QSY327699:QSZ327699 RCU327699:RCV327699 RMQ327699:RMR327699 RWM327699:RWN327699 SGI327699:SGJ327699 SQE327699:SQF327699 TAA327699:TAB327699 TJW327699:TJX327699 TTS327699:TTT327699 UDO327699:UDP327699 UNK327699:UNL327699 UXG327699:UXH327699 VHC327699:VHD327699 VQY327699:VQZ327699 WAU327699:WAV327699 WKQ327699:WKR327699 WUM327699:WUN327699 IA393235:IB393235 RW393235:RX393235 ABS393235:ABT393235 ALO393235:ALP393235 AVK393235:AVL393235 BFG393235:BFH393235 BPC393235:BPD393235 BYY393235:BYZ393235 CIU393235:CIV393235 CSQ393235:CSR393235 DCM393235:DCN393235 DMI393235:DMJ393235 DWE393235:DWF393235 EGA393235:EGB393235 EPW393235:EPX393235 EZS393235:EZT393235 FJO393235:FJP393235 FTK393235:FTL393235 GDG393235:GDH393235 GNC393235:GND393235 GWY393235:GWZ393235 HGU393235:HGV393235 HQQ393235:HQR393235 IAM393235:IAN393235 IKI393235:IKJ393235 IUE393235:IUF393235 JEA393235:JEB393235 JNW393235:JNX393235 JXS393235:JXT393235 KHO393235:KHP393235 KRK393235:KRL393235 LBG393235:LBH393235 LLC393235:LLD393235 LUY393235:LUZ393235 MEU393235:MEV393235 MOQ393235:MOR393235 MYM393235:MYN393235 NII393235:NIJ393235 NSE393235:NSF393235 OCA393235:OCB393235 OLW393235:OLX393235 OVS393235:OVT393235 PFO393235:PFP393235 PPK393235:PPL393235 PZG393235:PZH393235 QJC393235:QJD393235 QSY393235:QSZ393235 RCU393235:RCV393235 RMQ393235:RMR393235 RWM393235:RWN393235 SGI393235:SGJ393235 SQE393235:SQF393235 TAA393235:TAB393235 TJW393235:TJX393235 TTS393235:TTT393235 UDO393235:UDP393235 UNK393235:UNL393235 UXG393235:UXH393235 VHC393235:VHD393235 VQY393235:VQZ393235 WAU393235:WAV393235 WKQ393235:WKR393235 WUM393235:WUN393235 IA458771:IB458771 RW458771:RX458771 ABS458771:ABT458771 ALO458771:ALP458771 AVK458771:AVL458771 BFG458771:BFH458771 BPC458771:BPD458771 BYY458771:BYZ458771 CIU458771:CIV458771 CSQ458771:CSR458771 DCM458771:DCN458771 DMI458771:DMJ458771 DWE458771:DWF458771 EGA458771:EGB458771 EPW458771:EPX458771 EZS458771:EZT458771 FJO458771:FJP458771 FTK458771:FTL458771 GDG458771:GDH458771 GNC458771:GND458771 GWY458771:GWZ458771 HGU458771:HGV458771 HQQ458771:HQR458771 IAM458771:IAN458771 IKI458771:IKJ458771 IUE458771:IUF458771 JEA458771:JEB458771 JNW458771:JNX458771 JXS458771:JXT458771 KHO458771:KHP458771 KRK458771:KRL458771 LBG458771:LBH458771 LLC458771:LLD458771 LUY458771:LUZ458771 MEU458771:MEV458771 MOQ458771:MOR458771 MYM458771:MYN458771 NII458771:NIJ458771 NSE458771:NSF458771 OCA458771:OCB458771 OLW458771:OLX458771 OVS458771:OVT458771 PFO458771:PFP458771 PPK458771:PPL458771 PZG458771:PZH458771 QJC458771:QJD458771 QSY458771:QSZ458771 RCU458771:RCV458771 RMQ458771:RMR458771 RWM458771:RWN458771 SGI458771:SGJ458771 SQE458771:SQF458771 TAA458771:TAB458771 TJW458771:TJX458771 TTS458771:TTT458771 UDO458771:UDP458771 UNK458771:UNL458771 UXG458771:UXH458771 VHC458771:VHD458771 VQY458771:VQZ458771 WAU458771:WAV458771 WKQ458771:WKR458771 WUM458771:WUN458771 IA524307:IB524307 RW524307:RX524307 ABS524307:ABT524307 ALO524307:ALP524307 AVK524307:AVL524307 BFG524307:BFH524307 BPC524307:BPD524307 BYY524307:BYZ524307 CIU524307:CIV524307 CSQ524307:CSR524307 DCM524307:DCN524307 DMI524307:DMJ524307 DWE524307:DWF524307 EGA524307:EGB524307 EPW524307:EPX524307 EZS524307:EZT524307 FJO524307:FJP524307 FTK524307:FTL524307 GDG524307:GDH524307 GNC524307:GND524307 GWY524307:GWZ524307 HGU524307:HGV524307 HQQ524307:HQR524307 IAM524307:IAN524307 IKI524307:IKJ524307 IUE524307:IUF524307 JEA524307:JEB524307 JNW524307:JNX524307 JXS524307:JXT524307 KHO524307:KHP524307 KRK524307:KRL524307 LBG524307:LBH524307 LLC524307:LLD524307 LUY524307:LUZ524307 MEU524307:MEV524307 MOQ524307:MOR524307 MYM524307:MYN524307 NII524307:NIJ524307 NSE524307:NSF524307 OCA524307:OCB524307 OLW524307:OLX524307 OVS524307:OVT524307 PFO524307:PFP524307 PPK524307:PPL524307 PZG524307:PZH524307 QJC524307:QJD524307 QSY524307:QSZ524307 RCU524307:RCV524307 RMQ524307:RMR524307 RWM524307:RWN524307 SGI524307:SGJ524307 SQE524307:SQF524307 TAA524307:TAB524307 TJW524307:TJX524307 TTS524307:TTT524307 UDO524307:UDP524307 UNK524307:UNL524307 UXG524307:UXH524307 VHC524307:VHD524307 VQY524307:VQZ524307 WAU524307:WAV524307 WKQ524307:WKR524307 WUM524307:WUN524307 IA589843:IB589843 RW589843:RX589843 ABS589843:ABT589843 ALO589843:ALP589843 AVK589843:AVL589843 BFG589843:BFH589843 BPC589843:BPD589843 BYY589843:BYZ589843 CIU589843:CIV589843 CSQ589843:CSR589843 DCM589843:DCN589843 DMI589843:DMJ589843 DWE589843:DWF589843 EGA589843:EGB589843 EPW589843:EPX589843 EZS589843:EZT589843 FJO589843:FJP589843 FTK589843:FTL589843 GDG589843:GDH589843 GNC589843:GND589843 GWY589843:GWZ589843 HGU589843:HGV589843 HQQ589843:HQR589843 IAM589843:IAN589843 IKI589843:IKJ589843 IUE589843:IUF589843 JEA589843:JEB589843 JNW589843:JNX589843 JXS589843:JXT589843 KHO589843:KHP589843 KRK589843:KRL589843 LBG589843:LBH589843 LLC589843:LLD589843 LUY589843:LUZ589843 MEU589843:MEV589843 MOQ589843:MOR589843 MYM589843:MYN589843 NII589843:NIJ589843 NSE589843:NSF589843 OCA589843:OCB589843 OLW589843:OLX589843 OVS589843:OVT589843 PFO589843:PFP589843 PPK589843:PPL589843 PZG589843:PZH589843 QJC589843:QJD589843 QSY589843:QSZ589843 RCU589843:RCV589843 RMQ589843:RMR589843 RWM589843:RWN589843 SGI589843:SGJ589843 SQE589843:SQF589843 TAA589843:TAB589843 TJW589843:TJX589843 TTS589843:TTT589843 UDO589843:UDP589843 UNK589843:UNL589843 UXG589843:UXH589843 VHC589843:VHD589843 VQY589843:VQZ589843 WAU589843:WAV589843 WKQ589843:WKR589843 WUM589843:WUN589843 IA655379:IB655379 RW655379:RX655379 ABS655379:ABT655379 ALO655379:ALP655379 AVK655379:AVL655379 BFG655379:BFH655379 BPC655379:BPD655379 BYY655379:BYZ655379 CIU655379:CIV655379 CSQ655379:CSR655379 DCM655379:DCN655379 DMI655379:DMJ655379 DWE655379:DWF655379 EGA655379:EGB655379 EPW655379:EPX655379 EZS655379:EZT655379 FJO655379:FJP655379 FTK655379:FTL655379 GDG655379:GDH655379 GNC655379:GND655379 GWY655379:GWZ655379 HGU655379:HGV655379 HQQ655379:HQR655379 IAM655379:IAN655379 IKI655379:IKJ655379 IUE655379:IUF655379 JEA655379:JEB655379 JNW655379:JNX655379 JXS655379:JXT655379 KHO655379:KHP655379 KRK655379:KRL655379 LBG655379:LBH655379 LLC655379:LLD655379 LUY655379:LUZ655379 MEU655379:MEV655379 MOQ655379:MOR655379 MYM655379:MYN655379 NII655379:NIJ655379 NSE655379:NSF655379 OCA655379:OCB655379 OLW655379:OLX655379 OVS655379:OVT655379 PFO655379:PFP655379 PPK655379:PPL655379 PZG655379:PZH655379 QJC655379:QJD655379 QSY655379:QSZ655379 RCU655379:RCV655379 RMQ655379:RMR655379 RWM655379:RWN655379 SGI655379:SGJ655379 SQE655379:SQF655379 TAA655379:TAB655379 TJW655379:TJX655379 TTS655379:TTT655379 UDO655379:UDP655379 UNK655379:UNL655379 UXG655379:UXH655379 VHC655379:VHD655379 VQY655379:VQZ655379 WAU655379:WAV655379 WKQ655379:WKR655379 WUM655379:WUN655379 IA720915:IB720915 RW720915:RX720915 ABS720915:ABT720915 ALO720915:ALP720915 AVK720915:AVL720915 BFG720915:BFH720915 BPC720915:BPD720915 BYY720915:BYZ720915 CIU720915:CIV720915 CSQ720915:CSR720915 DCM720915:DCN720915 DMI720915:DMJ720915 DWE720915:DWF720915 EGA720915:EGB720915 EPW720915:EPX720915 EZS720915:EZT720915 FJO720915:FJP720915 FTK720915:FTL720915 GDG720915:GDH720915 GNC720915:GND720915 GWY720915:GWZ720915 HGU720915:HGV720915 HQQ720915:HQR720915 IAM720915:IAN720915 IKI720915:IKJ720915 IUE720915:IUF720915 JEA720915:JEB720915 JNW720915:JNX720915 JXS720915:JXT720915 KHO720915:KHP720915 KRK720915:KRL720915 LBG720915:LBH720915 LLC720915:LLD720915 LUY720915:LUZ720915 MEU720915:MEV720915 MOQ720915:MOR720915 MYM720915:MYN720915 NII720915:NIJ720915 NSE720915:NSF720915 OCA720915:OCB720915 OLW720915:OLX720915 OVS720915:OVT720915 PFO720915:PFP720915 PPK720915:PPL720915 PZG720915:PZH720915 QJC720915:QJD720915 QSY720915:QSZ720915 RCU720915:RCV720915 RMQ720915:RMR720915 RWM720915:RWN720915 SGI720915:SGJ720915 SQE720915:SQF720915 TAA720915:TAB720915 TJW720915:TJX720915 TTS720915:TTT720915 UDO720915:UDP720915 UNK720915:UNL720915 UXG720915:UXH720915 VHC720915:VHD720915 VQY720915:VQZ720915 WAU720915:WAV720915 WKQ720915:WKR720915 WUM720915:WUN720915 IA786451:IB786451 RW786451:RX786451 ABS786451:ABT786451 ALO786451:ALP786451 AVK786451:AVL786451 BFG786451:BFH786451 BPC786451:BPD786451 BYY786451:BYZ786451 CIU786451:CIV786451 CSQ786451:CSR786451 DCM786451:DCN786451 DMI786451:DMJ786451 DWE786451:DWF786451 EGA786451:EGB786451 EPW786451:EPX786451 EZS786451:EZT786451 FJO786451:FJP786451 FTK786451:FTL786451 GDG786451:GDH786451 GNC786451:GND786451 GWY786451:GWZ786451 HGU786451:HGV786451 HQQ786451:HQR786451 IAM786451:IAN786451 IKI786451:IKJ786451 IUE786451:IUF786451 JEA786451:JEB786451 JNW786451:JNX786451 JXS786451:JXT786451 KHO786451:KHP786451 KRK786451:KRL786451 LBG786451:LBH786451 LLC786451:LLD786451 LUY786451:LUZ786451 MEU786451:MEV786451 MOQ786451:MOR786451 MYM786451:MYN786451 NII786451:NIJ786451 NSE786451:NSF786451 OCA786451:OCB786451 OLW786451:OLX786451 OVS786451:OVT786451 PFO786451:PFP786451 PPK786451:PPL786451 PZG786451:PZH786451 QJC786451:QJD786451 QSY786451:QSZ786451 RCU786451:RCV786451 RMQ786451:RMR786451 RWM786451:RWN786451 SGI786451:SGJ786451 SQE786451:SQF786451 TAA786451:TAB786451 TJW786451:TJX786451 TTS786451:TTT786451 UDO786451:UDP786451 UNK786451:UNL786451 UXG786451:UXH786451 VHC786451:VHD786451 VQY786451:VQZ786451 WAU786451:WAV786451 WKQ786451:WKR786451 WUM786451:WUN786451 IA851987:IB851987 RW851987:RX851987 ABS851987:ABT851987 ALO851987:ALP851987 AVK851987:AVL851987 BFG851987:BFH851987 BPC851987:BPD851987 BYY851987:BYZ851987 CIU851987:CIV851987 CSQ851987:CSR851987 DCM851987:DCN851987 DMI851987:DMJ851987 DWE851987:DWF851987 EGA851987:EGB851987 EPW851987:EPX851987 EZS851987:EZT851987 FJO851987:FJP851987 FTK851987:FTL851987 GDG851987:GDH851987 GNC851987:GND851987 GWY851987:GWZ851987 HGU851987:HGV851987 HQQ851987:HQR851987 IAM851987:IAN851987 IKI851987:IKJ851987 IUE851987:IUF851987 JEA851987:JEB851987 JNW851987:JNX851987 JXS851987:JXT851987 KHO851987:KHP851987 KRK851987:KRL851987 LBG851987:LBH851987 LLC851987:LLD851987 LUY851987:LUZ851987 MEU851987:MEV851987 MOQ851987:MOR851987 MYM851987:MYN851987 NII851987:NIJ851987 NSE851987:NSF851987 OCA851987:OCB851987 OLW851987:OLX851987 OVS851987:OVT851987 PFO851987:PFP851987 PPK851987:PPL851987 PZG851987:PZH851987 QJC851987:QJD851987 QSY851987:QSZ851987 RCU851987:RCV851987 RMQ851987:RMR851987 RWM851987:RWN851987 SGI851987:SGJ851987 SQE851987:SQF851987 TAA851987:TAB851987 TJW851987:TJX851987 TTS851987:TTT851987 UDO851987:UDP851987 UNK851987:UNL851987 UXG851987:UXH851987 VHC851987:VHD851987 VQY851987:VQZ851987 WAU851987:WAV851987 WKQ851987:WKR851987 WUM851987:WUN851987 IA917523:IB917523 RW917523:RX917523 ABS917523:ABT917523 ALO917523:ALP917523 AVK917523:AVL917523 BFG917523:BFH917523 BPC917523:BPD917523 BYY917523:BYZ917523 CIU917523:CIV917523 CSQ917523:CSR917523 DCM917523:DCN917523 DMI917523:DMJ917523 DWE917523:DWF917523 EGA917523:EGB917523 EPW917523:EPX917523 EZS917523:EZT917523 FJO917523:FJP917523 FTK917523:FTL917523 GDG917523:GDH917523 GNC917523:GND917523 GWY917523:GWZ917523 HGU917523:HGV917523 HQQ917523:HQR917523 IAM917523:IAN917523 IKI917523:IKJ917523 IUE917523:IUF917523 JEA917523:JEB917523 JNW917523:JNX917523 JXS917523:JXT917523 KHO917523:KHP917523 KRK917523:KRL917523 LBG917523:LBH917523 LLC917523:LLD917523 LUY917523:LUZ917523 MEU917523:MEV917523 MOQ917523:MOR917523 MYM917523:MYN917523 NII917523:NIJ917523 NSE917523:NSF917523 OCA917523:OCB917523 OLW917523:OLX917523 OVS917523:OVT917523 PFO917523:PFP917523 PPK917523:PPL917523 PZG917523:PZH917523 QJC917523:QJD917523 QSY917523:QSZ917523 RCU917523:RCV917523 RMQ917523:RMR917523 RWM917523:RWN917523 SGI917523:SGJ917523 SQE917523:SQF917523 TAA917523:TAB917523 TJW917523:TJX917523 TTS917523:TTT917523 UDO917523:UDP917523 UNK917523:UNL917523 UXG917523:UXH917523 VHC917523:VHD917523 VQY917523:VQZ917523 WAU917523:WAV917523 WKQ917523:WKR917523 WUM917523:WUN917523 IA983059:IB983059 RW983059:RX983059 ABS983059:ABT983059 ALO983059:ALP983059 AVK983059:AVL983059 BFG983059:BFH983059 BPC983059:BPD983059 BYY983059:BYZ983059 CIU983059:CIV983059 CSQ983059:CSR983059 DCM983059:DCN983059 DMI983059:DMJ983059 DWE983059:DWF983059 EGA983059:EGB983059 EPW983059:EPX983059 EZS983059:EZT983059 FJO983059:FJP983059 FTK983059:FTL983059 GDG983059:GDH983059 GNC983059:GND983059 GWY983059:GWZ983059 HGU983059:HGV983059 HQQ983059:HQR983059 IAM983059:IAN983059 IKI983059:IKJ983059 IUE983059:IUF983059 JEA983059:JEB983059 JNW983059:JNX983059 JXS983059:JXT983059 KHO983059:KHP983059 KRK983059:KRL983059 LBG983059:LBH983059 LLC983059:LLD983059 LUY983059:LUZ983059 MEU983059:MEV983059 MOQ983059:MOR983059 MYM983059:MYN983059 NII983059:NIJ983059 NSE983059:NSF983059 OCA983059:OCB983059 OLW983059:OLX983059 OVS983059:OVT983059 PFO983059:PFP983059 PPK983059:PPL983059 PZG983059:PZH983059 QJC983059:QJD983059 QSY983059:QSZ983059 RCU983059:RCV983059 RMQ983059:RMR983059 RWM983059:RWN983059 SGI983059:SGJ983059 SQE983059:SQF983059 TAA983059:TAB983059 TJW983059:TJX983059 TTS983059:TTT983059 UDO983059:UDP983059 UNK983059:UNL983059 UXG983059:UXH983059 VHC983059:VHD983059 VQY983059:VQZ983059 WAU983059:WAV983059 WKQ983059:WKR983059 WUM983059:WUN983059 IG65555:IH65555 SC65555:SD65555 ABY65555:ABZ65555 ALU65555:ALV65555 AVQ65555:AVR65555 BFM65555:BFN65555 BPI65555:BPJ65555 BZE65555:BZF65555 CJA65555:CJB65555 CSW65555:CSX65555 DCS65555:DCT65555 DMO65555:DMP65555 DWK65555:DWL65555 EGG65555:EGH65555 EQC65555:EQD65555 EZY65555:EZZ65555 FJU65555:FJV65555 FTQ65555:FTR65555 GDM65555:GDN65555 GNI65555:GNJ65555 GXE65555:GXF65555 HHA65555:HHB65555 HQW65555:HQX65555 IAS65555:IAT65555 IKO65555:IKP65555 IUK65555:IUL65555 JEG65555:JEH65555 JOC65555:JOD65555 JXY65555:JXZ65555 KHU65555:KHV65555 KRQ65555:KRR65555 LBM65555:LBN65555 LLI65555:LLJ65555 LVE65555:LVF65555 MFA65555:MFB65555 MOW65555:MOX65555 MYS65555:MYT65555 NIO65555:NIP65555 NSK65555:NSL65555 OCG65555:OCH65555 OMC65555:OMD65555 OVY65555:OVZ65555 PFU65555:PFV65555 PPQ65555:PPR65555 PZM65555:PZN65555 QJI65555:QJJ65555 QTE65555:QTF65555 RDA65555:RDB65555 RMW65555:RMX65555 RWS65555:RWT65555 SGO65555:SGP65555 SQK65555:SQL65555 TAG65555:TAH65555 TKC65555:TKD65555 TTY65555:TTZ65555 UDU65555:UDV65555 UNQ65555:UNR65555 UXM65555:UXN65555 VHI65555:VHJ65555 VRE65555:VRF65555 WBA65555:WBB65555 WKW65555:WKX65555 WUS65555:WUT65555 IG131091:IH131091 SC131091:SD131091 ABY131091:ABZ131091 ALU131091:ALV131091 AVQ131091:AVR131091 BFM131091:BFN131091 BPI131091:BPJ131091 BZE131091:BZF131091 CJA131091:CJB131091 CSW131091:CSX131091 DCS131091:DCT131091 DMO131091:DMP131091 DWK131091:DWL131091 EGG131091:EGH131091 EQC131091:EQD131091 EZY131091:EZZ131091 FJU131091:FJV131091 FTQ131091:FTR131091 GDM131091:GDN131091 GNI131091:GNJ131091 GXE131091:GXF131091 HHA131091:HHB131091 HQW131091:HQX131091 IAS131091:IAT131091 IKO131091:IKP131091 IUK131091:IUL131091 JEG131091:JEH131091 JOC131091:JOD131091 JXY131091:JXZ131091 KHU131091:KHV131091 KRQ131091:KRR131091 LBM131091:LBN131091 LLI131091:LLJ131091 LVE131091:LVF131091 MFA131091:MFB131091 MOW131091:MOX131091 MYS131091:MYT131091 NIO131091:NIP131091 NSK131091:NSL131091 OCG131091:OCH131091 OMC131091:OMD131091 OVY131091:OVZ131091 PFU131091:PFV131091 PPQ131091:PPR131091 PZM131091:PZN131091 QJI131091:QJJ131091 QTE131091:QTF131091 RDA131091:RDB131091 RMW131091:RMX131091 RWS131091:RWT131091 SGO131091:SGP131091 SQK131091:SQL131091 TAG131091:TAH131091 TKC131091:TKD131091 TTY131091:TTZ131091 UDU131091:UDV131091 UNQ131091:UNR131091 UXM131091:UXN131091 VHI131091:VHJ131091 VRE131091:VRF131091 WBA131091:WBB131091 WKW131091:WKX131091 WUS131091:WUT131091 IG196627:IH196627 SC196627:SD196627 ABY196627:ABZ196627 ALU196627:ALV196627 AVQ196627:AVR196627 BFM196627:BFN196627 BPI196627:BPJ196627 BZE196627:BZF196627 CJA196627:CJB196627 CSW196627:CSX196627 DCS196627:DCT196627 DMO196627:DMP196627 DWK196627:DWL196627 EGG196627:EGH196627 EQC196627:EQD196627 EZY196627:EZZ196627 FJU196627:FJV196627 FTQ196627:FTR196627 GDM196627:GDN196627 GNI196627:GNJ196627 GXE196627:GXF196627 HHA196627:HHB196627 HQW196627:HQX196627 IAS196627:IAT196627 IKO196627:IKP196627 IUK196627:IUL196627 JEG196627:JEH196627 JOC196627:JOD196627 JXY196627:JXZ196627 KHU196627:KHV196627 KRQ196627:KRR196627 LBM196627:LBN196627 LLI196627:LLJ196627 LVE196627:LVF196627 MFA196627:MFB196627 MOW196627:MOX196627 MYS196627:MYT196627 NIO196627:NIP196627 NSK196627:NSL196627 OCG196627:OCH196627 OMC196627:OMD196627 OVY196627:OVZ196627 PFU196627:PFV196627 PPQ196627:PPR196627 PZM196627:PZN196627 QJI196627:QJJ196627 QTE196627:QTF196627 RDA196627:RDB196627 RMW196627:RMX196627 RWS196627:RWT196627 SGO196627:SGP196627 SQK196627:SQL196627 TAG196627:TAH196627 TKC196627:TKD196627 TTY196627:TTZ196627 UDU196627:UDV196627 UNQ196627:UNR196627 UXM196627:UXN196627 VHI196627:VHJ196627 VRE196627:VRF196627 WBA196627:WBB196627 WKW196627:WKX196627 WUS196627:WUT196627 IG262163:IH262163 SC262163:SD262163 ABY262163:ABZ262163 ALU262163:ALV262163 AVQ262163:AVR262163 BFM262163:BFN262163 BPI262163:BPJ262163 BZE262163:BZF262163 CJA262163:CJB262163 CSW262163:CSX262163 DCS262163:DCT262163 DMO262163:DMP262163 DWK262163:DWL262163 EGG262163:EGH262163 EQC262163:EQD262163 EZY262163:EZZ262163 FJU262163:FJV262163 FTQ262163:FTR262163 GDM262163:GDN262163 GNI262163:GNJ262163 GXE262163:GXF262163 HHA262163:HHB262163 HQW262163:HQX262163 IAS262163:IAT262163 IKO262163:IKP262163 IUK262163:IUL262163 JEG262163:JEH262163 JOC262163:JOD262163 JXY262163:JXZ262163 KHU262163:KHV262163 KRQ262163:KRR262163 LBM262163:LBN262163 LLI262163:LLJ262163 LVE262163:LVF262163 MFA262163:MFB262163 MOW262163:MOX262163 MYS262163:MYT262163 NIO262163:NIP262163 NSK262163:NSL262163 OCG262163:OCH262163 OMC262163:OMD262163 OVY262163:OVZ262163 PFU262163:PFV262163 PPQ262163:PPR262163 PZM262163:PZN262163 QJI262163:QJJ262163 QTE262163:QTF262163 RDA262163:RDB262163 RMW262163:RMX262163 RWS262163:RWT262163 SGO262163:SGP262163 SQK262163:SQL262163 TAG262163:TAH262163 TKC262163:TKD262163 TTY262163:TTZ262163 UDU262163:UDV262163 UNQ262163:UNR262163 UXM262163:UXN262163 VHI262163:VHJ262163 VRE262163:VRF262163 WBA262163:WBB262163 WKW262163:WKX262163 WUS262163:WUT262163 IG327699:IH327699 SC327699:SD327699 ABY327699:ABZ327699 ALU327699:ALV327699 AVQ327699:AVR327699 BFM327699:BFN327699 BPI327699:BPJ327699 BZE327699:BZF327699 CJA327699:CJB327699 CSW327699:CSX327699 DCS327699:DCT327699 DMO327699:DMP327699 DWK327699:DWL327699 EGG327699:EGH327699 EQC327699:EQD327699 EZY327699:EZZ327699 FJU327699:FJV327699 FTQ327699:FTR327699 GDM327699:GDN327699 GNI327699:GNJ327699 GXE327699:GXF327699 HHA327699:HHB327699 HQW327699:HQX327699 IAS327699:IAT327699 IKO327699:IKP327699 IUK327699:IUL327699 JEG327699:JEH327699 JOC327699:JOD327699 JXY327699:JXZ327699 KHU327699:KHV327699 KRQ327699:KRR327699 LBM327699:LBN327699 LLI327699:LLJ327699 LVE327699:LVF327699 MFA327699:MFB327699 MOW327699:MOX327699 MYS327699:MYT327699 NIO327699:NIP327699 NSK327699:NSL327699 OCG327699:OCH327699 OMC327699:OMD327699 OVY327699:OVZ327699 PFU327699:PFV327699 PPQ327699:PPR327699 PZM327699:PZN327699 QJI327699:QJJ327699 QTE327699:QTF327699 RDA327699:RDB327699 RMW327699:RMX327699 RWS327699:RWT327699 SGO327699:SGP327699 SQK327699:SQL327699 TAG327699:TAH327699 TKC327699:TKD327699 TTY327699:TTZ327699 UDU327699:UDV327699 UNQ327699:UNR327699 UXM327699:UXN327699 VHI327699:VHJ327699 VRE327699:VRF327699 WBA327699:WBB327699 WKW327699:WKX327699 WUS327699:WUT327699 IG393235:IH393235 SC393235:SD393235 ABY393235:ABZ393235 ALU393235:ALV393235 AVQ393235:AVR393235 BFM393235:BFN393235 BPI393235:BPJ393235 BZE393235:BZF393235 CJA393235:CJB393235 CSW393235:CSX393235 DCS393235:DCT393235 DMO393235:DMP393235 DWK393235:DWL393235 EGG393235:EGH393235 EQC393235:EQD393235 EZY393235:EZZ393235 FJU393235:FJV393235 FTQ393235:FTR393235 GDM393235:GDN393235 GNI393235:GNJ393235 GXE393235:GXF393235 HHA393235:HHB393235 HQW393235:HQX393235 IAS393235:IAT393235 IKO393235:IKP393235 IUK393235:IUL393235 JEG393235:JEH393235 JOC393235:JOD393235 JXY393235:JXZ393235 KHU393235:KHV393235 KRQ393235:KRR393235 LBM393235:LBN393235 LLI393235:LLJ393235 LVE393235:LVF393235 MFA393235:MFB393235 MOW393235:MOX393235 MYS393235:MYT393235 NIO393235:NIP393235 NSK393235:NSL393235 OCG393235:OCH393235 OMC393235:OMD393235 OVY393235:OVZ393235 PFU393235:PFV393235 PPQ393235:PPR393235 PZM393235:PZN393235 QJI393235:QJJ393235 QTE393235:QTF393235 RDA393235:RDB393235 RMW393235:RMX393235 RWS393235:RWT393235 SGO393235:SGP393235 SQK393235:SQL393235 TAG393235:TAH393235 TKC393235:TKD393235 TTY393235:TTZ393235 UDU393235:UDV393235 UNQ393235:UNR393235 UXM393235:UXN393235 VHI393235:VHJ393235 VRE393235:VRF393235 WBA393235:WBB393235 WKW393235:WKX393235 WUS393235:WUT393235 IG458771:IH458771 SC458771:SD458771 ABY458771:ABZ458771 ALU458771:ALV458771 AVQ458771:AVR458771 BFM458771:BFN458771 BPI458771:BPJ458771 BZE458771:BZF458771 CJA458771:CJB458771 CSW458771:CSX458771 DCS458771:DCT458771 DMO458771:DMP458771 DWK458771:DWL458771 EGG458771:EGH458771 EQC458771:EQD458771 EZY458771:EZZ458771 FJU458771:FJV458771 FTQ458771:FTR458771 GDM458771:GDN458771 GNI458771:GNJ458771 GXE458771:GXF458771 HHA458771:HHB458771 HQW458771:HQX458771 IAS458771:IAT458771 IKO458771:IKP458771 IUK458771:IUL458771 JEG458771:JEH458771 JOC458771:JOD458771 JXY458771:JXZ458771 KHU458771:KHV458771 KRQ458771:KRR458771 LBM458771:LBN458771 LLI458771:LLJ458771 LVE458771:LVF458771 MFA458771:MFB458771 MOW458771:MOX458771 MYS458771:MYT458771 NIO458771:NIP458771 NSK458771:NSL458771 OCG458771:OCH458771 OMC458771:OMD458771 OVY458771:OVZ458771 PFU458771:PFV458771 PPQ458771:PPR458771 PZM458771:PZN458771 QJI458771:QJJ458771 QTE458771:QTF458771 RDA458771:RDB458771 RMW458771:RMX458771 RWS458771:RWT458771 SGO458771:SGP458771 SQK458771:SQL458771 TAG458771:TAH458771 TKC458771:TKD458771 TTY458771:TTZ458771 UDU458771:UDV458771 UNQ458771:UNR458771 UXM458771:UXN458771 VHI458771:VHJ458771 VRE458771:VRF458771 WBA458771:WBB458771 WKW458771:WKX458771 WUS458771:WUT458771 IG524307:IH524307 SC524307:SD524307 ABY524307:ABZ524307 ALU524307:ALV524307 AVQ524307:AVR524307 BFM524307:BFN524307 BPI524307:BPJ524307 BZE524307:BZF524307 CJA524307:CJB524307 CSW524307:CSX524307 DCS524307:DCT524307 DMO524307:DMP524307 DWK524307:DWL524307 EGG524307:EGH524307 EQC524307:EQD524307 EZY524307:EZZ524307 FJU524307:FJV524307 FTQ524307:FTR524307 GDM524307:GDN524307 GNI524307:GNJ524307 GXE524307:GXF524307 HHA524307:HHB524307 HQW524307:HQX524307 IAS524307:IAT524307 IKO524307:IKP524307 IUK524307:IUL524307 JEG524307:JEH524307 JOC524307:JOD524307 JXY524307:JXZ524307 KHU524307:KHV524307 KRQ524307:KRR524307 LBM524307:LBN524307 LLI524307:LLJ524307 LVE524307:LVF524307 MFA524307:MFB524307 MOW524307:MOX524307 MYS524307:MYT524307 NIO524307:NIP524307 NSK524307:NSL524307 OCG524307:OCH524307 OMC524307:OMD524307 OVY524307:OVZ524307 PFU524307:PFV524307 PPQ524307:PPR524307 PZM524307:PZN524307 QJI524307:QJJ524307 QTE524307:QTF524307 RDA524307:RDB524307 RMW524307:RMX524307 RWS524307:RWT524307 SGO524307:SGP524307 SQK524307:SQL524307 TAG524307:TAH524307 TKC524307:TKD524307 TTY524307:TTZ524307 UDU524307:UDV524307 UNQ524307:UNR524307 UXM524307:UXN524307 VHI524307:VHJ524307 VRE524307:VRF524307 WBA524307:WBB524307 WKW524307:WKX524307 WUS524307:WUT524307 IG589843:IH589843 SC589843:SD589843 ABY589843:ABZ589843 ALU589843:ALV589843 AVQ589843:AVR589843 BFM589843:BFN589843 BPI589843:BPJ589843 BZE589843:BZF589843 CJA589843:CJB589843 CSW589843:CSX589843 DCS589843:DCT589843 DMO589843:DMP589843 DWK589843:DWL589843 EGG589843:EGH589843 EQC589843:EQD589843 EZY589843:EZZ589843 FJU589843:FJV589843 FTQ589843:FTR589843 GDM589843:GDN589843 GNI589843:GNJ589843 GXE589843:GXF589843 HHA589843:HHB589843 HQW589843:HQX589843 IAS589843:IAT589843 IKO589843:IKP589843 IUK589843:IUL589843 JEG589843:JEH589843 JOC589843:JOD589843 JXY589843:JXZ589843 KHU589843:KHV589843 KRQ589843:KRR589843 LBM589843:LBN589843 LLI589843:LLJ589843 LVE589843:LVF589843 MFA589843:MFB589843 MOW589843:MOX589843 MYS589843:MYT589843 NIO589843:NIP589843 NSK589843:NSL589843 OCG589843:OCH589843 OMC589843:OMD589843 OVY589843:OVZ589843 PFU589843:PFV589843 PPQ589843:PPR589843 PZM589843:PZN589843 QJI589843:QJJ589843 QTE589843:QTF589843 RDA589843:RDB589843 RMW589843:RMX589843 RWS589843:RWT589843 SGO589843:SGP589843 SQK589843:SQL589843 TAG589843:TAH589843 TKC589843:TKD589843 TTY589843:TTZ589843 UDU589843:UDV589843 UNQ589843:UNR589843 UXM589843:UXN589843 VHI589843:VHJ589843 VRE589843:VRF589843 WBA589843:WBB589843 WKW589843:WKX589843 WUS589843:WUT589843 IG655379:IH655379 SC655379:SD655379 ABY655379:ABZ655379 ALU655379:ALV655379 AVQ655379:AVR655379 BFM655379:BFN655379 BPI655379:BPJ655379 BZE655379:BZF655379 CJA655379:CJB655379 CSW655379:CSX655379 DCS655379:DCT655379 DMO655379:DMP655379 DWK655379:DWL655379 EGG655379:EGH655379 EQC655379:EQD655379 EZY655379:EZZ655379 FJU655379:FJV655379 FTQ655379:FTR655379 GDM655379:GDN655379 GNI655379:GNJ655379 GXE655379:GXF655379 HHA655379:HHB655379 HQW655379:HQX655379 IAS655379:IAT655379 IKO655379:IKP655379 IUK655379:IUL655379 JEG655379:JEH655379 JOC655379:JOD655379 JXY655379:JXZ655379 KHU655379:KHV655379 KRQ655379:KRR655379 LBM655379:LBN655379 LLI655379:LLJ655379 LVE655379:LVF655379 MFA655379:MFB655379 MOW655379:MOX655379 MYS655379:MYT655379 NIO655379:NIP655379 NSK655379:NSL655379 OCG655379:OCH655379 OMC655379:OMD655379 OVY655379:OVZ655379 PFU655379:PFV655379 PPQ655379:PPR655379 PZM655379:PZN655379 QJI655379:QJJ655379 QTE655379:QTF655379 RDA655379:RDB655379 RMW655379:RMX655379 RWS655379:RWT655379 SGO655379:SGP655379 SQK655379:SQL655379 TAG655379:TAH655379 TKC655379:TKD655379 TTY655379:TTZ655379 UDU655379:UDV655379 UNQ655379:UNR655379 UXM655379:UXN655379 VHI655379:VHJ655379 VRE655379:VRF655379 WBA655379:WBB655379 WKW655379:WKX655379 WUS655379:WUT655379 IG720915:IH720915 SC720915:SD720915 ABY720915:ABZ720915 ALU720915:ALV720915 AVQ720915:AVR720915 BFM720915:BFN720915 BPI720915:BPJ720915 BZE720915:BZF720915 CJA720915:CJB720915 CSW720915:CSX720915 DCS720915:DCT720915 DMO720915:DMP720915 DWK720915:DWL720915 EGG720915:EGH720915 EQC720915:EQD720915 EZY720915:EZZ720915 FJU720915:FJV720915 FTQ720915:FTR720915 GDM720915:GDN720915 GNI720915:GNJ720915 GXE720915:GXF720915 HHA720915:HHB720915 HQW720915:HQX720915 IAS720915:IAT720915 IKO720915:IKP720915 IUK720915:IUL720915 JEG720915:JEH720915 JOC720915:JOD720915 JXY720915:JXZ720915 KHU720915:KHV720915 KRQ720915:KRR720915 LBM720915:LBN720915 LLI720915:LLJ720915 LVE720915:LVF720915 MFA720915:MFB720915 MOW720915:MOX720915 MYS720915:MYT720915 NIO720915:NIP720915 NSK720915:NSL720915 OCG720915:OCH720915 OMC720915:OMD720915 OVY720915:OVZ720915 PFU720915:PFV720915 PPQ720915:PPR720915 PZM720915:PZN720915 QJI720915:QJJ720915 QTE720915:QTF720915 RDA720915:RDB720915 RMW720915:RMX720915 RWS720915:RWT720915 SGO720915:SGP720915 SQK720915:SQL720915 TAG720915:TAH720915 TKC720915:TKD720915 TTY720915:TTZ720915 UDU720915:UDV720915 UNQ720915:UNR720915 UXM720915:UXN720915 VHI720915:VHJ720915 VRE720915:VRF720915 WBA720915:WBB720915 WKW720915:WKX720915 WUS720915:WUT720915 IG786451:IH786451 SC786451:SD786451 ABY786451:ABZ786451 ALU786451:ALV786451 AVQ786451:AVR786451 BFM786451:BFN786451 BPI786451:BPJ786451 BZE786451:BZF786451 CJA786451:CJB786451 CSW786451:CSX786451 DCS786451:DCT786451 DMO786451:DMP786451 DWK786451:DWL786451 EGG786451:EGH786451 EQC786451:EQD786451 EZY786451:EZZ786451 FJU786451:FJV786451 FTQ786451:FTR786451 GDM786451:GDN786451 GNI786451:GNJ786451 GXE786451:GXF786451 HHA786451:HHB786451 HQW786451:HQX786451 IAS786451:IAT786451 IKO786451:IKP786451 IUK786451:IUL786451 JEG786451:JEH786451 JOC786451:JOD786451 JXY786451:JXZ786451 KHU786451:KHV786451 KRQ786451:KRR786451 LBM786451:LBN786451 LLI786451:LLJ786451 LVE786451:LVF786451 MFA786451:MFB786451 MOW786451:MOX786451 MYS786451:MYT786451 NIO786451:NIP786451 NSK786451:NSL786451 OCG786451:OCH786451 OMC786451:OMD786451 OVY786451:OVZ786451 PFU786451:PFV786451 PPQ786451:PPR786451 PZM786451:PZN786451 QJI786451:QJJ786451 QTE786451:QTF786451 RDA786451:RDB786451 RMW786451:RMX786451 RWS786451:RWT786451 SGO786451:SGP786451 SQK786451:SQL786451 TAG786451:TAH786451 TKC786451:TKD786451 TTY786451:TTZ786451 UDU786451:UDV786451 UNQ786451:UNR786451 UXM786451:UXN786451 VHI786451:VHJ786451 VRE786451:VRF786451 WBA786451:WBB786451 WKW786451:WKX786451 WUS786451:WUT786451 IG851987:IH851987 SC851987:SD851987 ABY851987:ABZ851987 ALU851987:ALV851987 AVQ851987:AVR851987 BFM851987:BFN851987 BPI851987:BPJ851987 BZE851987:BZF851987 CJA851987:CJB851987 CSW851987:CSX851987 DCS851987:DCT851987 DMO851987:DMP851987 DWK851987:DWL851987 EGG851987:EGH851987 EQC851987:EQD851987 EZY851987:EZZ851987 FJU851987:FJV851987 FTQ851987:FTR851987 GDM851987:GDN851987 GNI851987:GNJ851987 GXE851987:GXF851987 HHA851987:HHB851987 HQW851987:HQX851987 IAS851987:IAT851987 IKO851987:IKP851987 IUK851987:IUL851987 JEG851987:JEH851987 JOC851987:JOD851987 JXY851987:JXZ851987 KHU851987:KHV851987 KRQ851987:KRR851987 LBM851987:LBN851987 LLI851987:LLJ851987 LVE851987:LVF851987 MFA851987:MFB851987 MOW851987:MOX851987 MYS851987:MYT851987 NIO851987:NIP851987 NSK851987:NSL851987 OCG851987:OCH851987 OMC851987:OMD851987 OVY851987:OVZ851987 PFU851987:PFV851987 PPQ851987:PPR851987 PZM851987:PZN851987 QJI851987:QJJ851987 QTE851987:QTF851987 RDA851987:RDB851987 RMW851987:RMX851987 RWS851987:RWT851987 SGO851987:SGP851987 SQK851987:SQL851987 TAG851987:TAH851987 TKC851987:TKD851987 TTY851987:TTZ851987 UDU851987:UDV851987 UNQ851987:UNR851987 UXM851987:UXN851987 VHI851987:VHJ851987 VRE851987:VRF851987 WBA851987:WBB851987 WKW851987:WKX851987 WUS851987:WUT851987 IG917523:IH917523 SC917523:SD917523 ABY917523:ABZ917523 ALU917523:ALV917523 AVQ917523:AVR917523 BFM917523:BFN917523 BPI917523:BPJ917523 BZE917523:BZF917523 CJA917523:CJB917523 CSW917523:CSX917523 DCS917523:DCT917523 DMO917523:DMP917523 DWK917523:DWL917523 EGG917523:EGH917523 EQC917523:EQD917523 EZY917523:EZZ917523 FJU917523:FJV917523 FTQ917523:FTR917523 GDM917523:GDN917523 GNI917523:GNJ917523 GXE917523:GXF917523 HHA917523:HHB917523 HQW917523:HQX917523 IAS917523:IAT917523 IKO917523:IKP917523 IUK917523:IUL917523 JEG917523:JEH917523 JOC917523:JOD917523 JXY917523:JXZ917523 KHU917523:KHV917523 KRQ917523:KRR917523 LBM917523:LBN917523 LLI917523:LLJ917523 LVE917523:LVF917523 MFA917523:MFB917523 MOW917523:MOX917523 MYS917523:MYT917523 NIO917523:NIP917523 NSK917523:NSL917523 OCG917523:OCH917523 OMC917523:OMD917523 OVY917523:OVZ917523 PFU917523:PFV917523 PPQ917523:PPR917523 PZM917523:PZN917523 QJI917523:QJJ917523 QTE917523:QTF917523 RDA917523:RDB917523 RMW917523:RMX917523 RWS917523:RWT917523 SGO917523:SGP917523 SQK917523:SQL917523 TAG917523:TAH917523 TKC917523:TKD917523 TTY917523:TTZ917523 UDU917523:UDV917523 UNQ917523:UNR917523 UXM917523:UXN917523 VHI917523:VHJ917523 VRE917523:VRF917523 WBA917523:WBB917523 WKW917523:WKX917523 WUS917523:WUT917523 IG983059:IH983059 SC983059:SD983059 ABY983059:ABZ983059 ALU983059:ALV983059 AVQ983059:AVR983059 BFM983059:BFN983059 BPI983059:BPJ983059 BZE983059:BZF983059 CJA983059:CJB983059 CSW983059:CSX983059 DCS983059:DCT983059 DMO983059:DMP983059 DWK983059:DWL983059 EGG983059:EGH983059 EQC983059:EQD983059 EZY983059:EZZ983059 FJU983059:FJV983059 FTQ983059:FTR983059 GDM983059:GDN983059 GNI983059:GNJ983059 GXE983059:GXF983059 HHA983059:HHB983059 HQW983059:HQX983059 IAS983059:IAT983059 IKO983059:IKP983059 IUK983059:IUL983059 JEG983059:JEH983059 JOC983059:JOD983059 JXY983059:JXZ983059 KHU983059:KHV983059 KRQ983059:KRR983059 LBM983059:LBN983059 LLI983059:LLJ983059 LVE983059:LVF983059 MFA983059:MFB983059 MOW983059:MOX983059 MYS983059:MYT983059 NIO983059:NIP983059 NSK983059:NSL983059 OCG983059:OCH983059 OMC983059:OMD983059 OVY983059:OVZ983059 PFU983059:PFV983059 PPQ983059:PPR983059 PZM983059:PZN983059 QJI983059:QJJ983059 QTE983059:QTF983059 RDA983059:RDB983059 RMW983059:RMX983059 RWS983059:RWT983059 SGO983059:SGP983059 SQK983059:SQL983059 TAG983059:TAH983059 TKC983059:TKD983059 TTY983059:TTZ983059 UDU983059:UDV983059 UNQ983059:UNR983059 UXM983059:UXN983059 VHI983059:VHJ983059 VRE983059:VRF983059 WBA983059:WBB983059 WKW983059:WKX983059 WUS983059:WUT983059 IJ65555:IK65555 SF65555:SG65555 ACB65555:ACC65555 ALX65555:ALY65555 AVT65555:AVU65555 BFP65555:BFQ65555 BPL65555:BPM65555 BZH65555:BZI65555 CJD65555:CJE65555 CSZ65555:CTA65555 DCV65555:DCW65555 DMR65555:DMS65555 DWN65555:DWO65555 EGJ65555:EGK65555 EQF65555:EQG65555 FAB65555:FAC65555 FJX65555:FJY65555 FTT65555:FTU65555 GDP65555:GDQ65555 GNL65555:GNM65555 GXH65555:GXI65555 HHD65555:HHE65555 HQZ65555:HRA65555 IAV65555:IAW65555 IKR65555:IKS65555 IUN65555:IUO65555 JEJ65555:JEK65555 JOF65555:JOG65555 JYB65555:JYC65555 KHX65555:KHY65555 KRT65555:KRU65555 LBP65555:LBQ65555 LLL65555:LLM65555 LVH65555:LVI65555 MFD65555:MFE65555 MOZ65555:MPA65555 MYV65555:MYW65555 NIR65555:NIS65555 NSN65555:NSO65555 OCJ65555:OCK65555 OMF65555:OMG65555 OWB65555:OWC65555 PFX65555:PFY65555 PPT65555:PPU65555 PZP65555:PZQ65555 QJL65555:QJM65555 QTH65555:QTI65555 RDD65555:RDE65555 RMZ65555:RNA65555 RWV65555:RWW65555 SGR65555:SGS65555 SQN65555:SQO65555 TAJ65555:TAK65555 TKF65555:TKG65555 TUB65555:TUC65555 UDX65555:UDY65555 UNT65555:UNU65555 UXP65555:UXQ65555 VHL65555:VHM65555 VRH65555:VRI65555 WBD65555:WBE65555 WKZ65555:WLA65555 WUV65555:WUW65555 IJ131091:IK131091 SF131091:SG131091 ACB131091:ACC131091 ALX131091:ALY131091 AVT131091:AVU131091 BFP131091:BFQ131091 BPL131091:BPM131091 BZH131091:BZI131091 CJD131091:CJE131091 CSZ131091:CTA131091 DCV131091:DCW131091 DMR131091:DMS131091 DWN131091:DWO131091 EGJ131091:EGK131091 EQF131091:EQG131091 FAB131091:FAC131091 FJX131091:FJY131091 FTT131091:FTU131091 GDP131091:GDQ131091 GNL131091:GNM131091 GXH131091:GXI131091 HHD131091:HHE131091 HQZ131091:HRA131091 IAV131091:IAW131091 IKR131091:IKS131091 IUN131091:IUO131091 JEJ131091:JEK131091 JOF131091:JOG131091 JYB131091:JYC131091 KHX131091:KHY131091 KRT131091:KRU131091 LBP131091:LBQ131091 LLL131091:LLM131091 LVH131091:LVI131091 MFD131091:MFE131091 MOZ131091:MPA131091 MYV131091:MYW131091 NIR131091:NIS131091 NSN131091:NSO131091 OCJ131091:OCK131091 OMF131091:OMG131091 OWB131091:OWC131091 PFX131091:PFY131091 PPT131091:PPU131091 PZP131091:PZQ131091 QJL131091:QJM131091 QTH131091:QTI131091 RDD131091:RDE131091 RMZ131091:RNA131091 RWV131091:RWW131091 SGR131091:SGS131091 SQN131091:SQO131091 TAJ131091:TAK131091 TKF131091:TKG131091 TUB131091:TUC131091 UDX131091:UDY131091 UNT131091:UNU131091 UXP131091:UXQ131091 VHL131091:VHM131091 VRH131091:VRI131091 WBD131091:WBE131091 WKZ131091:WLA131091 WUV131091:WUW131091 IJ196627:IK196627 SF196627:SG196627 ACB196627:ACC196627 ALX196627:ALY196627 AVT196627:AVU196627 BFP196627:BFQ196627 BPL196627:BPM196627 BZH196627:BZI196627 CJD196627:CJE196627 CSZ196627:CTA196627 DCV196627:DCW196627 DMR196627:DMS196627 DWN196627:DWO196627 EGJ196627:EGK196627 EQF196627:EQG196627 FAB196627:FAC196627 FJX196627:FJY196627 FTT196627:FTU196627 GDP196627:GDQ196627 GNL196627:GNM196627 GXH196627:GXI196627 HHD196627:HHE196627 HQZ196627:HRA196627 IAV196627:IAW196627 IKR196627:IKS196627 IUN196627:IUO196627 JEJ196627:JEK196627 JOF196627:JOG196627 JYB196627:JYC196627 KHX196627:KHY196627 KRT196627:KRU196627 LBP196627:LBQ196627 LLL196627:LLM196627 LVH196627:LVI196627 MFD196627:MFE196627 MOZ196627:MPA196627 MYV196627:MYW196627 NIR196627:NIS196627 NSN196627:NSO196627 OCJ196627:OCK196627 OMF196627:OMG196627 OWB196627:OWC196627 PFX196627:PFY196627 PPT196627:PPU196627 PZP196627:PZQ196627 QJL196627:QJM196627 QTH196627:QTI196627 RDD196627:RDE196627 RMZ196627:RNA196627 RWV196627:RWW196627 SGR196627:SGS196627 SQN196627:SQO196627 TAJ196627:TAK196627 TKF196627:TKG196627 TUB196627:TUC196627 UDX196627:UDY196627 UNT196627:UNU196627 UXP196627:UXQ196627 VHL196627:VHM196627 VRH196627:VRI196627 WBD196627:WBE196627 WKZ196627:WLA196627 WUV196627:WUW196627 IJ262163:IK262163 SF262163:SG262163 ACB262163:ACC262163 ALX262163:ALY262163 AVT262163:AVU262163 BFP262163:BFQ262163 BPL262163:BPM262163 BZH262163:BZI262163 CJD262163:CJE262163 CSZ262163:CTA262163 DCV262163:DCW262163 DMR262163:DMS262163 DWN262163:DWO262163 EGJ262163:EGK262163 EQF262163:EQG262163 FAB262163:FAC262163 FJX262163:FJY262163 FTT262163:FTU262163 GDP262163:GDQ262163 GNL262163:GNM262163 GXH262163:GXI262163 HHD262163:HHE262163 HQZ262163:HRA262163 IAV262163:IAW262163 IKR262163:IKS262163 IUN262163:IUO262163 JEJ262163:JEK262163 JOF262163:JOG262163 JYB262163:JYC262163 KHX262163:KHY262163 KRT262163:KRU262163 LBP262163:LBQ262163 LLL262163:LLM262163 LVH262163:LVI262163 MFD262163:MFE262163 MOZ262163:MPA262163 MYV262163:MYW262163 NIR262163:NIS262163 NSN262163:NSO262163 OCJ262163:OCK262163 OMF262163:OMG262163 OWB262163:OWC262163 PFX262163:PFY262163 PPT262163:PPU262163 PZP262163:PZQ262163 QJL262163:QJM262163 QTH262163:QTI262163 RDD262163:RDE262163 RMZ262163:RNA262163 RWV262163:RWW262163 SGR262163:SGS262163 SQN262163:SQO262163 TAJ262163:TAK262163 TKF262163:TKG262163 TUB262163:TUC262163 UDX262163:UDY262163 UNT262163:UNU262163 UXP262163:UXQ262163 VHL262163:VHM262163 VRH262163:VRI262163 WBD262163:WBE262163 WKZ262163:WLA262163 WUV262163:WUW262163 IJ327699:IK327699 SF327699:SG327699 ACB327699:ACC327699 ALX327699:ALY327699 AVT327699:AVU327699 BFP327699:BFQ327699 BPL327699:BPM327699 BZH327699:BZI327699 CJD327699:CJE327699 CSZ327699:CTA327699 DCV327699:DCW327699 DMR327699:DMS327699 DWN327699:DWO327699 EGJ327699:EGK327699 EQF327699:EQG327699 FAB327699:FAC327699 FJX327699:FJY327699 FTT327699:FTU327699 GDP327699:GDQ327699 GNL327699:GNM327699 GXH327699:GXI327699 HHD327699:HHE327699 HQZ327699:HRA327699 IAV327699:IAW327699 IKR327699:IKS327699 IUN327699:IUO327699 JEJ327699:JEK327699 JOF327699:JOG327699 JYB327699:JYC327699 KHX327699:KHY327699 KRT327699:KRU327699 LBP327699:LBQ327699 LLL327699:LLM327699 LVH327699:LVI327699 MFD327699:MFE327699 MOZ327699:MPA327699 MYV327699:MYW327699 NIR327699:NIS327699 NSN327699:NSO327699 OCJ327699:OCK327699 OMF327699:OMG327699 OWB327699:OWC327699 PFX327699:PFY327699 PPT327699:PPU327699 PZP327699:PZQ327699 QJL327699:QJM327699 QTH327699:QTI327699 RDD327699:RDE327699 RMZ327699:RNA327699 RWV327699:RWW327699 SGR327699:SGS327699 SQN327699:SQO327699 TAJ327699:TAK327699 TKF327699:TKG327699 TUB327699:TUC327699 UDX327699:UDY327699 UNT327699:UNU327699 UXP327699:UXQ327699 VHL327699:VHM327699 VRH327699:VRI327699 WBD327699:WBE327699 WKZ327699:WLA327699 WUV327699:WUW327699 IJ393235:IK393235 SF393235:SG393235 ACB393235:ACC393235 ALX393235:ALY393235 AVT393235:AVU393235 BFP393235:BFQ393235 BPL393235:BPM393235 BZH393235:BZI393235 CJD393235:CJE393235 CSZ393235:CTA393235 DCV393235:DCW393235 DMR393235:DMS393235 DWN393235:DWO393235 EGJ393235:EGK393235 EQF393235:EQG393235 FAB393235:FAC393235 FJX393235:FJY393235 FTT393235:FTU393235 GDP393235:GDQ393235 GNL393235:GNM393235 GXH393235:GXI393235 HHD393235:HHE393235 HQZ393235:HRA393235 IAV393235:IAW393235 IKR393235:IKS393235 IUN393235:IUO393235 JEJ393235:JEK393235 JOF393235:JOG393235 JYB393235:JYC393235 KHX393235:KHY393235 KRT393235:KRU393235 LBP393235:LBQ393235 LLL393235:LLM393235 LVH393235:LVI393235 MFD393235:MFE393235 MOZ393235:MPA393235 MYV393235:MYW393235 NIR393235:NIS393235 NSN393235:NSO393235 OCJ393235:OCK393235 OMF393235:OMG393235 OWB393235:OWC393235 PFX393235:PFY393235 PPT393235:PPU393235 PZP393235:PZQ393235 QJL393235:QJM393235 QTH393235:QTI393235 RDD393235:RDE393235 RMZ393235:RNA393235 RWV393235:RWW393235 SGR393235:SGS393235 SQN393235:SQO393235 TAJ393235:TAK393235 TKF393235:TKG393235 TUB393235:TUC393235 UDX393235:UDY393235 UNT393235:UNU393235 UXP393235:UXQ393235 VHL393235:VHM393235 VRH393235:VRI393235 WBD393235:WBE393235 WKZ393235:WLA393235 WUV393235:WUW393235 IJ458771:IK458771 SF458771:SG458771 ACB458771:ACC458771 ALX458771:ALY458771 AVT458771:AVU458771 BFP458771:BFQ458771 BPL458771:BPM458771 BZH458771:BZI458771 CJD458771:CJE458771 CSZ458771:CTA458771 DCV458771:DCW458771 DMR458771:DMS458771 DWN458771:DWO458771 EGJ458771:EGK458771 EQF458771:EQG458771 FAB458771:FAC458771 FJX458771:FJY458771 FTT458771:FTU458771 GDP458771:GDQ458771 GNL458771:GNM458771 GXH458771:GXI458771 HHD458771:HHE458771 HQZ458771:HRA458771 IAV458771:IAW458771 IKR458771:IKS458771 IUN458771:IUO458771 JEJ458771:JEK458771 JOF458771:JOG458771 JYB458771:JYC458771 KHX458771:KHY458771 KRT458771:KRU458771 LBP458771:LBQ458771 LLL458771:LLM458771 LVH458771:LVI458771 MFD458771:MFE458771 MOZ458771:MPA458771 MYV458771:MYW458771 NIR458771:NIS458771 NSN458771:NSO458771 OCJ458771:OCK458771 OMF458771:OMG458771 OWB458771:OWC458771 PFX458771:PFY458771 PPT458771:PPU458771 PZP458771:PZQ458771 QJL458771:QJM458771 QTH458771:QTI458771 RDD458771:RDE458771 RMZ458771:RNA458771 RWV458771:RWW458771 SGR458771:SGS458771 SQN458771:SQO458771 TAJ458771:TAK458771 TKF458771:TKG458771 TUB458771:TUC458771 UDX458771:UDY458771 UNT458771:UNU458771 UXP458771:UXQ458771 VHL458771:VHM458771 VRH458771:VRI458771 WBD458771:WBE458771 WKZ458771:WLA458771 WUV458771:WUW458771 IJ524307:IK524307 SF524307:SG524307 ACB524307:ACC524307 ALX524307:ALY524307 AVT524307:AVU524307 BFP524307:BFQ524307 BPL524307:BPM524307 BZH524307:BZI524307 CJD524307:CJE524307 CSZ524307:CTA524307 DCV524307:DCW524307 DMR524307:DMS524307 DWN524307:DWO524307 EGJ524307:EGK524307 EQF524307:EQG524307 FAB524307:FAC524307 FJX524307:FJY524307 FTT524307:FTU524307 GDP524307:GDQ524307 GNL524307:GNM524307 GXH524307:GXI524307 HHD524307:HHE524307 HQZ524307:HRA524307 IAV524307:IAW524307 IKR524307:IKS524307 IUN524307:IUO524307 JEJ524307:JEK524307 JOF524307:JOG524307 JYB524307:JYC524307 KHX524307:KHY524307 KRT524307:KRU524307 LBP524307:LBQ524307 LLL524307:LLM524307 LVH524307:LVI524307 MFD524307:MFE524307 MOZ524307:MPA524307 MYV524307:MYW524307 NIR524307:NIS524307 NSN524307:NSO524307 OCJ524307:OCK524307 OMF524307:OMG524307 OWB524307:OWC524307 PFX524307:PFY524307 PPT524307:PPU524307 PZP524307:PZQ524307 QJL524307:QJM524307 QTH524307:QTI524307 RDD524307:RDE524307 RMZ524307:RNA524307 RWV524307:RWW524307 SGR524307:SGS524307 SQN524307:SQO524307 TAJ524307:TAK524307 TKF524307:TKG524307 TUB524307:TUC524307 UDX524307:UDY524307 UNT524307:UNU524307 UXP524307:UXQ524307 VHL524307:VHM524307 VRH524307:VRI524307 WBD524307:WBE524307 WKZ524307:WLA524307 WUV524307:WUW524307 IJ589843:IK589843 SF589843:SG589843 ACB589843:ACC589843 ALX589843:ALY589843 AVT589843:AVU589843 BFP589843:BFQ589843 BPL589843:BPM589843 BZH589843:BZI589843 CJD589843:CJE589843 CSZ589843:CTA589843 DCV589843:DCW589843 DMR589843:DMS589843 DWN589843:DWO589843 EGJ589843:EGK589843 EQF589843:EQG589843 FAB589843:FAC589843 FJX589843:FJY589843 FTT589843:FTU589843 GDP589843:GDQ589843 GNL589843:GNM589843 GXH589843:GXI589843 HHD589843:HHE589843 HQZ589843:HRA589843 IAV589843:IAW589843 IKR589843:IKS589843 IUN589843:IUO589843 JEJ589843:JEK589843 JOF589843:JOG589843 JYB589843:JYC589843 KHX589843:KHY589843 KRT589843:KRU589843 LBP589843:LBQ589843 LLL589843:LLM589843 LVH589843:LVI589843 MFD589843:MFE589843 MOZ589843:MPA589843 MYV589843:MYW589843 NIR589843:NIS589843 NSN589843:NSO589843 OCJ589843:OCK589843 OMF589843:OMG589843 OWB589843:OWC589843 PFX589843:PFY589843 PPT589843:PPU589843 PZP589843:PZQ589843 QJL589843:QJM589843 QTH589843:QTI589843 RDD589843:RDE589843 RMZ589843:RNA589843 RWV589843:RWW589843 SGR589843:SGS589843 SQN589843:SQO589843 TAJ589843:TAK589843 TKF589843:TKG589843 TUB589843:TUC589843 UDX589843:UDY589843 UNT589843:UNU589843 UXP589843:UXQ589843 VHL589843:VHM589843 VRH589843:VRI589843 WBD589843:WBE589843 WKZ589843:WLA589843 WUV589843:WUW589843 IJ655379:IK655379 SF655379:SG655379 ACB655379:ACC655379 ALX655379:ALY655379 AVT655379:AVU655379 BFP655379:BFQ655379 BPL655379:BPM655379 BZH655379:BZI655379 CJD655379:CJE655379 CSZ655379:CTA655379 DCV655379:DCW655379 DMR655379:DMS655379 DWN655379:DWO655379 EGJ655379:EGK655379 EQF655379:EQG655379 FAB655379:FAC655379 FJX655379:FJY655379 FTT655379:FTU655379 GDP655379:GDQ655379 GNL655379:GNM655379 GXH655379:GXI655379 HHD655379:HHE655379 HQZ655379:HRA655379 IAV655379:IAW655379 IKR655379:IKS655379 IUN655379:IUO655379 JEJ655379:JEK655379 JOF655379:JOG655379 JYB655379:JYC655379 KHX655379:KHY655379 KRT655379:KRU655379 LBP655379:LBQ655379 LLL655379:LLM655379 LVH655379:LVI655379 MFD655379:MFE655379 MOZ655379:MPA655379 MYV655379:MYW655379 NIR655379:NIS655379 NSN655379:NSO655379 OCJ655379:OCK655379 OMF655379:OMG655379 OWB655379:OWC655379 PFX655379:PFY655379 PPT655379:PPU655379 PZP655379:PZQ655379 QJL655379:QJM655379 QTH655379:QTI655379 RDD655379:RDE655379 RMZ655379:RNA655379 RWV655379:RWW655379 SGR655379:SGS655379 SQN655379:SQO655379 TAJ655379:TAK655379 TKF655379:TKG655379 TUB655379:TUC655379 UDX655379:UDY655379 UNT655379:UNU655379 UXP655379:UXQ655379 VHL655379:VHM655379 VRH655379:VRI655379 WBD655379:WBE655379 WKZ655379:WLA655379 WUV655379:WUW655379 IJ720915:IK720915 SF720915:SG720915 ACB720915:ACC720915 ALX720915:ALY720915 AVT720915:AVU720915 BFP720915:BFQ720915 BPL720915:BPM720915 BZH720915:BZI720915 CJD720915:CJE720915 CSZ720915:CTA720915 DCV720915:DCW720915 DMR720915:DMS720915 DWN720915:DWO720915 EGJ720915:EGK720915 EQF720915:EQG720915 FAB720915:FAC720915 FJX720915:FJY720915 FTT720915:FTU720915 GDP720915:GDQ720915 GNL720915:GNM720915 GXH720915:GXI720915 HHD720915:HHE720915 HQZ720915:HRA720915 IAV720915:IAW720915 IKR720915:IKS720915 IUN720915:IUO720915 JEJ720915:JEK720915 JOF720915:JOG720915 JYB720915:JYC720915 KHX720915:KHY720915 KRT720915:KRU720915 LBP720915:LBQ720915 LLL720915:LLM720915 LVH720915:LVI720915 MFD720915:MFE720915 MOZ720915:MPA720915 MYV720915:MYW720915 NIR720915:NIS720915 NSN720915:NSO720915 OCJ720915:OCK720915 OMF720915:OMG720915 OWB720915:OWC720915 PFX720915:PFY720915 PPT720915:PPU720915 PZP720915:PZQ720915 QJL720915:QJM720915 QTH720915:QTI720915 RDD720915:RDE720915 RMZ720915:RNA720915 RWV720915:RWW720915 SGR720915:SGS720915 SQN720915:SQO720915 TAJ720915:TAK720915 TKF720915:TKG720915 TUB720915:TUC720915 UDX720915:UDY720915 UNT720915:UNU720915 UXP720915:UXQ720915 VHL720915:VHM720915 VRH720915:VRI720915 WBD720915:WBE720915 WKZ720915:WLA720915 WUV720915:WUW720915 IJ786451:IK786451 SF786451:SG786451 ACB786451:ACC786451 ALX786451:ALY786451 AVT786451:AVU786451 BFP786451:BFQ786451 BPL786451:BPM786451 BZH786451:BZI786451 CJD786451:CJE786451 CSZ786451:CTA786451 DCV786451:DCW786451 DMR786451:DMS786451 DWN786451:DWO786451 EGJ786451:EGK786451 EQF786451:EQG786451 FAB786451:FAC786451 FJX786451:FJY786451 FTT786451:FTU786451 GDP786451:GDQ786451 GNL786451:GNM786451 GXH786451:GXI786451 HHD786451:HHE786451 HQZ786451:HRA786451 IAV786451:IAW786451 IKR786451:IKS786451 IUN786451:IUO786451 JEJ786451:JEK786451 JOF786451:JOG786451 JYB786451:JYC786451 KHX786451:KHY786451 KRT786451:KRU786451 LBP786451:LBQ786451 LLL786451:LLM786451 LVH786451:LVI786451 MFD786451:MFE786451 MOZ786451:MPA786451 MYV786451:MYW786451 NIR786451:NIS786451 NSN786451:NSO786451 OCJ786451:OCK786451 OMF786451:OMG786451 OWB786451:OWC786451 PFX786451:PFY786451 PPT786451:PPU786451 PZP786451:PZQ786451 QJL786451:QJM786451 QTH786451:QTI786451 RDD786451:RDE786451 RMZ786451:RNA786451 RWV786451:RWW786451 SGR786451:SGS786451 SQN786451:SQO786451 TAJ786451:TAK786451 TKF786451:TKG786451 TUB786451:TUC786451 UDX786451:UDY786451 UNT786451:UNU786451 UXP786451:UXQ786451 VHL786451:VHM786451 VRH786451:VRI786451 WBD786451:WBE786451 WKZ786451:WLA786451 WUV786451:WUW786451 IJ851987:IK851987 SF851987:SG851987 ACB851987:ACC851987 ALX851987:ALY851987 AVT851987:AVU851987 BFP851987:BFQ851987 BPL851987:BPM851987 BZH851987:BZI851987 CJD851987:CJE851987 CSZ851987:CTA851987 DCV851987:DCW851987 DMR851987:DMS851987 DWN851987:DWO851987 EGJ851987:EGK851987 EQF851987:EQG851987 FAB851987:FAC851987 FJX851987:FJY851987 FTT851987:FTU851987 GDP851987:GDQ851987 GNL851987:GNM851987 GXH851987:GXI851987 HHD851987:HHE851987 HQZ851987:HRA851987 IAV851987:IAW851987 IKR851987:IKS851987 IUN851987:IUO851987 JEJ851987:JEK851987 JOF851987:JOG851987 JYB851987:JYC851987 KHX851987:KHY851987 KRT851987:KRU851987 LBP851987:LBQ851987 LLL851987:LLM851987 LVH851987:LVI851987 MFD851987:MFE851987 MOZ851987:MPA851987 MYV851987:MYW851987 NIR851987:NIS851987 NSN851987:NSO851987 OCJ851987:OCK851987 OMF851987:OMG851987 OWB851987:OWC851987 PFX851987:PFY851987 PPT851987:PPU851987 PZP851987:PZQ851987 QJL851987:QJM851987 QTH851987:QTI851987 RDD851987:RDE851987 RMZ851987:RNA851987 RWV851987:RWW851987 SGR851987:SGS851987 SQN851987:SQO851987 TAJ851987:TAK851987 TKF851987:TKG851987 TUB851987:TUC851987 UDX851987:UDY851987 UNT851987:UNU851987 UXP851987:UXQ851987 VHL851987:VHM851987 VRH851987:VRI851987 WBD851987:WBE851987 WKZ851987:WLA851987 WUV851987:WUW851987 IJ917523:IK917523 SF917523:SG917523 ACB917523:ACC917523 ALX917523:ALY917523 AVT917523:AVU917523 BFP917523:BFQ917523 BPL917523:BPM917523 BZH917523:BZI917523 CJD917523:CJE917523 CSZ917523:CTA917523 DCV917523:DCW917523 DMR917523:DMS917523 DWN917523:DWO917523 EGJ917523:EGK917523 EQF917523:EQG917523 FAB917523:FAC917523 FJX917523:FJY917523 FTT917523:FTU917523 GDP917523:GDQ917523 GNL917523:GNM917523 GXH917523:GXI917523 HHD917523:HHE917523 HQZ917523:HRA917523 IAV917523:IAW917523 IKR917523:IKS917523 IUN917523:IUO917523 JEJ917523:JEK917523 JOF917523:JOG917523 JYB917523:JYC917523 KHX917523:KHY917523 KRT917523:KRU917523 LBP917523:LBQ917523 LLL917523:LLM917523 LVH917523:LVI917523 MFD917523:MFE917523 MOZ917523:MPA917523 MYV917523:MYW917523 NIR917523:NIS917523 NSN917523:NSO917523 OCJ917523:OCK917523 OMF917523:OMG917523 OWB917523:OWC917523 PFX917523:PFY917523 PPT917523:PPU917523 PZP917523:PZQ917523 QJL917523:QJM917523 QTH917523:QTI917523 RDD917523:RDE917523 RMZ917523:RNA917523 RWV917523:RWW917523 SGR917523:SGS917523 SQN917523:SQO917523 TAJ917523:TAK917523 TKF917523:TKG917523 TUB917523:TUC917523 UDX917523:UDY917523 UNT917523:UNU917523 UXP917523:UXQ917523 VHL917523:VHM917523 VRH917523:VRI917523 WBD917523:WBE917523 WKZ917523:WLA917523 WUV917523:WUW917523 IJ983059:IK983059 SF983059:SG983059 ACB983059:ACC983059 ALX983059:ALY983059 AVT983059:AVU983059 BFP983059:BFQ983059 BPL983059:BPM983059 BZH983059:BZI983059 CJD983059:CJE983059 CSZ983059:CTA983059 DCV983059:DCW983059 DMR983059:DMS983059 DWN983059:DWO983059 EGJ983059:EGK983059 EQF983059:EQG983059 FAB983059:FAC983059 FJX983059:FJY983059 FTT983059:FTU983059 GDP983059:GDQ983059 GNL983059:GNM983059 GXH983059:GXI983059 HHD983059:HHE983059 HQZ983059:HRA983059 IAV983059:IAW983059 IKR983059:IKS983059 IUN983059:IUO983059 JEJ983059:JEK983059 JOF983059:JOG983059 JYB983059:JYC983059 KHX983059:KHY983059 KRT983059:KRU983059 LBP983059:LBQ983059 LLL983059:LLM983059 LVH983059:LVI983059 MFD983059:MFE983059 MOZ983059:MPA983059 MYV983059:MYW983059 NIR983059:NIS983059 NSN983059:NSO983059 OCJ983059:OCK983059 OMF983059:OMG983059 OWB983059:OWC983059 PFX983059:PFY983059 PPT983059:PPU983059 PZP983059:PZQ983059 QJL983059:QJM983059 QTH983059:QTI983059 RDD983059:RDE983059 RMZ983059:RNA983059 RWV983059:RWW983059 SGR983059:SGS983059 SQN983059:SQO983059 TAJ983059:TAK983059 TKF983059:TKG983059 TUB983059:TUC983059 UDX983059:UDY983059 UNT983059:UNU983059 UXP983059:UXQ983059 VHL983059:VHM983059 VRH983059:VRI983059 WBD983059:WBE983059 WKZ983059:WLA983059 WUV983059:WUW983059 IM65555:IN65555 SI65555:SJ65555 ACE65555:ACF65555 AMA65555:AMB65555 AVW65555:AVX65555 BFS65555:BFT65555 BPO65555:BPP65555 BZK65555:BZL65555 CJG65555:CJH65555 CTC65555:CTD65555 DCY65555:DCZ65555 DMU65555:DMV65555 DWQ65555:DWR65555 EGM65555:EGN65555 EQI65555:EQJ65555 FAE65555:FAF65555 FKA65555:FKB65555 FTW65555:FTX65555 GDS65555:GDT65555 GNO65555:GNP65555 GXK65555:GXL65555 HHG65555:HHH65555 HRC65555:HRD65555 IAY65555:IAZ65555 IKU65555:IKV65555 IUQ65555:IUR65555 JEM65555:JEN65555 JOI65555:JOJ65555 JYE65555:JYF65555 KIA65555:KIB65555 KRW65555:KRX65555 LBS65555:LBT65555 LLO65555:LLP65555 LVK65555:LVL65555 MFG65555:MFH65555 MPC65555:MPD65555 MYY65555:MYZ65555 NIU65555:NIV65555 NSQ65555:NSR65555 OCM65555:OCN65555 OMI65555:OMJ65555 OWE65555:OWF65555 PGA65555:PGB65555 PPW65555:PPX65555 PZS65555:PZT65555 QJO65555:QJP65555 QTK65555:QTL65555 RDG65555:RDH65555 RNC65555:RND65555 RWY65555:RWZ65555 SGU65555:SGV65555 SQQ65555:SQR65555 TAM65555:TAN65555 TKI65555:TKJ65555 TUE65555:TUF65555 UEA65555:UEB65555 UNW65555:UNX65555 UXS65555:UXT65555 VHO65555:VHP65555 VRK65555:VRL65555 WBG65555:WBH65555 WLC65555:WLD65555 WUY65555:WUZ65555 IM131091:IN131091 SI131091:SJ131091 ACE131091:ACF131091 AMA131091:AMB131091 AVW131091:AVX131091 BFS131091:BFT131091 BPO131091:BPP131091 BZK131091:BZL131091 CJG131091:CJH131091 CTC131091:CTD131091 DCY131091:DCZ131091 DMU131091:DMV131091 DWQ131091:DWR131091 EGM131091:EGN131091 EQI131091:EQJ131091 FAE131091:FAF131091 FKA131091:FKB131091 FTW131091:FTX131091 GDS131091:GDT131091 GNO131091:GNP131091 GXK131091:GXL131091 HHG131091:HHH131091 HRC131091:HRD131091 IAY131091:IAZ131091 IKU131091:IKV131091 IUQ131091:IUR131091 JEM131091:JEN131091 JOI131091:JOJ131091 JYE131091:JYF131091 KIA131091:KIB131091 KRW131091:KRX131091 LBS131091:LBT131091 LLO131091:LLP131091 LVK131091:LVL131091 MFG131091:MFH131091 MPC131091:MPD131091 MYY131091:MYZ131091 NIU131091:NIV131091 NSQ131091:NSR131091 OCM131091:OCN131091 OMI131091:OMJ131091 OWE131091:OWF131091 PGA131091:PGB131091 PPW131091:PPX131091 PZS131091:PZT131091 QJO131091:QJP131091 QTK131091:QTL131091 RDG131091:RDH131091 RNC131091:RND131091 RWY131091:RWZ131091 SGU131091:SGV131091 SQQ131091:SQR131091 TAM131091:TAN131091 TKI131091:TKJ131091 TUE131091:TUF131091 UEA131091:UEB131091 UNW131091:UNX131091 UXS131091:UXT131091 VHO131091:VHP131091 VRK131091:VRL131091 WBG131091:WBH131091 WLC131091:WLD131091 WUY131091:WUZ131091 IM196627:IN196627 SI196627:SJ196627 ACE196627:ACF196627 AMA196627:AMB196627 AVW196627:AVX196627 BFS196627:BFT196627 BPO196627:BPP196627 BZK196627:BZL196627 CJG196627:CJH196627 CTC196627:CTD196627 DCY196627:DCZ196627 DMU196627:DMV196627 DWQ196627:DWR196627 EGM196627:EGN196627 EQI196627:EQJ196627 FAE196627:FAF196627 FKA196627:FKB196627 FTW196627:FTX196627 GDS196627:GDT196627 GNO196627:GNP196627 GXK196627:GXL196627 HHG196627:HHH196627 HRC196627:HRD196627 IAY196627:IAZ196627 IKU196627:IKV196627 IUQ196627:IUR196627 JEM196627:JEN196627 JOI196627:JOJ196627 JYE196627:JYF196627 KIA196627:KIB196627 KRW196627:KRX196627 LBS196627:LBT196627 LLO196627:LLP196627 LVK196627:LVL196627 MFG196627:MFH196627 MPC196627:MPD196627 MYY196627:MYZ196627 NIU196627:NIV196627 NSQ196627:NSR196627 OCM196627:OCN196627 OMI196627:OMJ196627 OWE196627:OWF196627 PGA196627:PGB196627 PPW196627:PPX196627 PZS196627:PZT196627 QJO196627:QJP196627 QTK196627:QTL196627 RDG196627:RDH196627 RNC196627:RND196627 RWY196627:RWZ196627 SGU196627:SGV196627 SQQ196627:SQR196627 TAM196627:TAN196627 TKI196627:TKJ196627 TUE196627:TUF196627 UEA196627:UEB196627 UNW196627:UNX196627 UXS196627:UXT196627 VHO196627:VHP196627 VRK196627:VRL196627 WBG196627:WBH196627 WLC196627:WLD196627 WUY196627:WUZ196627 IM262163:IN262163 SI262163:SJ262163 ACE262163:ACF262163 AMA262163:AMB262163 AVW262163:AVX262163 BFS262163:BFT262163 BPO262163:BPP262163 BZK262163:BZL262163 CJG262163:CJH262163 CTC262163:CTD262163 DCY262163:DCZ262163 DMU262163:DMV262163 DWQ262163:DWR262163 EGM262163:EGN262163 EQI262163:EQJ262163 FAE262163:FAF262163 FKA262163:FKB262163 FTW262163:FTX262163 GDS262163:GDT262163 GNO262163:GNP262163 GXK262163:GXL262163 HHG262163:HHH262163 HRC262163:HRD262163 IAY262163:IAZ262163 IKU262163:IKV262163 IUQ262163:IUR262163 JEM262163:JEN262163 JOI262163:JOJ262163 JYE262163:JYF262163 KIA262163:KIB262163 KRW262163:KRX262163 LBS262163:LBT262163 LLO262163:LLP262163 LVK262163:LVL262163 MFG262163:MFH262163 MPC262163:MPD262163 MYY262163:MYZ262163 NIU262163:NIV262163 NSQ262163:NSR262163 OCM262163:OCN262163 OMI262163:OMJ262163 OWE262163:OWF262163 PGA262163:PGB262163 PPW262163:PPX262163 PZS262163:PZT262163 QJO262163:QJP262163 QTK262163:QTL262163 RDG262163:RDH262163 RNC262163:RND262163 RWY262163:RWZ262163 SGU262163:SGV262163 SQQ262163:SQR262163 TAM262163:TAN262163 TKI262163:TKJ262163 TUE262163:TUF262163 UEA262163:UEB262163 UNW262163:UNX262163 UXS262163:UXT262163 VHO262163:VHP262163 VRK262163:VRL262163 WBG262163:WBH262163 WLC262163:WLD262163 WUY262163:WUZ262163 IM327699:IN327699 SI327699:SJ327699 ACE327699:ACF327699 AMA327699:AMB327699 AVW327699:AVX327699 BFS327699:BFT327699 BPO327699:BPP327699 BZK327699:BZL327699 CJG327699:CJH327699 CTC327699:CTD327699 DCY327699:DCZ327699 DMU327699:DMV327699 DWQ327699:DWR327699 EGM327699:EGN327699 EQI327699:EQJ327699 FAE327699:FAF327699 FKA327699:FKB327699 FTW327699:FTX327699 GDS327699:GDT327699 GNO327699:GNP327699 GXK327699:GXL327699 HHG327699:HHH327699 HRC327699:HRD327699 IAY327699:IAZ327699 IKU327699:IKV327699 IUQ327699:IUR327699 JEM327699:JEN327699 JOI327699:JOJ327699 JYE327699:JYF327699 KIA327699:KIB327699 KRW327699:KRX327699 LBS327699:LBT327699 LLO327699:LLP327699 LVK327699:LVL327699 MFG327699:MFH327699 MPC327699:MPD327699 MYY327699:MYZ327699 NIU327699:NIV327699 NSQ327699:NSR327699 OCM327699:OCN327699 OMI327699:OMJ327699 OWE327699:OWF327699 PGA327699:PGB327699 PPW327699:PPX327699 PZS327699:PZT327699 QJO327699:QJP327699 QTK327699:QTL327699 RDG327699:RDH327699 RNC327699:RND327699 RWY327699:RWZ327699 SGU327699:SGV327699 SQQ327699:SQR327699 TAM327699:TAN327699 TKI327699:TKJ327699 TUE327699:TUF327699 UEA327699:UEB327699 UNW327699:UNX327699 UXS327699:UXT327699 VHO327699:VHP327699 VRK327699:VRL327699 WBG327699:WBH327699 WLC327699:WLD327699 WUY327699:WUZ327699 IM393235:IN393235 SI393235:SJ393235 ACE393235:ACF393235 AMA393235:AMB393235 AVW393235:AVX393235 BFS393235:BFT393235 BPO393235:BPP393235 BZK393235:BZL393235 CJG393235:CJH393235 CTC393235:CTD393235 DCY393235:DCZ393235 DMU393235:DMV393235 DWQ393235:DWR393235 EGM393235:EGN393235 EQI393235:EQJ393235 FAE393235:FAF393235 FKA393235:FKB393235 FTW393235:FTX393235 GDS393235:GDT393235 GNO393235:GNP393235 GXK393235:GXL393235 HHG393235:HHH393235 HRC393235:HRD393235 IAY393235:IAZ393235 IKU393235:IKV393235 IUQ393235:IUR393235 JEM393235:JEN393235 JOI393235:JOJ393235 JYE393235:JYF393235 KIA393235:KIB393235 KRW393235:KRX393235 LBS393235:LBT393235 LLO393235:LLP393235 LVK393235:LVL393235 MFG393235:MFH393235 MPC393235:MPD393235 MYY393235:MYZ393235 NIU393235:NIV393235 NSQ393235:NSR393235 OCM393235:OCN393235 OMI393235:OMJ393235 OWE393235:OWF393235 PGA393235:PGB393235 PPW393235:PPX393235 PZS393235:PZT393235 QJO393235:QJP393235 QTK393235:QTL393235 RDG393235:RDH393235 RNC393235:RND393235 RWY393235:RWZ393235 SGU393235:SGV393235 SQQ393235:SQR393235 TAM393235:TAN393235 TKI393235:TKJ393235 TUE393235:TUF393235 UEA393235:UEB393235 UNW393235:UNX393235 UXS393235:UXT393235 VHO393235:VHP393235 VRK393235:VRL393235 WBG393235:WBH393235 WLC393235:WLD393235 WUY393235:WUZ393235 IM458771:IN458771 SI458771:SJ458771 ACE458771:ACF458771 AMA458771:AMB458771 AVW458771:AVX458771 BFS458771:BFT458771 BPO458771:BPP458771 BZK458771:BZL458771 CJG458771:CJH458771 CTC458771:CTD458771 DCY458771:DCZ458771 DMU458771:DMV458771 DWQ458771:DWR458771 EGM458771:EGN458771 EQI458771:EQJ458771 FAE458771:FAF458771 FKA458771:FKB458771 FTW458771:FTX458771 GDS458771:GDT458771 GNO458771:GNP458771 GXK458771:GXL458771 HHG458771:HHH458771 HRC458771:HRD458771 IAY458771:IAZ458771 IKU458771:IKV458771 IUQ458771:IUR458771 JEM458771:JEN458771 JOI458771:JOJ458771 JYE458771:JYF458771 KIA458771:KIB458771 KRW458771:KRX458771 LBS458771:LBT458771 LLO458771:LLP458771 LVK458771:LVL458771 MFG458771:MFH458771 MPC458771:MPD458771 MYY458771:MYZ458771 NIU458771:NIV458771 NSQ458771:NSR458771 OCM458771:OCN458771 OMI458771:OMJ458771 OWE458771:OWF458771 PGA458771:PGB458771 PPW458771:PPX458771 PZS458771:PZT458771 QJO458771:QJP458771 QTK458771:QTL458771 RDG458771:RDH458771 RNC458771:RND458771 RWY458771:RWZ458771 SGU458771:SGV458771 SQQ458771:SQR458771 TAM458771:TAN458771 TKI458771:TKJ458771 TUE458771:TUF458771 UEA458771:UEB458771 UNW458771:UNX458771 UXS458771:UXT458771 VHO458771:VHP458771 VRK458771:VRL458771 WBG458771:WBH458771 WLC458771:WLD458771 WUY458771:WUZ458771 IM524307:IN524307 SI524307:SJ524307 ACE524307:ACF524307 AMA524307:AMB524307 AVW524307:AVX524307 BFS524307:BFT524307 BPO524307:BPP524307 BZK524307:BZL524307 CJG524307:CJH524307 CTC524307:CTD524307 DCY524307:DCZ524307 DMU524307:DMV524307 DWQ524307:DWR524307 EGM524307:EGN524307 EQI524307:EQJ524307 FAE524307:FAF524307 FKA524307:FKB524307 FTW524307:FTX524307 GDS524307:GDT524307 GNO524307:GNP524307 GXK524307:GXL524307 HHG524307:HHH524307 HRC524307:HRD524307 IAY524307:IAZ524307 IKU524307:IKV524307 IUQ524307:IUR524307 JEM524307:JEN524307 JOI524307:JOJ524307 JYE524307:JYF524307 KIA524307:KIB524307 KRW524307:KRX524307 LBS524307:LBT524307 LLO524307:LLP524307 LVK524307:LVL524307 MFG524307:MFH524307 MPC524307:MPD524307 MYY524307:MYZ524307 NIU524307:NIV524307 NSQ524307:NSR524307 OCM524307:OCN524307 OMI524307:OMJ524307 OWE524307:OWF524307 PGA524307:PGB524307 PPW524307:PPX524307 PZS524307:PZT524307 QJO524307:QJP524307 QTK524307:QTL524307 RDG524307:RDH524307 RNC524307:RND524307 RWY524307:RWZ524307 SGU524307:SGV524307 SQQ524307:SQR524307 TAM524307:TAN524307 TKI524307:TKJ524307 TUE524307:TUF524307 UEA524307:UEB524307 UNW524307:UNX524307 UXS524307:UXT524307 VHO524307:VHP524307 VRK524307:VRL524307 WBG524307:WBH524307 WLC524307:WLD524307 WUY524307:WUZ524307 IM589843:IN589843 SI589843:SJ589843 ACE589843:ACF589843 AMA589843:AMB589843 AVW589843:AVX589843 BFS589843:BFT589843 BPO589843:BPP589843 BZK589843:BZL589843 CJG589843:CJH589843 CTC589843:CTD589843 DCY589843:DCZ589843 DMU589843:DMV589843 DWQ589843:DWR589843 EGM589843:EGN589843 EQI589843:EQJ589843 FAE589843:FAF589843 FKA589843:FKB589843 FTW589843:FTX589843 GDS589843:GDT589843 GNO589843:GNP589843 GXK589843:GXL589843 HHG589843:HHH589843 HRC589843:HRD589843 IAY589843:IAZ589843 IKU589843:IKV589843 IUQ589843:IUR589843 JEM589843:JEN589843 JOI589843:JOJ589843 JYE589843:JYF589843 KIA589843:KIB589843 KRW589843:KRX589843 LBS589843:LBT589843 LLO589843:LLP589843 LVK589843:LVL589843 MFG589843:MFH589843 MPC589843:MPD589843 MYY589843:MYZ589843 NIU589843:NIV589843 NSQ589843:NSR589843 OCM589843:OCN589843 OMI589843:OMJ589843 OWE589843:OWF589843 PGA589843:PGB589843 PPW589843:PPX589843 PZS589843:PZT589843 QJO589843:QJP589843 QTK589843:QTL589843 RDG589843:RDH589843 RNC589843:RND589843 RWY589843:RWZ589843 SGU589843:SGV589843 SQQ589843:SQR589843 TAM589843:TAN589843 TKI589843:TKJ589843 TUE589843:TUF589843 UEA589843:UEB589843 UNW589843:UNX589843 UXS589843:UXT589843 VHO589843:VHP589843 VRK589843:VRL589843 WBG589843:WBH589843 WLC589843:WLD589843 WUY589843:WUZ589843 IM655379:IN655379 SI655379:SJ655379 ACE655379:ACF655379 AMA655379:AMB655379 AVW655379:AVX655379 BFS655379:BFT655379 BPO655379:BPP655379 BZK655379:BZL655379 CJG655379:CJH655379 CTC655379:CTD655379 DCY655379:DCZ655379 DMU655379:DMV655379 DWQ655379:DWR655379 EGM655379:EGN655379 EQI655379:EQJ655379 FAE655379:FAF655379 FKA655379:FKB655379 FTW655379:FTX655379 GDS655379:GDT655379 GNO655379:GNP655379 GXK655379:GXL655379 HHG655379:HHH655379 HRC655379:HRD655379 IAY655379:IAZ655379 IKU655379:IKV655379 IUQ655379:IUR655379 JEM655379:JEN655379 JOI655379:JOJ655379 JYE655379:JYF655379 KIA655379:KIB655379 KRW655379:KRX655379 LBS655379:LBT655379 LLO655379:LLP655379 LVK655379:LVL655379 MFG655379:MFH655379 MPC655379:MPD655379 MYY655379:MYZ655379 NIU655379:NIV655379 NSQ655379:NSR655379 OCM655379:OCN655379 OMI655379:OMJ655379 OWE655379:OWF655379 PGA655379:PGB655379 PPW655379:PPX655379 PZS655379:PZT655379 QJO655379:QJP655379 QTK655379:QTL655379 RDG655379:RDH655379 RNC655379:RND655379 RWY655379:RWZ655379 SGU655379:SGV655379 SQQ655379:SQR655379 TAM655379:TAN655379 TKI655379:TKJ655379 TUE655379:TUF655379 UEA655379:UEB655379 UNW655379:UNX655379 UXS655379:UXT655379 VHO655379:VHP655379 VRK655379:VRL655379 WBG655379:WBH655379 WLC655379:WLD655379 WUY655379:WUZ655379 IM720915:IN720915 SI720915:SJ720915 ACE720915:ACF720915 AMA720915:AMB720915 AVW720915:AVX720915 BFS720915:BFT720915 BPO720915:BPP720915 BZK720915:BZL720915 CJG720915:CJH720915 CTC720915:CTD720915 DCY720915:DCZ720915 DMU720915:DMV720915 DWQ720915:DWR720915 EGM720915:EGN720915 EQI720915:EQJ720915 FAE720915:FAF720915 FKA720915:FKB720915 FTW720915:FTX720915 GDS720915:GDT720915 GNO720915:GNP720915 GXK720915:GXL720915 HHG720915:HHH720915 HRC720915:HRD720915 IAY720915:IAZ720915 IKU720915:IKV720915 IUQ720915:IUR720915 JEM720915:JEN720915 JOI720915:JOJ720915 JYE720915:JYF720915 KIA720915:KIB720915 KRW720915:KRX720915 LBS720915:LBT720915 LLO720915:LLP720915 LVK720915:LVL720915 MFG720915:MFH720915 MPC720915:MPD720915 MYY720915:MYZ720915 NIU720915:NIV720915 NSQ720915:NSR720915 OCM720915:OCN720915 OMI720915:OMJ720915 OWE720915:OWF720915 PGA720915:PGB720915 PPW720915:PPX720915 PZS720915:PZT720915 QJO720915:QJP720915 QTK720915:QTL720915 RDG720915:RDH720915 RNC720915:RND720915 RWY720915:RWZ720915 SGU720915:SGV720915 SQQ720915:SQR720915 TAM720915:TAN720915 TKI720915:TKJ720915 TUE720915:TUF720915 UEA720915:UEB720915 UNW720915:UNX720915 UXS720915:UXT720915 VHO720915:VHP720915 VRK720915:VRL720915 WBG720915:WBH720915 WLC720915:WLD720915 WUY720915:WUZ720915 IM786451:IN786451 SI786451:SJ786451 ACE786451:ACF786451 AMA786451:AMB786451 AVW786451:AVX786451 BFS786451:BFT786451 BPO786451:BPP786451 BZK786451:BZL786451 CJG786451:CJH786451 CTC786451:CTD786451 DCY786451:DCZ786451 DMU786451:DMV786451 DWQ786451:DWR786451 EGM786451:EGN786451 EQI786451:EQJ786451 FAE786451:FAF786451 FKA786451:FKB786451 FTW786451:FTX786451 GDS786451:GDT786451 GNO786451:GNP786451 GXK786451:GXL786451 HHG786451:HHH786451 HRC786451:HRD786451 IAY786451:IAZ786451 IKU786451:IKV786451 IUQ786451:IUR786451 JEM786451:JEN786451 JOI786451:JOJ786451 JYE786451:JYF786451 KIA786451:KIB786451 KRW786451:KRX786451 LBS786451:LBT786451 LLO786451:LLP786451 LVK786451:LVL786451 MFG786451:MFH786451 MPC786451:MPD786451 MYY786451:MYZ786451 NIU786451:NIV786451 NSQ786451:NSR786451 OCM786451:OCN786451 OMI786451:OMJ786451 OWE786451:OWF786451 PGA786451:PGB786451 PPW786451:PPX786451 PZS786451:PZT786451 QJO786451:QJP786451 QTK786451:QTL786451 RDG786451:RDH786451 RNC786451:RND786451 RWY786451:RWZ786451 SGU786451:SGV786451 SQQ786451:SQR786451 TAM786451:TAN786451 TKI786451:TKJ786451 TUE786451:TUF786451 UEA786451:UEB786451 UNW786451:UNX786451 UXS786451:UXT786451 VHO786451:VHP786451 VRK786451:VRL786451 WBG786451:WBH786451 WLC786451:WLD786451 WUY786451:WUZ786451 IM851987:IN851987 SI851987:SJ851987 ACE851987:ACF851987 AMA851987:AMB851987 AVW851987:AVX851987 BFS851987:BFT851987 BPO851987:BPP851987 BZK851987:BZL851987 CJG851987:CJH851987 CTC851987:CTD851987 DCY851987:DCZ851987 DMU851987:DMV851987 DWQ851987:DWR851987 EGM851987:EGN851987 EQI851987:EQJ851987 FAE851987:FAF851987 FKA851987:FKB851987 FTW851987:FTX851987 GDS851987:GDT851987 GNO851987:GNP851987 GXK851987:GXL851987 HHG851987:HHH851987 HRC851987:HRD851987 IAY851987:IAZ851987 IKU851987:IKV851987 IUQ851987:IUR851987 JEM851987:JEN851987 JOI851987:JOJ851987 JYE851987:JYF851987 KIA851987:KIB851987 KRW851987:KRX851987 LBS851987:LBT851987 LLO851987:LLP851987 LVK851987:LVL851987 MFG851987:MFH851987 MPC851987:MPD851987 MYY851987:MYZ851987 NIU851987:NIV851987 NSQ851987:NSR851987 OCM851987:OCN851987 OMI851987:OMJ851987 OWE851987:OWF851987 PGA851987:PGB851987 PPW851987:PPX851987 PZS851987:PZT851987 QJO851987:QJP851987 QTK851987:QTL851987 RDG851987:RDH851987 RNC851987:RND851987 RWY851987:RWZ851987 SGU851987:SGV851987 SQQ851987:SQR851987 TAM851987:TAN851987 TKI851987:TKJ851987 TUE851987:TUF851987 UEA851987:UEB851987 UNW851987:UNX851987 UXS851987:UXT851987 VHO851987:VHP851987 VRK851987:VRL851987 WBG851987:WBH851987 WLC851987:WLD851987 WUY851987:WUZ851987 IM917523:IN917523 SI917523:SJ917523 ACE917523:ACF917523 AMA917523:AMB917523 AVW917523:AVX917523 BFS917523:BFT917523 BPO917523:BPP917523 BZK917523:BZL917523 CJG917523:CJH917523 CTC917523:CTD917523 DCY917523:DCZ917523 DMU917523:DMV917523 DWQ917523:DWR917523 EGM917523:EGN917523 EQI917523:EQJ917523 FAE917523:FAF917523 FKA917523:FKB917523 FTW917523:FTX917523 GDS917523:GDT917523 GNO917523:GNP917523 GXK917523:GXL917523 HHG917523:HHH917523 HRC917523:HRD917523 IAY917523:IAZ917523 IKU917523:IKV917523 IUQ917523:IUR917523 JEM917523:JEN917523 JOI917523:JOJ917523 JYE917523:JYF917523 KIA917523:KIB917523 KRW917523:KRX917523 LBS917523:LBT917523 LLO917523:LLP917523 LVK917523:LVL917523 MFG917523:MFH917523 MPC917523:MPD917523 MYY917523:MYZ917523 NIU917523:NIV917523 NSQ917523:NSR917523 OCM917523:OCN917523 OMI917523:OMJ917523 OWE917523:OWF917523 PGA917523:PGB917523 PPW917523:PPX917523 PZS917523:PZT917523 QJO917523:QJP917523 QTK917523:QTL917523 RDG917523:RDH917523 RNC917523:RND917523 RWY917523:RWZ917523 SGU917523:SGV917523 SQQ917523:SQR917523 TAM917523:TAN917523 TKI917523:TKJ917523 TUE917523:TUF917523 UEA917523:UEB917523 UNW917523:UNX917523 UXS917523:UXT917523 VHO917523:VHP917523 VRK917523:VRL917523 WBG917523:WBH917523 WLC917523:WLD917523 WUY917523:WUZ917523 IM983059:IN983059 SI983059:SJ983059 ACE983059:ACF983059 AMA983059:AMB983059 AVW983059:AVX983059 BFS983059:BFT983059 BPO983059:BPP983059 BZK983059:BZL983059 CJG983059:CJH983059 CTC983059:CTD983059 DCY983059:DCZ983059 DMU983059:DMV983059 DWQ983059:DWR983059 EGM983059:EGN983059 EQI983059:EQJ983059 FAE983059:FAF983059 FKA983059:FKB983059 FTW983059:FTX983059 GDS983059:GDT983059 GNO983059:GNP983059 GXK983059:GXL983059 HHG983059:HHH983059 HRC983059:HRD983059 IAY983059:IAZ983059 IKU983059:IKV983059 IUQ983059:IUR983059 JEM983059:JEN983059 JOI983059:JOJ983059 JYE983059:JYF983059 KIA983059:KIB983059 KRW983059:KRX983059 LBS983059:LBT983059 LLO983059:LLP983059 LVK983059:LVL983059 MFG983059:MFH983059 MPC983059:MPD983059 MYY983059:MYZ983059 NIU983059:NIV983059 NSQ983059:NSR983059 OCM983059:OCN983059 OMI983059:OMJ983059 OWE983059:OWF983059 PGA983059:PGB983059 PPW983059:PPX983059 PZS983059:PZT983059 QJO983059:QJP983059 QTK983059:QTL983059 RDG983059:RDH983059 RNC983059:RND983059 RWY983059:RWZ983059 SGU983059:SGV983059 SQQ983059:SQR983059 TAM983059:TAN983059 TKI983059:TKJ983059 TUE983059:TUF983059 UEA983059:UEB983059 UNW983059:UNX983059 UXS983059:UXT983059 VHO983059:VHP983059 VRK983059:VRL983059 WBG983059:WBH983059 WLC983059:WLD983059 WUY983059:WUZ983059 HO22:HP22 RK22:RL22 WUY22:WUZ22 WLC22:WLD22 WBG22:WBH22 VRK22:VRL22 VHO22:VHP22 UXS22:UXT22 UNW22:UNX22 UEA22:UEB22 TUE22:TUF22 TKI22:TKJ22 TAM22:TAN22 SQQ22:SQR22 SGU22:SGV22 RWY22:RWZ22 RNC22:RND22 RDG22:RDH22 QTK22:QTL22 QJO22:QJP22 PZS22:PZT22 PPW22:PPX22 PGA22:PGB22 OWE22:OWF22 OMI22:OMJ22 OCM22:OCN22 NSQ22:NSR22 NIU22:NIV22 MYY22:MYZ22 MPC22:MPD22 MFG22:MFH22 LVK22:LVL22 LLO22:LLP22 LBS22:LBT22 KRW22:KRX22 KIA22:KIB22 JYE22:JYF22 JOI22:JOJ22 JEM22:JEN22 IUQ22:IUR22 IKU22:IKV22 IAY22:IAZ22 HRC22:HRD22 HHG22:HHH22 GXK22:GXL22 GNO22:GNP22 GDS22:GDT22 FTW22:FTX22 FKA22:FKB22 FAE22:FAF22 EQI22:EQJ22 EGM22:EGN22 DWQ22:DWR22 DMU22:DMV22 DCY22:DCZ22 CTC22:CTD22 CJG22:CJH22 BZK22:BZL22 BPO22:BPP22 BFS22:BFT22 AVW22:AVX22 AMA22:AMB22 ACE22:ACF22 SI22:SJ22 IM22:IN22 WUV22:WUW22 WKZ22:WLA22 WBD22:WBE22 VRH22:VRI22 VHL22:VHM22 UXP22:UXQ22 UNT22:UNU22 UDX22:UDY22 TUB22:TUC22 TKF22:TKG22 TAJ22:TAK22 SQN22:SQO22 SGR22:SGS22 RWV22:RWW22 RMZ22:RNA22 RDD22:RDE22 QTH22:QTI22 QJL22:QJM22 PZP22:PZQ22 PPT22:PPU22 PFX22:PFY22 OWB22:OWC22 OMF22:OMG22 OCJ22:OCK22 NSN22:NSO22 NIR22:NIS22 MYV22:MYW22 MOZ22:MPA22 MFD22:MFE22 LVH22:LVI22 LLL22:LLM22 LBP22:LBQ22 KRT22:KRU22 KHX22:KHY22 JYB22:JYC22 JOF22:JOG22 JEJ22:JEK22 IUN22:IUO22 IKR22:IKS22 IAV22:IAW22 HQZ22:HRA22 HHD22:HHE22 GXH22:GXI22 GNL22:GNM22 GDP22:GDQ22 FTT22:FTU22 FJX22:FJY22 FAB22:FAC22 EQF22:EQG22 EGJ22:EGK22 DWN22:DWO22 DMR22:DMS22 DCV22:DCW22 CSZ22:CTA22 CJD22:CJE22 BZH22:BZI22 BPL22:BPM22 BFP22:BFQ22 AVT22:AVU22 ALX22:ALY22 ACB22:ACC22 SF22:SG22 IJ22:IK22 WUS22:WUT22 WKW22:WKX22 WBA22:WBB22 VRE22:VRF22 VHI22:VHJ22 UXM22:UXN22 UNQ22:UNR22 UDU22:UDV22 TTY22:TTZ22 TKC22:TKD22 TAG22:TAH22 SQK22:SQL22 SGO22:SGP22 RWS22:RWT22 RMW22:RMX22 RDA22:RDB22 QTE22:QTF22 QJI22:QJJ22 PZM22:PZN22 PPQ22:PPR22 PFU22:PFV22 OVY22:OVZ22 OMC22:OMD22 OCG22:OCH22 NSK22:NSL22 NIO22:NIP22 MYS22:MYT22 MOW22:MOX22 MFA22:MFB22 LVE22:LVF22 LLI22:LLJ22 LBM22:LBN22 KRQ22:KRR22 KHU22:KHV22 JXY22:JXZ22 JOC22:JOD22 JEG22:JEH22 IUK22:IUL22 IKO22:IKP22 IAS22:IAT22 HQW22:HQX22 HHA22:HHB22 GXE22:GXF22 GNI22:GNJ22 GDM22:GDN22 FTQ22:FTR22 FJU22:FJV22 EZY22:EZZ22 EQC22:EQD22 EGG22:EGH22 DWK22:DWL22 DMO22:DMP22 DCS22:DCT22 CSW22:CSX22 CJA22:CJB22 BZE22:BZF22 BPI22:BPJ22 BFM22:BFN22 AVQ22:AVR22 ALU22:ALV22 ABY22:ABZ22 SC22:SD22 IG22:IH22 WUM22:WUN22 WKQ22:WKR22 WAU22:WAV22 VQY22:VQZ22 VHC22:VHD22 UXG22:UXH22 UNK22:UNL22 UDO22:UDP22 TTS22:TTT22 TJW22:TJX22 TAA22:TAB22 SQE22:SQF22 SGI22:SGJ22 RWM22:RWN22 RMQ22:RMR22 RCU22:RCV22 QSY22:QSZ22 QJC22:QJD22 PZG22:PZH22 PPK22:PPL22 PFO22:PFP22 OVS22:OVT22 OLW22:OLX22 OCA22:OCB22 NSE22:NSF22 NII22:NIJ22 MYM22:MYN22 MOQ22:MOR22 MEU22:MEV22 LUY22:LUZ22 LLC22:LLD22 LBG22:LBH22 KRK22:KRL22 KHO22:KHP22 JXS22:JXT22 JNW22:JNX22 JEA22:JEB22 IUE22:IUF22 IKI22:IKJ22 IAM22:IAN22 HQQ22:HQR22 HGU22:HGV22 GWY22:GWZ22 GNC22:GND22 GDG22:GDH22 FTK22:FTL22 FJO22:FJP22 EZS22:EZT22 EPW22:EPX22 EGA22:EGB22 DWE22:DWF22 DMI22:DMJ22 DCM22:DCN22 CSQ22:CSR22 CIU22:CIV22 BYY22:BYZ22 BPC22:BPD22 BFG22:BFH22 AVK22:AVL22 ALO22:ALP22 ABS22:ABT22 RW22:RX22 IA22:IB22 WUJ22:WUK22 WKN22:WKO22 WAR22:WAS22 VQV22:VQW22 VGZ22:VHA22 UXD22:UXE22 UNH22:UNI22 UDL22:UDM22 TTP22:TTQ22 TJT22:TJU22 SZX22:SZY22 SQB22:SQC22 SGF22:SGG22 RWJ22:RWK22 RMN22:RMO22 RCR22:RCS22 QSV22:QSW22 QIZ22:QJA22 PZD22:PZE22 PPH22:PPI22 PFL22:PFM22 OVP22:OVQ22 OLT22:OLU22 OBX22:OBY22 NSB22:NSC22 NIF22:NIG22 MYJ22:MYK22 MON22:MOO22 MER22:MES22 LUV22:LUW22 LKZ22:LLA22 LBD22:LBE22 KRH22:KRI22 KHL22:KHM22 JXP22:JXQ22 JNT22:JNU22 JDX22:JDY22 IUB22:IUC22 IKF22:IKG22 IAJ22:IAK22 HQN22:HQO22 HGR22:HGS22 GWV22:GWW22 GMZ22:GNA22 GDD22:GDE22 FTH22:FTI22 FJL22:FJM22 EZP22:EZQ22 EPT22:EPU22 EFX22:EFY22 DWB22:DWC22 DMF22:DMG22 DCJ22:DCK22 CSN22:CSO22 CIR22:CIS22 BYV22:BYW22 BOZ22:BPA22 BFD22:BFE22 AVH22:AVI22 ALL22:ALM22 ABP22:ABQ22 RT22:RU22 HX22:HY22 WUG22:WUH22 WKK22:WKL22 WAO22:WAP22 VQS22:VQT22 VGW22:VGX22 UXA22:UXB22 UNE22:UNF22 UDI22:UDJ22 TTM22:TTN22 TJQ22:TJR22 SZU22:SZV22 SPY22:SPZ22 SGC22:SGD22 RWG22:RWH22 RMK22:RML22 RCO22:RCP22 QSS22:QST22 QIW22:QIX22 PZA22:PZB22 PPE22:PPF22 PFI22:PFJ22 OVM22:OVN22 OLQ22:OLR22 OBU22:OBV22 NRY22:NRZ22 NIC22:NID22 MYG22:MYH22 MOK22:MOL22 MEO22:MEP22 LUS22:LUT22 LKW22:LKX22 LBA22:LBB22 KRE22:KRF22 KHI22:KHJ22 JXM22:JXN22 JNQ22:JNR22 JDU22:JDV22 ITY22:ITZ22 IKC22:IKD22 IAG22:IAH22 HQK22:HQL22 HGO22:HGP22 GWS22:GWT22 GMW22:GMX22 GDA22:GDB22 FTE22:FTF22 FJI22:FJJ22 EZM22:EZN22 EPQ22:EPR22 EFU22:EFV22 DVY22:DVZ22 DMC22:DMD22 DCG22:DCH22 CSK22:CSL22 CIO22:CIP22 BYS22:BYT22 BOW22:BOX22 BFA22:BFB22 AVE22:AVF22 ALI22:ALJ22 ABM22:ABN22 RQ22:RR22 HU22:HV22 WUD22:WUE22 WKH22:WKI22 WAL22:WAM22 VQP22:VQQ22 VGT22:VGU22 UWX22:UWY22 UNB22:UNC22 UDF22:UDG22 TTJ22:TTK22 TJN22:TJO22 SZR22:SZS22 SPV22:SPW22 SFZ22:SGA22 RWD22:RWE22 RMH22:RMI22 RCL22:RCM22 QSP22:QSQ22 QIT22:QIU22 PYX22:PYY22 PPB22:PPC22 PFF22:PFG22 OVJ22:OVK22 OLN22:OLO22 OBR22:OBS22 NRV22:NRW22 NHZ22:NIA22 MYD22:MYE22 MOH22:MOI22 MEL22:MEM22 LUP22:LUQ22 LKT22:LKU22 LAX22:LAY22 KRB22:KRC22 KHF22:KHG22 JXJ22:JXK22 JNN22:JNO22 JDR22:JDS22 ITV22:ITW22 IJZ22:IKA22 IAD22:IAE22 HQH22:HQI22 HGL22:HGM22 GWP22:GWQ22 GMT22:GMU22 GCX22:GCY22 FTB22:FTC22 FJF22:FJG22 EZJ22:EZK22 EPN22:EPO22 EFR22:EFS22 DVV22:DVW22 DLZ22:DMA22 DCD22:DCE22 CSH22:CSI22 CIL22:CIM22 BYP22:BYQ22 BOT22:BOU22 BEX22:BEY22 AVB22:AVC22 ALF22:ALG22 ABJ22:ABK22 RN22:RO22 HR22:HS22 WUA22:WUB22 WKE22:WKF22 WAI22:WAJ22 VQM22:VQN22 VGQ22:VGR22 UWU22:UWV22 UMY22:UMZ22 UDC22:UDD22 TTG22:TTH22 TJK22:TJL22 SZO22:SZP22 SPS22:SPT22 SFW22:SFX22 RWA22:RWB22 RME22:RMF22 RCI22:RCJ22 QSM22:QSN22 QIQ22:QIR22 PYU22:PYV22 POY22:POZ22 PFC22:PFD22 OVG22:OVH22 OLK22:OLL22 OBO22:OBP22 NRS22:NRT22 NHW22:NHX22 MYA22:MYB22 MOE22:MOF22 MEI22:MEJ22 LUM22:LUN22 LKQ22:LKR22 LAU22:LAV22 KQY22:KQZ22 KHC22:KHD22 JXG22:JXH22 JNK22:JNL22 JDO22:JDP22 ITS22:ITT22 IJW22:IJX22 IAA22:IAB22 HQE22:HQF22 HGI22:HGJ22 GWM22:GWN22 GMQ22:GMR22 GCU22:GCV22 FSY22:FSZ22 FJC22:FJD22 EZG22:EZH22 EPK22:EPL22 EFO22:EFP22 DVS22:DVT22 DLW22:DLX22 DCA22:DCB22 CSE22:CSF22 CII22:CIJ22 BYM22:BYN22 BOQ22:BOR22 BEU22:BEV22 AUY22:AUZ22 ALC22:ALD22 ABG22:ABH22">
      <formula1>HO3</formula1>
    </dataValidation>
    <dataValidation type="whole" operator="lessThanOrEqual" allowBlank="1" showInputMessage="1" showErrorMessage="1" sqref="HO65554:HP65554 RK65554:RL65554 ABG65554:ABH65554 ALC65554:ALD65554 AUY65554:AUZ65554 BEU65554:BEV65554 BOQ65554:BOR65554 BYM65554:BYN65554 CII65554:CIJ65554 CSE65554:CSF65554 DCA65554:DCB65554 DLW65554:DLX65554 DVS65554:DVT65554 EFO65554:EFP65554 EPK65554:EPL65554 EZG65554:EZH65554 FJC65554:FJD65554 FSY65554:FSZ65554 GCU65554:GCV65554 GMQ65554:GMR65554 GWM65554:GWN65554 HGI65554:HGJ65554 HQE65554:HQF65554 IAA65554:IAB65554 IJW65554:IJX65554 ITS65554:ITT65554 JDO65554:JDP65554 JNK65554:JNL65554 JXG65554:JXH65554 KHC65554:KHD65554 KQY65554:KQZ65554 LAU65554:LAV65554 LKQ65554:LKR65554 LUM65554:LUN65554 MEI65554:MEJ65554 MOE65554:MOF65554 MYA65554:MYB65554 NHW65554:NHX65554 NRS65554:NRT65554 OBO65554:OBP65554 OLK65554:OLL65554 OVG65554:OVH65554 PFC65554:PFD65554 POY65554:POZ65554 PYU65554:PYV65554 QIQ65554:QIR65554 QSM65554:QSN65554 RCI65554:RCJ65554 RME65554:RMF65554 RWA65554:RWB65554 SFW65554:SFX65554 SPS65554:SPT65554 SZO65554:SZP65554 TJK65554:TJL65554 TTG65554:TTH65554 UDC65554:UDD65554 UMY65554:UMZ65554 UWU65554:UWV65554 VGQ65554:VGR65554 VQM65554:VQN65554 WAI65554:WAJ65554 WKE65554:WKF65554 WUA65554:WUB65554 HO131090:HP131090 RK131090:RL131090 ABG131090:ABH131090 ALC131090:ALD131090 AUY131090:AUZ131090 BEU131090:BEV131090 BOQ131090:BOR131090 BYM131090:BYN131090 CII131090:CIJ131090 CSE131090:CSF131090 DCA131090:DCB131090 DLW131090:DLX131090 DVS131090:DVT131090 EFO131090:EFP131090 EPK131090:EPL131090 EZG131090:EZH131090 FJC131090:FJD131090 FSY131090:FSZ131090 GCU131090:GCV131090 GMQ131090:GMR131090 GWM131090:GWN131090 HGI131090:HGJ131090 HQE131090:HQF131090 IAA131090:IAB131090 IJW131090:IJX131090 ITS131090:ITT131090 JDO131090:JDP131090 JNK131090:JNL131090 JXG131090:JXH131090 KHC131090:KHD131090 KQY131090:KQZ131090 LAU131090:LAV131090 LKQ131090:LKR131090 LUM131090:LUN131090 MEI131090:MEJ131090 MOE131090:MOF131090 MYA131090:MYB131090 NHW131090:NHX131090 NRS131090:NRT131090 OBO131090:OBP131090 OLK131090:OLL131090 OVG131090:OVH131090 PFC131090:PFD131090 POY131090:POZ131090 PYU131090:PYV131090 QIQ131090:QIR131090 QSM131090:QSN131090 RCI131090:RCJ131090 RME131090:RMF131090 RWA131090:RWB131090 SFW131090:SFX131090 SPS131090:SPT131090 SZO131090:SZP131090 TJK131090:TJL131090 TTG131090:TTH131090 UDC131090:UDD131090 UMY131090:UMZ131090 UWU131090:UWV131090 VGQ131090:VGR131090 VQM131090:VQN131090 WAI131090:WAJ131090 WKE131090:WKF131090 WUA131090:WUB131090 HO196626:HP196626 RK196626:RL196626 ABG196626:ABH196626 ALC196626:ALD196626 AUY196626:AUZ196626 BEU196626:BEV196626 BOQ196626:BOR196626 BYM196626:BYN196626 CII196626:CIJ196626 CSE196626:CSF196626 DCA196626:DCB196626 DLW196626:DLX196626 DVS196626:DVT196626 EFO196626:EFP196626 EPK196626:EPL196626 EZG196626:EZH196626 FJC196626:FJD196626 FSY196626:FSZ196626 GCU196626:GCV196626 GMQ196626:GMR196626 GWM196626:GWN196626 HGI196626:HGJ196626 HQE196626:HQF196626 IAA196626:IAB196626 IJW196626:IJX196626 ITS196626:ITT196626 JDO196626:JDP196626 JNK196626:JNL196626 JXG196626:JXH196626 KHC196626:KHD196626 KQY196626:KQZ196626 LAU196626:LAV196626 LKQ196626:LKR196626 LUM196626:LUN196626 MEI196626:MEJ196626 MOE196626:MOF196626 MYA196626:MYB196626 NHW196626:NHX196626 NRS196626:NRT196626 OBO196626:OBP196626 OLK196626:OLL196626 OVG196626:OVH196626 PFC196626:PFD196626 POY196626:POZ196626 PYU196626:PYV196626 QIQ196626:QIR196626 QSM196626:QSN196626 RCI196626:RCJ196626 RME196626:RMF196626 RWA196626:RWB196626 SFW196626:SFX196626 SPS196626:SPT196626 SZO196626:SZP196626 TJK196626:TJL196626 TTG196626:TTH196626 UDC196626:UDD196626 UMY196626:UMZ196626 UWU196626:UWV196626 VGQ196626:VGR196626 VQM196626:VQN196626 WAI196626:WAJ196626 WKE196626:WKF196626 WUA196626:WUB196626 HO262162:HP262162 RK262162:RL262162 ABG262162:ABH262162 ALC262162:ALD262162 AUY262162:AUZ262162 BEU262162:BEV262162 BOQ262162:BOR262162 BYM262162:BYN262162 CII262162:CIJ262162 CSE262162:CSF262162 DCA262162:DCB262162 DLW262162:DLX262162 DVS262162:DVT262162 EFO262162:EFP262162 EPK262162:EPL262162 EZG262162:EZH262162 FJC262162:FJD262162 FSY262162:FSZ262162 GCU262162:GCV262162 GMQ262162:GMR262162 GWM262162:GWN262162 HGI262162:HGJ262162 HQE262162:HQF262162 IAA262162:IAB262162 IJW262162:IJX262162 ITS262162:ITT262162 JDO262162:JDP262162 JNK262162:JNL262162 JXG262162:JXH262162 KHC262162:KHD262162 KQY262162:KQZ262162 LAU262162:LAV262162 LKQ262162:LKR262162 LUM262162:LUN262162 MEI262162:MEJ262162 MOE262162:MOF262162 MYA262162:MYB262162 NHW262162:NHX262162 NRS262162:NRT262162 OBO262162:OBP262162 OLK262162:OLL262162 OVG262162:OVH262162 PFC262162:PFD262162 POY262162:POZ262162 PYU262162:PYV262162 QIQ262162:QIR262162 QSM262162:QSN262162 RCI262162:RCJ262162 RME262162:RMF262162 RWA262162:RWB262162 SFW262162:SFX262162 SPS262162:SPT262162 SZO262162:SZP262162 TJK262162:TJL262162 TTG262162:TTH262162 UDC262162:UDD262162 UMY262162:UMZ262162 UWU262162:UWV262162 VGQ262162:VGR262162 VQM262162:VQN262162 WAI262162:WAJ262162 WKE262162:WKF262162 WUA262162:WUB262162 HO327698:HP327698 RK327698:RL327698 ABG327698:ABH327698 ALC327698:ALD327698 AUY327698:AUZ327698 BEU327698:BEV327698 BOQ327698:BOR327698 BYM327698:BYN327698 CII327698:CIJ327698 CSE327698:CSF327698 DCA327698:DCB327698 DLW327698:DLX327698 DVS327698:DVT327698 EFO327698:EFP327698 EPK327698:EPL327698 EZG327698:EZH327698 FJC327698:FJD327698 FSY327698:FSZ327698 GCU327698:GCV327698 GMQ327698:GMR327698 GWM327698:GWN327698 HGI327698:HGJ327698 HQE327698:HQF327698 IAA327698:IAB327698 IJW327698:IJX327698 ITS327698:ITT327698 JDO327698:JDP327698 JNK327698:JNL327698 JXG327698:JXH327698 KHC327698:KHD327698 KQY327698:KQZ327698 LAU327698:LAV327698 LKQ327698:LKR327698 LUM327698:LUN327698 MEI327698:MEJ327698 MOE327698:MOF327698 MYA327698:MYB327698 NHW327698:NHX327698 NRS327698:NRT327698 OBO327698:OBP327698 OLK327698:OLL327698 OVG327698:OVH327698 PFC327698:PFD327698 POY327698:POZ327698 PYU327698:PYV327698 QIQ327698:QIR327698 QSM327698:QSN327698 RCI327698:RCJ327698 RME327698:RMF327698 RWA327698:RWB327698 SFW327698:SFX327698 SPS327698:SPT327698 SZO327698:SZP327698 TJK327698:TJL327698 TTG327698:TTH327698 UDC327698:UDD327698 UMY327698:UMZ327698 UWU327698:UWV327698 VGQ327698:VGR327698 VQM327698:VQN327698 WAI327698:WAJ327698 WKE327698:WKF327698 WUA327698:WUB327698 HO393234:HP393234 RK393234:RL393234 ABG393234:ABH393234 ALC393234:ALD393234 AUY393234:AUZ393234 BEU393234:BEV393234 BOQ393234:BOR393234 BYM393234:BYN393234 CII393234:CIJ393234 CSE393234:CSF393234 DCA393234:DCB393234 DLW393234:DLX393234 DVS393234:DVT393234 EFO393234:EFP393234 EPK393234:EPL393234 EZG393234:EZH393234 FJC393234:FJD393234 FSY393234:FSZ393234 GCU393234:GCV393234 GMQ393234:GMR393234 GWM393234:GWN393234 HGI393234:HGJ393234 HQE393234:HQF393234 IAA393234:IAB393234 IJW393234:IJX393234 ITS393234:ITT393234 JDO393234:JDP393234 JNK393234:JNL393234 JXG393234:JXH393234 KHC393234:KHD393234 KQY393234:KQZ393234 LAU393234:LAV393234 LKQ393234:LKR393234 LUM393234:LUN393234 MEI393234:MEJ393234 MOE393234:MOF393234 MYA393234:MYB393234 NHW393234:NHX393234 NRS393234:NRT393234 OBO393234:OBP393234 OLK393234:OLL393234 OVG393234:OVH393234 PFC393234:PFD393234 POY393234:POZ393234 PYU393234:PYV393234 QIQ393234:QIR393234 QSM393234:QSN393234 RCI393234:RCJ393234 RME393234:RMF393234 RWA393234:RWB393234 SFW393234:SFX393234 SPS393234:SPT393234 SZO393234:SZP393234 TJK393234:TJL393234 TTG393234:TTH393234 UDC393234:UDD393234 UMY393234:UMZ393234 UWU393234:UWV393234 VGQ393234:VGR393234 VQM393234:VQN393234 WAI393234:WAJ393234 WKE393234:WKF393234 WUA393234:WUB393234 HO458770:HP458770 RK458770:RL458770 ABG458770:ABH458770 ALC458770:ALD458770 AUY458770:AUZ458770 BEU458770:BEV458770 BOQ458770:BOR458770 BYM458770:BYN458770 CII458770:CIJ458770 CSE458770:CSF458770 DCA458770:DCB458770 DLW458770:DLX458770 DVS458770:DVT458770 EFO458770:EFP458770 EPK458770:EPL458770 EZG458770:EZH458770 FJC458770:FJD458770 FSY458770:FSZ458770 GCU458770:GCV458770 GMQ458770:GMR458770 GWM458770:GWN458770 HGI458770:HGJ458770 HQE458770:HQF458770 IAA458770:IAB458770 IJW458770:IJX458770 ITS458770:ITT458770 JDO458770:JDP458770 JNK458770:JNL458770 JXG458770:JXH458770 KHC458770:KHD458770 KQY458770:KQZ458770 LAU458770:LAV458770 LKQ458770:LKR458770 LUM458770:LUN458770 MEI458770:MEJ458770 MOE458770:MOF458770 MYA458770:MYB458770 NHW458770:NHX458770 NRS458770:NRT458770 OBO458770:OBP458770 OLK458770:OLL458770 OVG458770:OVH458770 PFC458770:PFD458770 POY458770:POZ458770 PYU458770:PYV458770 QIQ458770:QIR458770 QSM458770:QSN458770 RCI458770:RCJ458770 RME458770:RMF458770 RWA458770:RWB458770 SFW458770:SFX458770 SPS458770:SPT458770 SZO458770:SZP458770 TJK458770:TJL458770 TTG458770:TTH458770 UDC458770:UDD458770 UMY458770:UMZ458770 UWU458770:UWV458770 VGQ458770:VGR458770 VQM458770:VQN458770 WAI458770:WAJ458770 WKE458770:WKF458770 WUA458770:WUB458770 HO524306:HP524306 RK524306:RL524306 ABG524306:ABH524306 ALC524306:ALD524306 AUY524306:AUZ524306 BEU524306:BEV524306 BOQ524306:BOR524306 BYM524306:BYN524306 CII524306:CIJ524306 CSE524306:CSF524306 DCA524306:DCB524306 DLW524306:DLX524306 DVS524306:DVT524306 EFO524306:EFP524306 EPK524306:EPL524306 EZG524306:EZH524306 FJC524306:FJD524306 FSY524306:FSZ524306 GCU524306:GCV524306 GMQ524306:GMR524306 GWM524306:GWN524306 HGI524306:HGJ524306 HQE524306:HQF524306 IAA524306:IAB524306 IJW524306:IJX524306 ITS524306:ITT524306 JDO524306:JDP524306 JNK524306:JNL524306 JXG524306:JXH524306 KHC524306:KHD524306 KQY524306:KQZ524306 LAU524306:LAV524306 LKQ524306:LKR524306 LUM524306:LUN524306 MEI524306:MEJ524306 MOE524306:MOF524306 MYA524306:MYB524306 NHW524306:NHX524306 NRS524306:NRT524306 OBO524306:OBP524306 OLK524306:OLL524306 OVG524306:OVH524306 PFC524306:PFD524306 POY524306:POZ524306 PYU524306:PYV524306 QIQ524306:QIR524306 QSM524306:QSN524306 RCI524306:RCJ524306 RME524306:RMF524306 RWA524306:RWB524306 SFW524306:SFX524306 SPS524306:SPT524306 SZO524306:SZP524306 TJK524306:TJL524306 TTG524306:TTH524306 UDC524306:UDD524306 UMY524306:UMZ524306 UWU524306:UWV524306 VGQ524306:VGR524306 VQM524306:VQN524306 WAI524306:WAJ524306 WKE524306:WKF524306 WUA524306:WUB524306 HO589842:HP589842 RK589842:RL589842 ABG589842:ABH589842 ALC589842:ALD589842 AUY589842:AUZ589842 BEU589842:BEV589842 BOQ589842:BOR589842 BYM589842:BYN589842 CII589842:CIJ589842 CSE589842:CSF589842 DCA589842:DCB589842 DLW589842:DLX589842 DVS589842:DVT589842 EFO589842:EFP589842 EPK589842:EPL589842 EZG589842:EZH589842 FJC589842:FJD589842 FSY589842:FSZ589842 GCU589842:GCV589842 GMQ589842:GMR589842 GWM589842:GWN589842 HGI589842:HGJ589842 HQE589842:HQF589842 IAA589842:IAB589842 IJW589842:IJX589842 ITS589842:ITT589842 JDO589842:JDP589842 JNK589842:JNL589842 JXG589842:JXH589842 KHC589842:KHD589842 KQY589842:KQZ589842 LAU589842:LAV589842 LKQ589842:LKR589842 LUM589842:LUN589842 MEI589842:MEJ589842 MOE589842:MOF589842 MYA589842:MYB589842 NHW589842:NHX589842 NRS589842:NRT589842 OBO589842:OBP589842 OLK589842:OLL589842 OVG589842:OVH589842 PFC589842:PFD589842 POY589842:POZ589842 PYU589842:PYV589842 QIQ589842:QIR589842 QSM589842:QSN589842 RCI589842:RCJ589842 RME589842:RMF589842 RWA589842:RWB589842 SFW589842:SFX589842 SPS589842:SPT589842 SZO589842:SZP589842 TJK589842:TJL589842 TTG589842:TTH589842 UDC589842:UDD589842 UMY589842:UMZ589842 UWU589842:UWV589842 VGQ589842:VGR589842 VQM589842:VQN589842 WAI589842:WAJ589842 WKE589842:WKF589842 WUA589842:WUB589842 HO655378:HP655378 RK655378:RL655378 ABG655378:ABH655378 ALC655378:ALD655378 AUY655378:AUZ655378 BEU655378:BEV655378 BOQ655378:BOR655378 BYM655378:BYN655378 CII655378:CIJ655378 CSE655378:CSF655378 DCA655378:DCB655378 DLW655378:DLX655378 DVS655378:DVT655378 EFO655378:EFP655378 EPK655378:EPL655378 EZG655378:EZH655378 FJC655378:FJD655378 FSY655378:FSZ655378 GCU655378:GCV655378 GMQ655378:GMR655378 GWM655378:GWN655378 HGI655378:HGJ655378 HQE655378:HQF655378 IAA655378:IAB655378 IJW655378:IJX655378 ITS655378:ITT655378 JDO655378:JDP655378 JNK655378:JNL655378 JXG655378:JXH655378 KHC655378:KHD655378 KQY655378:KQZ655378 LAU655378:LAV655378 LKQ655378:LKR655378 LUM655378:LUN655378 MEI655378:MEJ655378 MOE655378:MOF655378 MYA655378:MYB655378 NHW655378:NHX655378 NRS655378:NRT655378 OBO655378:OBP655378 OLK655378:OLL655378 OVG655378:OVH655378 PFC655378:PFD655378 POY655378:POZ655378 PYU655378:PYV655378 QIQ655378:QIR655378 QSM655378:QSN655378 RCI655378:RCJ655378 RME655378:RMF655378 RWA655378:RWB655378 SFW655378:SFX655378 SPS655378:SPT655378 SZO655378:SZP655378 TJK655378:TJL655378 TTG655378:TTH655378 UDC655378:UDD655378 UMY655378:UMZ655378 UWU655378:UWV655378 VGQ655378:VGR655378 VQM655378:VQN655378 WAI655378:WAJ655378 WKE655378:WKF655378 WUA655378:WUB655378 HO720914:HP720914 RK720914:RL720914 ABG720914:ABH720914 ALC720914:ALD720914 AUY720914:AUZ720914 BEU720914:BEV720914 BOQ720914:BOR720914 BYM720914:BYN720914 CII720914:CIJ720914 CSE720914:CSF720914 DCA720914:DCB720914 DLW720914:DLX720914 DVS720914:DVT720914 EFO720914:EFP720914 EPK720914:EPL720914 EZG720914:EZH720914 FJC720914:FJD720914 FSY720914:FSZ720914 GCU720914:GCV720914 GMQ720914:GMR720914 GWM720914:GWN720914 HGI720914:HGJ720914 HQE720914:HQF720914 IAA720914:IAB720914 IJW720914:IJX720914 ITS720914:ITT720914 JDO720914:JDP720914 JNK720914:JNL720914 JXG720914:JXH720914 KHC720914:KHD720914 KQY720914:KQZ720914 LAU720914:LAV720914 LKQ720914:LKR720914 LUM720914:LUN720914 MEI720914:MEJ720914 MOE720914:MOF720914 MYA720914:MYB720914 NHW720914:NHX720914 NRS720914:NRT720914 OBO720914:OBP720914 OLK720914:OLL720914 OVG720914:OVH720914 PFC720914:PFD720914 POY720914:POZ720914 PYU720914:PYV720914 QIQ720914:QIR720914 QSM720914:QSN720914 RCI720914:RCJ720914 RME720914:RMF720914 RWA720914:RWB720914 SFW720914:SFX720914 SPS720914:SPT720914 SZO720914:SZP720914 TJK720914:TJL720914 TTG720914:TTH720914 UDC720914:UDD720914 UMY720914:UMZ720914 UWU720914:UWV720914 VGQ720914:VGR720914 VQM720914:VQN720914 WAI720914:WAJ720914 WKE720914:WKF720914 WUA720914:WUB720914 HO786450:HP786450 RK786450:RL786450 ABG786450:ABH786450 ALC786450:ALD786450 AUY786450:AUZ786450 BEU786450:BEV786450 BOQ786450:BOR786450 BYM786450:BYN786450 CII786450:CIJ786450 CSE786450:CSF786450 DCA786450:DCB786450 DLW786450:DLX786450 DVS786450:DVT786450 EFO786450:EFP786450 EPK786450:EPL786450 EZG786450:EZH786450 FJC786450:FJD786450 FSY786450:FSZ786450 GCU786450:GCV786450 GMQ786450:GMR786450 GWM786450:GWN786450 HGI786450:HGJ786450 HQE786450:HQF786450 IAA786450:IAB786450 IJW786450:IJX786450 ITS786450:ITT786450 JDO786450:JDP786450 JNK786450:JNL786450 JXG786450:JXH786450 KHC786450:KHD786450 KQY786450:KQZ786450 LAU786450:LAV786450 LKQ786450:LKR786450 LUM786450:LUN786450 MEI786450:MEJ786450 MOE786450:MOF786450 MYA786450:MYB786450 NHW786450:NHX786450 NRS786450:NRT786450 OBO786450:OBP786450 OLK786450:OLL786450 OVG786450:OVH786450 PFC786450:PFD786450 POY786450:POZ786450 PYU786450:PYV786450 QIQ786450:QIR786450 QSM786450:QSN786450 RCI786450:RCJ786450 RME786450:RMF786450 RWA786450:RWB786450 SFW786450:SFX786450 SPS786450:SPT786450 SZO786450:SZP786450 TJK786450:TJL786450 TTG786450:TTH786450 UDC786450:UDD786450 UMY786450:UMZ786450 UWU786450:UWV786450 VGQ786450:VGR786450 VQM786450:VQN786450 WAI786450:WAJ786450 WKE786450:WKF786450 WUA786450:WUB786450 HO851986:HP851986 RK851986:RL851986 ABG851986:ABH851986 ALC851986:ALD851986 AUY851986:AUZ851986 BEU851986:BEV851986 BOQ851986:BOR851986 BYM851986:BYN851986 CII851986:CIJ851986 CSE851986:CSF851986 DCA851986:DCB851986 DLW851986:DLX851986 DVS851986:DVT851986 EFO851986:EFP851986 EPK851986:EPL851986 EZG851986:EZH851986 FJC851986:FJD851986 FSY851986:FSZ851986 GCU851986:GCV851986 GMQ851986:GMR851986 GWM851986:GWN851986 HGI851986:HGJ851986 HQE851986:HQF851986 IAA851986:IAB851986 IJW851986:IJX851986 ITS851986:ITT851986 JDO851986:JDP851986 JNK851986:JNL851986 JXG851986:JXH851986 KHC851986:KHD851986 KQY851986:KQZ851986 LAU851986:LAV851986 LKQ851986:LKR851986 LUM851986:LUN851986 MEI851986:MEJ851986 MOE851986:MOF851986 MYA851986:MYB851986 NHW851986:NHX851986 NRS851986:NRT851986 OBO851986:OBP851986 OLK851986:OLL851986 OVG851986:OVH851986 PFC851986:PFD851986 POY851986:POZ851986 PYU851986:PYV851986 QIQ851986:QIR851986 QSM851986:QSN851986 RCI851986:RCJ851986 RME851986:RMF851986 RWA851986:RWB851986 SFW851986:SFX851986 SPS851986:SPT851986 SZO851986:SZP851986 TJK851986:TJL851986 TTG851986:TTH851986 UDC851986:UDD851986 UMY851986:UMZ851986 UWU851986:UWV851986 VGQ851986:VGR851986 VQM851986:VQN851986 WAI851986:WAJ851986 WKE851986:WKF851986 WUA851986:WUB851986 HO917522:HP917522 RK917522:RL917522 ABG917522:ABH917522 ALC917522:ALD917522 AUY917522:AUZ917522 BEU917522:BEV917522 BOQ917522:BOR917522 BYM917522:BYN917522 CII917522:CIJ917522 CSE917522:CSF917522 DCA917522:DCB917522 DLW917522:DLX917522 DVS917522:DVT917522 EFO917522:EFP917522 EPK917522:EPL917522 EZG917522:EZH917522 FJC917522:FJD917522 FSY917522:FSZ917522 GCU917522:GCV917522 GMQ917522:GMR917522 GWM917522:GWN917522 HGI917522:HGJ917522 HQE917522:HQF917522 IAA917522:IAB917522 IJW917522:IJX917522 ITS917522:ITT917522 JDO917522:JDP917522 JNK917522:JNL917522 JXG917522:JXH917522 KHC917522:KHD917522 KQY917522:KQZ917522 LAU917522:LAV917522 LKQ917522:LKR917522 LUM917522:LUN917522 MEI917522:MEJ917522 MOE917522:MOF917522 MYA917522:MYB917522 NHW917522:NHX917522 NRS917522:NRT917522 OBO917522:OBP917522 OLK917522:OLL917522 OVG917522:OVH917522 PFC917522:PFD917522 POY917522:POZ917522 PYU917522:PYV917522 QIQ917522:QIR917522 QSM917522:QSN917522 RCI917522:RCJ917522 RME917522:RMF917522 RWA917522:RWB917522 SFW917522:SFX917522 SPS917522:SPT917522 SZO917522:SZP917522 TJK917522:TJL917522 TTG917522:TTH917522 UDC917522:UDD917522 UMY917522:UMZ917522 UWU917522:UWV917522 VGQ917522:VGR917522 VQM917522:VQN917522 WAI917522:WAJ917522 WKE917522:WKF917522 WUA917522:WUB917522 HO983058:HP983058 RK983058:RL983058 ABG983058:ABH983058 ALC983058:ALD983058 AUY983058:AUZ983058 BEU983058:BEV983058 BOQ983058:BOR983058 BYM983058:BYN983058 CII983058:CIJ983058 CSE983058:CSF983058 DCA983058:DCB983058 DLW983058:DLX983058 DVS983058:DVT983058 EFO983058:EFP983058 EPK983058:EPL983058 EZG983058:EZH983058 FJC983058:FJD983058 FSY983058:FSZ983058 GCU983058:GCV983058 GMQ983058:GMR983058 GWM983058:GWN983058 HGI983058:HGJ983058 HQE983058:HQF983058 IAA983058:IAB983058 IJW983058:IJX983058 ITS983058:ITT983058 JDO983058:JDP983058 JNK983058:JNL983058 JXG983058:JXH983058 KHC983058:KHD983058 KQY983058:KQZ983058 LAU983058:LAV983058 LKQ983058:LKR983058 LUM983058:LUN983058 MEI983058:MEJ983058 MOE983058:MOF983058 MYA983058:MYB983058 NHW983058:NHX983058 NRS983058:NRT983058 OBO983058:OBP983058 OLK983058:OLL983058 OVG983058:OVH983058 PFC983058:PFD983058 POY983058:POZ983058 PYU983058:PYV983058 QIQ983058:QIR983058 QSM983058:QSN983058 RCI983058:RCJ983058 RME983058:RMF983058 RWA983058:RWB983058 SFW983058:SFX983058 SPS983058:SPT983058 SZO983058:SZP983058 TJK983058:TJL983058 TTG983058:TTH983058 UDC983058:UDD983058 UMY983058:UMZ983058 UWU983058:UWV983058 VGQ983058:VGR983058 VQM983058:VQN983058 WAI983058:WAJ983058 WKE983058:WKF983058 WUA983058:WUB983058 HR65554:HS65554 RN65554:RO65554 ABJ65554:ABK65554 ALF65554:ALG65554 AVB65554:AVC65554 BEX65554:BEY65554 BOT65554:BOU65554 BYP65554:BYQ65554 CIL65554:CIM65554 CSH65554:CSI65554 DCD65554:DCE65554 DLZ65554:DMA65554 DVV65554:DVW65554 EFR65554:EFS65554 EPN65554:EPO65554 EZJ65554:EZK65554 FJF65554:FJG65554 FTB65554:FTC65554 GCX65554:GCY65554 GMT65554:GMU65554 GWP65554:GWQ65554 HGL65554:HGM65554 HQH65554:HQI65554 IAD65554:IAE65554 IJZ65554:IKA65554 ITV65554:ITW65554 JDR65554:JDS65554 JNN65554:JNO65554 JXJ65554:JXK65554 KHF65554:KHG65554 KRB65554:KRC65554 LAX65554:LAY65554 LKT65554:LKU65554 LUP65554:LUQ65554 MEL65554:MEM65554 MOH65554:MOI65554 MYD65554:MYE65554 NHZ65554:NIA65554 NRV65554:NRW65554 OBR65554:OBS65554 OLN65554:OLO65554 OVJ65554:OVK65554 PFF65554:PFG65554 PPB65554:PPC65554 PYX65554:PYY65554 QIT65554:QIU65554 QSP65554:QSQ65554 RCL65554:RCM65554 RMH65554:RMI65554 RWD65554:RWE65554 SFZ65554:SGA65554 SPV65554:SPW65554 SZR65554:SZS65554 TJN65554:TJO65554 TTJ65554:TTK65554 UDF65554:UDG65554 UNB65554:UNC65554 UWX65554:UWY65554 VGT65554:VGU65554 VQP65554:VQQ65554 WAL65554:WAM65554 WKH65554:WKI65554 WUD65554:WUE65554 HR131090:HS131090 RN131090:RO131090 ABJ131090:ABK131090 ALF131090:ALG131090 AVB131090:AVC131090 BEX131090:BEY131090 BOT131090:BOU131090 BYP131090:BYQ131090 CIL131090:CIM131090 CSH131090:CSI131090 DCD131090:DCE131090 DLZ131090:DMA131090 DVV131090:DVW131090 EFR131090:EFS131090 EPN131090:EPO131090 EZJ131090:EZK131090 FJF131090:FJG131090 FTB131090:FTC131090 GCX131090:GCY131090 GMT131090:GMU131090 GWP131090:GWQ131090 HGL131090:HGM131090 HQH131090:HQI131090 IAD131090:IAE131090 IJZ131090:IKA131090 ITV131090:ITW131090 JDR131090:JDS131090 JNN131090:JNO131090 JXJ131090:JXK131090 KHF131090:KHG131090 KRB131090:KRC131090 LAX131090:LAY131090 LKT131090:LKU131090 LUP131090:LUQ131090 MEL131090:MEM131090 MOH131090:MOI131090 MYD131090:MYE131090 NHZ131090:NIA131090 NRV131090:NRW131090 OBR131090:OBS131090 OLN131090:OLO131090 OVJ131090:OVK131090 PFF131090:PFG131090 PPB131090:PPC131090 PYX131090:PYY131090 QIT131090:QIU131090 QSP131090:QSQ131090 RCL131090:RCM131090 RMH131090:RMI131090 RWD131090:RWE131090 SFZ131090:SGA131090 SPV131090:SPW131090 SZR131090:SZS131090 TJN131090:TJO131090 TTJ131090:TTK131090 UDF131090:UDG131090 UNB131090:UNC131090 UWX131090:UWY131090 VGT131090:VGU131090 VQP131090:VQQ131090 WAL131090:WAM131090 WKH131090:WKI131090 WUD131090:WUE131090 HR196626:HS196626 RN196626:RO196626 ABJ196626:ABK196626 ALF196626:ALG196626 AVB196626:AVC196626 BEX196626:BEY196626 BOT196626:BOU196626 BYP196626:BYQ196626 CIL196626:CIM196626 CSH196626:CSI196626 DCD196626:DCE196626 DLZ196626:DMA196626 DVV196626:DVW196626 EFR196626:EFS196626 EPN196626:EPO196626 EZJ196626:EZK196626 FJF196626:FJG196626 FTB196626:FTC196626 GCX196626:GCY196626 GMT196626:GMU196626 GWP196626:GWQ196626 HGL196626:HGM196626 HQH196626:HQI196626 IAD196626:IAE196626 IJZ196626:IKA196626 ITV196626:ITW196626 JDR196626:JDS196626 JNN196626:JNO196626 JXJ196626:JXK196626 KHF196626:KHG196626 KRB196626:KRC196626 LAX196626:LAY196626 LKT196626:LKU196626 LUP196626:LUQ196626 MEL196626:MEM196626 MOH196626:MOI196626 MYD196626:MYE196626 NHZ196626:NIA196626 NRV196626:NRW196626 OBR196626:OBS196626 OLN196626:OLO196626 OVJ196626:OVK196626 PFF196626:PFG196626 PPB196626:PPC196626 PYX196626:PYY196626 QIT196626:QIU196626 QSP196626:QSQ196626 RCL196626:RCM196626 RMH196626:RMI196626 RWD196626:RWE196626 SFZ196626:SGA196626 SPV196626:SPW196626 SZR196626:SZS196626 TJN196626:TJO196626 TTJ196626:TTK196626 UDF196626:UDG196626 UNB196626:UNC196626 UWX196626:UWY196626 VGT196626:VGU196626 VQP196626:VQQ196626 WAL196626:WAM196626 WKH196626:WKI196626 WUD196626:WUE196626 HR262162:HS262162 RN262162:RO262162 ABJ262162:ABK262162 ALF262162:ALG262162 AVB262162:AVC262162 BEX262162:BEY262162 BOT262162:BOU262162 BYP262162:BYQ262162 CIL262162:CIM262162 CSH262162:CSI262162 DCD262162:DCE262162 DLZ262162:DMA262162 DVV262162:DVW262162 EFR262162:EFS262162 EPN262162:EPO262162 EZJ262162:EZK262162 FJF262162:FJG262162 FTB262162:FTC262162 GCX262162:GCY262162 GMT262162:GMU262162 GWP262162:GWQ262162 HGL262162:HGM262162 HQH262162:HQI262162 IAD262162:IAE262162 IJZ262162:IKA262162 ITV262162:ITW262162 JDR262162:JDS262162 JNN262162:JNO262162 JXJ262162:JXK262162 KHF262162:KHG262162 KRB262162:KRC262162 LAX262162:LAY262162 LKT262162:LKU262162 LUP262162:LUQ262162 MEL262162:MEM262162 MOH262162:MOI262162 MYD262162:MYE262162 NHZ262162:NIA262162 NRV262162:NRW262162 OBR262162:OBS262162 OLN262162:OLO262162 OVJ262162:OVK262162 PFF262162:PFG262162 PPB262162:PPC262162 PYX262162:PYY262162 QIT262162:QIU262162 QSP262162:QSQ262162 RCL262162:RCM262162 RMH262162:RMI262162 RWD262162:RWE262162 SFZ262162:SGA262162 SPV262162:SPW262162 SZR262162:SZS262162 TJN262162:TJO262162 TTJ262162:TTK262162 UDF262162:UDG262162 UNB262162:UNC262162 UWX262162:UWY262162 VGT262162:VGU262162 VQP262162:VQQ262162 WAL262162:WAM262162 WKH262162:WKI262162 WUD262162:WUE262162 HR327698:HS327698 RN327698:RO327698 ABJ327698:ABK327698 ALF327698:ALG327698 AVB327698:AVC327698 BEX327698:BEY327698 BOT327698:BOU327698 BYP327698:BYQ327698 CIL327698:CIM327698 CSH327698:CSI327698 DCD327698:DCE327698 DLZ327698:DMA327698 DVV327698:DVW327698 EFR327698:EFS327698 EPN327698:EPO327698 EZJ327698:EZK327698 FJF327698:FJG327698 FTB327698:FTC327698 GCX327698:GCY327698 GMT327698:GMU327698 GWP327698:GWQ327698 HGL327698:HGM327698 HQH327698:HQI327698 IAD327698:IAE327698 IJZ327698:IKA327698 ITV327698:ITW327698 JDR327698:JDS327698 JNN327698:JNO327698 JXJ327698:JXK327698 KHF327698:KHG327698 KRB327698:KRC327698 LAX327698:LAY327698 LKT327698:LKU327698 LUP327698:LUQ327698 MEL327698:MEM327698 MOH327698:MOI327698 MYD327698:MYE327698 NHZ327698:NIA327698 NRV327698:NRW327698 OBR327698:OBS327698 OLN327698:OLO327698 OVJ327698:OVK327698 PFF327698:PFG327698 PPB327698:PPC327698 PYX327698:PYY327698 QIT327698:QIU327698 QSP327698:QSQ327698 RCL327698:RCM327698 RMH327698:RMI327698 RWD327698:RWE327698 SFZ327698:SGA327698 SPV327698:SPW327698 SZR327698:SZS327698 TJN327698:TJO327698 TTJ327698:TTK327698 UDF327698:UDG327698 UNB327698:UNC327698 UWX327698:UWY327698 VGT327698:VGU327698 VQP327698:VQQ327698 WAL327698:WAM327698 WKH327698:WKI327698 WUD327698:WUE327698 HR393234:HS393234 RN393234:RO393234 ABJ393234:ABK393234 ALF393234:ALG393234 AVB393234:AVC393234 BEX393234:BEY393234 BOT393234:BOU393234 BYP393234:BYQ393234 CIL393234:CIM393234 CSH393234:CSI393234 DCD393234:DCE393234 DLZ393234:DMA393234 DVV393234:DVW393234 EFR393234:EFS393234 EPN393234:EPO393234 EZJ393234:EZK393234 FJF393234:FJG393234 FTB393234:FTC393234 GCX393234:GCY393234 GMT393234:GMU393234 GWP393234:GWQ393234 HGL393234:HGM393234 HQH393234:HQI393234 IAD393234:IAE393234 IJZ393234:IKA393234 ITV393234:ITW393234 JDR393234:JDS393234 JNN393234:JNO393234 JXJ393234:JXK393234 KHF393234:KHG393234 KRB393234:KRC393234 LAX393234:LAY393234 LKT393234:LKU393234 LUP393234:LUQ393234 MEL393234:MEM393234 MOH393234:MOI393234 MYD393234:MYE393234 NHZ393234:NIA393234 NRV393234:NRW393234 OBR393234:OBS393234 OLN393234:OLO393234 OVJ393234:OVK393234 PFF393234:PFG393234 PPB393234:PPC393234 PYX393234:PYY393234 QIT393234:QIU393234 QSP393234:QSQ393234 RCL393234:RCM393234 RMH393234:RMI393234 RWD393234:RWE393234 SFZ393234:SGA393234 SPV393234:SPW393234 SZR393234:SZS393234 TJN393234:TJO393234 TTJ393234:TTK393234 UDF393234:UDG393234 UNB393234:UNC393234 UWX393234:UWY393234 VGT393234:VGU393234 VQP393234:VQQ393234 WAL393234:WAM393234 WKH393234:WKI393234 WUD393234:WUE393234 HR458770:HS458770 RN458770:RO458770 ABJ458770:ABK458770 ALF458770:ALG458770 AVB458770:AVC458770 BEX458770:BEY458770 BOT458770:BOU458770 BYP458770:BYQ458770 CIL458770:CIM458770 CSH458770:CSI458770 DCD458770:DCE458770 DLZ458770:DMA458770 DVV458770:DVW458770 EFR458770:EFS458770 EPN458770:EPO458770 EZJ458770:EZK458770 FJF458770:FJG458770 FTB458770:FTC458770 GCX458770:GCY458770 GMT458770:GMU458770 GWP458770:GWQ458770 HGL458770:HGM458770 HQH458770:HQI458770 IAD458770:IAE458770 IJZ458770:IKA458770 ITV458770:ITW458770 JDR458770:JDS458770 JNN458770:JNO458770 JXJ458770:JXK458770 KHF458770:KHG458770 KRB458770:KRC458770 LAX458770:LAY458770 LKT458770:LKU458770 LUP458770:LUQ458770 MEL458770:MEM458770 MOH458770:MOI458770 MYD458770:MYE458770 NHZ458770:NIA458770 NRV458770:NRW458770 OBR458770:OBS458770 OLN458770:OLO458770 OVJ458770:OVK458770 PFF458770:PFG458770 PPB458770:PPC458770 PYX458770:PYY458770 QIT458770:QIU458770 QSP458770:QSQ458770 RCL458770:RCM458770 RMH458770:RMI458770 RWD458770:RWE458770 SFZ458770:SGA458770 SPV458770:SPW458770 SZR458770:SZS458770 TJN458770:TJO458770 TTJ458770:TTK458770 UDF458770:UDG458770 UNB458770:UNC458770 UWX458770:UWY458770 VGT458770:VGU458770 VQP458770:VQQ458770 WAL458770:WAM458770 WKH458770:WKI458770 WUD458770:WUE458770 HR524306:HS524306 RN524306:RO524306 ABJ524306:ABK524306 ALF524306:ALG524306 AVB524306:AVC524306 BEX524306:BEY524306 BOT524306:BOU524306 BYP524306:BYQ524306 CIL524306:CIM524306 CSH524306:CSI524306 DCD524306:DCE524306 DLZ524306:DMA524306 DVV524306:DVW524306 EFR524306:EFS524306 EPN524306:EPO524306 EZJ524306:EZK524306 FJF524306:FJG524306 FTB524306:FTC524306 GCX524306:GCY524306 GMT524306:GMU524306 GWP524306:GWQ524306 HGL524306:HGM524306 HQH524306:HQI524306 IAD524306:IAE524306 IJZ524306:IKA524306 ITV524306:ITW524306 JDR524306:JDS524306 JNN524306:JNO524306 JXJ524306:JXK524306 KHF524306:KHG524306 KRB524306:KRC524306 LAX524306:LAY524306 LKT524306:LKU524306 LUP524306:LUQ524306 MEL524306:MEM524306 MOH524306:MOI524306 MYD524306:MYE524306 NHZ524306:NIA524306 NRV524306:NRW524306 OBR524306:OBS524306 OLN524306:OLO524306 OVJ524306:OVK524306 PFF524306:PFG524306 PPB524306:PPC524306 PYX524306:PYY524306 QIT524306:QIU524306 QSP524306:QSQ524306 RCL524306:RCM524306 RMH524306:RMI524306 RWD524306:RWE524306 SFZ524306:SGA524306 SPV524306:SPW524306 SZR524306:SZS524306 TJN524306:TJO524306 TTJ524306:TTK524306 UDF524306:UDG524306 UNB524306:UNC524306 UWX524306:UWY524306 VGT524306:VGU524306 VQP524306:VQQ524306 WAL524306:WAM524306 WKH524306:WKI524306 WUD524306:WUE524306 HR589842:HS589842 RN589842:RO589842 ABJ589842:ABK589842 ALF589842:ALG589842 AVB589842:AVC589842 BEX589842:BEY589842 BOT589842:BOU589842 BYP589842:BYQ589842 CIL589842:CIM589842 CSH589842:CSI589842 DCD589842:DCE589842 DLZ589842:DMA589842 DVV589842:DVW589842 EFR589842:EFS589842 EPN589842:EPO589842 EZJ589842:EZK589842 FJF589842:FJG589842 FTB589842:FTC589842 GCX589842:GCY589842 GMT589842:GMU589842 GWP589842:GWQ589842 HGL589842:HGM589842 HQH589842:HQI589842 IAD589842:IAE589842 IJZ589842:IKA589842 ITV589842:ITW589842 JDR589842:JDS589842 JNN589842:JNO589842 JXJ589842:JXK589842 KHF589842:KHG589842 KRB589842:KRC589842 LAX589842:LAY589842 LKT589842:LKU589842 LUP589842:LUQ589842 MEL589842:MEM589842 MOH589842:MOI589842 MYD589842:MYE589842 NHZ589842:NIA589842 NRV589842:NRW589842 OBR589842:OBS589842 OLN589842:OLO589842 OVJ589842:OVK589842 PFF589842:PFG589842 PPB589842:PPC589842 PYX589842:PYY589842 QIT589842:QIU589842 QSP589842:QSQ589842 RCL589842:RCM589842 RMH589842:RMI589842 RWD589842:RWE589842 SFZ589842:SGA589842 SPV589842:SPW589842 SZR589842:SZS589842 TJN589842:TJO589842 TTJ589842:TTK589842 UDF589842:UDG589842 UNB589842:UNC589842 UWX589842:UWY589842 VGT589842:VGU589842 VQP589842:VQQ589842 WAL589842:WAM589842 WKH589842:WKI589842 WUD589842:WUE589842 HR655378:HS655378 RN655378:RO655378 ABJ655378:ABK655378 ALF655378:ALG655378 AVB655378:AVC655378 BEX655378:BEY655378 BOT655378:BOU655378 BYP655378:BYQ655378 CIL655378:CIM655378 CSH655378:CSI655378 DCD655378:DCE655378 DLZ655378:DMA655378 DVV655378:DVW655378 EFR655378:EFS655378 EPN655378:EPO655378 EZJ655378:EZK655378 FJF655378:FJG655378 FTB655378:FTC655378 GCX655378:GCY655378 GMT655378:GMU655378 GWP655378:GWQ655378 HGL655378:HGM655378 HQH655378:HQI655378 IAD655378:IAE655378 IJZ655378:IKA655378 ITV655378:ITW655378 JDR655378:JDS655378 JNN655378:JNO655378 JXJ655378:JXK655378 KHF655378:KHG655378 KRB655378:KRC655378 LAX655378:LAY655378 LKT655378:LKU655378 LUP655378:LUQ655378 MEL655378:MEM655378 MOH655378:MOI655378 MYD655378:MYE655378 NHZ655378:NIA655378 NRV655378:NRW655378 OBR655378:OBS655378 OLN655378:OLO655378 OVJ655378:OVK655378 PFF655378:PFG655378 PPB655378:PPC655378 PYX655378:PYY655378 QIT655378:QIU655378 QSP655378:QSQ655378 RCL655378:RCM655378 RMH655378:RMI655378 RWD655378:RWE655378 SFZ655378:SGA655378 SPV655378:SPW655378 SZR655378:SZS655378 TJN655378:TJO655378 TTJ655378:TTK655378 UDF655378:UDG655378 UNB655378:UNC655378 UWX655378:UWY655378 VGT655378:VGU655378 VQP655378:VQQ655378 WAL655378:WAM655378 WKH655378:WKI655378 WUD655378:WUE655378 HR720914:HS720914 RN720914:RO720914 ABJ720914:ABK720914 ALF720914:ALG720914 AVB720914:AVC720914 BEX720914:BEY720914 BOT720914:BOU720914 BYP720914:BYQ720914 CIL720914:CIM720914 CSH720914:CSI720914 DCD720914:DCE720914 DLZ720914:DMA720914 DVV720914:DVW720914 EFR720914:EFS720914 EPN720914:EPO720914 EZJ720914:EZK720914 FJF720914:FJG720914 FTB720914:FTC720914 GCX720914:GCY720914 GMT720914:GMU720914 GWP720914:GWQ720914 HGL720914:HGM720914 HQH720914:HQI720914 IAD720914:IAE720914 IJZ720914:IKA720914 ITV720914:ITW720914 JDR720914:JDS720914 JNN720914:JNO720914 JXJ720914:JXK720914 KHF720914:KHG720914 KRB720914:KRC720914 LAX720914:LAY720914 LKT720914:LKU720914 LUP720914:LUQ720914 MEL720914:MEM720914 MOH720914:MOI720914 MYD720914:MYE720914 NHZ720914:NIA720914 NRV720914:NRW720914 OBR720914:OBS720914 OLN720914:OLO720914 OVJ720914:OVK720914 PFF720914:PFG720914 PPB720914:PPC720914 PYX720914:PYY720914 QIT720914:QIU720914 QSP720914:QSQ720914 RCL720914:RCM720914 RMH720914:RMI720914 RWD720914:RWE720914 SFZ720914:SGA720914 SPV720914:SPW720914 SZR720914:SZS720914 TJN720914:TJO720914 TTJ720914:TTK720914 UDF720914:UDG720914 UNB720914:UNC720914 UWX720914:UWY720914 VGT720914:VGU720914 VQP720914:VQQ720914 WAL720914:WAM720914 WKH720914:WKI720914 WUD720914:WUE720914 HR786450:HS786450 RN786450:RO786450 ABJ786450:ABK786450 ALF786450:ALG786450 AVB786450:AVC786450 BEX786450:BEY786450 BOT786450:BOU786450 BYP786450:BYQ786450 CIL786450:CIM786450 CSH786450:CSI786450 DCD786450:DCE786450 DLZ786450:DMA786450 DVV786450:DVW786450 EFR786450:EFS786450 EPN786450:EPO786450 EZJ786450:EZK786450 FJF786450:FJG786450 FTB786450:FTC786450 GCX786450:GCY786450 GMT786450:GMU786450 GWP786450:GWQ786450 HGL786450:HGM786450 HQH786450:HQI786450 IAD786450:IAE786450 IJZ786450:IKA786450 ITV786450:ITW786450 JDR786450:JDS786450 JNN786450:JNO786450 JXJ786450:JXK786450 KHF786450:KHG786450 KRB786450:KRC786450 LAX786450:LAY786450 LKT786450:LKU786450 LUP786450:LUQ786450 MEL786450:MEM786450 MOH786450:MOI786450 MYD786450:MYE786450 NHZ786450:NIA786450 NRV786450:NRW786450 OBR786450:OBS786450 OLN786450:OLO786450 OVJ786450:OVK786450 PFF786450:PFG786450 PPB786450:PPC786450 PYX786450:PYY786450 QIT786450:QIU786450 QSP786450:QSQ786450 RCL786450:RCM786450 RMH786450:RMI786450 RWD786450:RWE786450 SFZ786450:SGA786450 SPV786450:SPW786450 SZR786450:SZS786450 TJN786450:TJO786450 TTJ786450:TTK786450 UDF786450:UDG786450 UNB786450:UNC786450 UWX786450:UWY786450 VGT786450:VGU786450 VQP786450:VQQ786450 WAL786450:WAM786450 WKH786450:WKI786450 WUD786450:WUE786450 HR851986:HS851986 RN851986:RO851986 ABJ851986:ABK851986 ALF851986:ALG851986 AVB851986:AVC851986 BEX851986:BEY851986 BOT851986:BOU851986 BYP851986:BYQ851986 CIL851986:CIM851986 CSH851986:CSI851986 DCD851986:DCE851986 DLZ851986:DMA851986 DVV851986:DVW851986 EFR851986:EFS851986 EPN851986:EPO851986 EZJ851986:EZK851986 FJF851986:FJG851986 FTB851986:FTC851986 GCX851986:GCY851986 GMT851986:GMU851986 GWP851986:GWQ851986 HGL851986:HGM851986 HQH851986:HQI851986 IAD851986:IAE851986 IJZ851986:IKA851986 ITV851986:ITW851986 JDR851986:JDS851986 JNN851986:JNO851986 JXJ851986:JXK851986 KHF851986:KHG851986 KRB851986:KRC851986 LAX851986:LAY851986 LKT851986:LKU851986 LUP851986:LUQ851986 MEL851986:MEM851986 MOH851986:MOI851986 MYD851986:MYE851986 NHZ851986:NIA851986 NRV851986:NRW851986 OBR851986:OBS851986 OLN851986:OLO851986 OVJ851986:OVK851986 PFF851986:PFG851986 PPB851986:PPC851986 PYX851986:PYY851986 QIT851986:QIU851986 QSP851986:QSQ851986 RCL851986:RCM851986 RMH851986:RMI851986 RWD851986:RWE851986 SFZ851986:SGA851986 SPV851986:SPW851986 SZR851986:SZS851986 TJN851986:TJO851986 TTJ851986:TTK851986 UDF851986:UDG851986 UNB851986:UNC851986 UWX851986:UWY851986 VGT851986:VGU851986 VQP851986:VQQ851986 WAL851986:WAM851986 WKH851986:WKI851986 WUD851986:WUE851986 HR917522:HS917522 RN917522:RO917522 ABJ917522:ABK917522 ALF917522:ALG917522 AVB917522:AVC917522 BEX917522:BEY917522 BOT917522:BOU917522 BYP917522:BYQ917522 CIL917522:CIM917522 CSH917522:CSI917522 DCD917522:DCE917522 DLZ917522:DMA917522 DVV917522:DVW917522 EFR917522:EFS917522 EPN917522:EPO917522 EZJ917522:EZK917522 FJF917522:FJG917522 FTB917522:FTC917522 GCX917522:GCY917522 GMT917522:GMU917522 GWP917522:GWQ917522 HGL917522:HGM917522 HQH917522:HQI917522 IAD917522:IAE917522 IJZ917522:IKA917522 ITV917522:ITW917522 JDR917522:JDS917522 JNN917522:JNO917522 JXJ917522:JXK917522 KHF917522:KHG917522 KRB917522:KRC917522 LAX917522:LAY917522 LKT917522:LKU917522 LUP917522:LUQ917522 MEL917522:MEM917522 MOH917522:MOI917522 MYD917522:MYE917522 NHZ917522:NIA917522 NRV917522:NRW917522 OBR917522:OBS917522 OLN917522:OLO917522 OVJ917522:OVK917522 PFF917522:PFG917522 PPB917522:PPC917522 PYX917522:PYY917522 QIT917522:QIU917522 QSP917522:QSQ917522 RCL917522:RCM917522 RMH917522:RMI917522 RWD917522:RWE917522 SFZ917522:SGA917522 SPV917522:SPW917522 SZR917522:SZS917522 TJN917522:TJO917522 TTJ917522:TTK917522 UDF917522:UDG917522 UNB917522:UNC917522 UWX917522:UWY917522 VGT917522:VGU917522 VQP917522:VQQ917522 WAL917522:WAM917522 WKH917522:WKI917522 WUD917522:WUE917522 HR983058:HS983058 RN983058:RO983058 ABJ983058:ABK983058 ALF983058:ALG983058 AVB983058:AVC983058 BEX983058:BEY983058 BOT983058:BOU983058 BYP983058:BYQ983058 CIL983058:CIM983058 CSH983058:CSI983058 DCD983058:DCE983058 DLZ983058:DMA983058 DVV983058:DVW983058 EFR983058:EFS983058 EPN983058:EPO983058 EZJ983058:EZK983058 FJF983058:FJG983058 FTB983058:FTC983058 GCX983058:GCY983058 GMT983058:GMU983058 GWP983058:GWQ983058 HGL983058:HGM983058 HQH983058:HQI983058 IAD983058:IAE983058 IJZ983058:IKA983058 ITV983058:ITW983058 JDR983058:JDS983058 JNN983058:JNO983058 JXJ983058:JXK983058 KHF983058:KHG983058 KRB983058:KRC983058 LAX983058:LAY983058 LKT983058:LKU983058 LUP983058:LUQ983058 MEL983058:MEM983058 MOH983058:MOI983058 MYD983058:MYE983058 NHZ983058:NIA983058 NRV983058:NRW983058 OBR983058:OBS983058 OLN983058:OLO983058 OVJ983058:OVK983058 PFF983058:PFG983058 PPB983058:PPC983058 PYX983058:PYY983058 QIT983058:QIU983058 QSP983058:QSQ983058 RCL983058:RCM983058 RMH983058:RMI983058 RWD983058:RWE983058 SFZ983058:SGA983058 SPV983058:SPW983058 SZR983058:SZS983058 TJN983058:TJO983058 TTJ983058:TTK983058 UDF983058:UDG983058 UNB983058:UNC983058 UWX983058:UWY983058 VGT983058:VGU983058 VQP983058:VQQ983058 WAL983058:WAM983058 WKH983058:WKI983058 WUD983058:WUE983058 HU65554:HV65554 RQ65554:RR65554 ABM65554:ABN65554 ALI65554:ALJ65554 AVE65554:AVF65554 BFA65554:BFB65554 BOW65554:BOX65554 BYS65554:BYT65554 CIO65554:CIP65554 CSK65554:CSL65554 DCG65554:DCH65554 DMC65554:DMD65554 DVY65554:DVZ65554 EFU65554:EFV65554 EPQ65554:EPR65554 EZM65554:EZN65554 FJI65554:FJJ65554 FTE65554:FTF65554 GDA65554:GDB65554 GMW65554:GMX65554 GWS65554:GWT65554 HGO65554:HGP65554 HQK65554:HQL65554 IAG65554:IAH65554 IKC65554:IKD65554 ITY65554:ITZ65554 JDU65554:JDV65554 JNQ65554:JNR65554 JXM65554:JXN65554 KHI65554:KHJ65554 KRE65554:KRF65554 LBA65554:LBB65554 LKW65554:LKX65554 LUS65554:LUT65554 MEO65554:MEP65554 MOK65554:MOL65554 MYG65554:MYH65554 NIC65554:NID65554 NRY65554:NRZ65554 OBU65554:OBV65554 OLQ65554:OLR65554 OVM65554:OVN65554 PFI65554:PFJ65554 PPE65554:PPF65554 PZA65554:PZB65554 QIW65554:QIX65554 QSS65554:QST65554 RCO65554:RCP65554 RMK65554:RML65554 RWG65554:RWH65554 SGC65554:SGD65554 SPY65554:SPZ65554 SZU65554:SZV65554 TJQ65554:TJR65554 TTM65554:TTN65554 UDI65554:UDJ65554 UNE65554:UNF65554 UXA65554:UXB65554 VGW65554:VGX65554 VQS65554:VQT65554 WAO65554:WAP65554 WKK65554:WKL65554 WUG65554:WUH65554 HU131090:HV131090 RQ131090:RR131090 ABM131090:ABN131090 ALI131090:ALJ131090 AVE131090:AVF131090 BFA131090:BFB131090 BOW131090:BOX131090 BYS131090:BYT131090 CIO131090:CIP131090 CSK131090:CSL131090 DCG131090:DCH131090 DMC131090:DMD131090 DVY131090:DVZ131090 EFU131090:EFV131090 EPQ131090:EPR131090 EZM131090:EZN131090 FJI131090:FJJ131090 FTE131090:FTF131090 GDA131090:GDB131090 GMW131090:GMX131090 GWS131090:GWT131090 HGO131090:HGP131090 HQK131090:HQL131090 IAG131090:IAH131090 IKC131090:IKD131090 ITY131090:ITZ131090 JDU131090:JDV131090 JNQ131090:JNR131090 JXM131090:JXN131090 KHI131090:KHJ131090 KRE131090:KRF131090 LBA131090:LBB131090 LKW131090:LKX131090 LUS131090:LUT131090 MEO131090:MEP131090 MOK131090:MOL131090 MYG131090:MYH131090 NIC131090:NID131090 NRY131090:NRZ131090 OBU131090:OBV131090 OLQ131090:OLR131090 OVM131090:OVN131090 PFI131090:PFJ131090 PPE131090:PPF131090 PZA131090:PZB131090 QIW131090:QIX131090 QSS131090:QST131090 RCO131090:RCP131090 RMK131090:RML131090 RWG131090:RWH131090 SGC131090:SGD131090 SPY131090:SPZ131090 SZU131090:SZV131090 TJQ131090:TJR131090 TTM131090:TTN131090 UDI131090:UDJ131090 UNE131090:UNF131090 UXA131090:UXB131090 VGW131090:VGX131090 VQS131090:VQT131090 WAO131090:WAP131090 WKK131090:WKL131090 WUG131090:WUH131090 HU196626:HV196626 RQ196626:RR196626 ABM196626:ABN196626 ALI196626:ALJ196626 AVE196626:AVF196626 BFA196626:BFB196626 BOW196626:BOX196626 BYS196626:BYT196626 CIO196626:CIP196626 CSK196626:CSL196626 DCG196626:DCH196626 DMC196626:DMD196626 DVY196626:DVZ196626 EFU196626:EFV196626 EPQ196626:EPR196626 EZM196626:EZN196626 FJI196626:FJJ196626 FTE196626:FTF196626 GDA196626:GDB196626 GMW196626:GMX196626 GWS196626:GWT196626 HGO196626:HGP196626 HQK196626:HQL196626 IAG196626:IAH196626 IKC196626:IKD196626 ITY196626:ITZ196626 JDU196626:JDV196626 JNQ196626:JNR196626 JXM196626:JXN196626 KHI196626:KHJ196626 KRE196626:KRF196626 LBA196626:LBB196626 LKW196626:LKX196626 LUS196626:LUT196626 MEO196626:MEP196626 MOK196626:MOL196626 MYG196626:MYH196626 NIC196626:NID196626 NRY196626:NRZ196626 OBU196626:OBV196626 OLQ196626:OLR196626 OVM196626:OVN196626 PFI196626:PFJ196626 PPE196626:PPF196626 PZA196626:PZB196626 QIW196626:QIX196626 QSS196626:QST196626 RCO196626:RCP196626 RMK196626:RML196626 RWG196626:RWH196626 SGC196626:SGD196626 SPY196626:SPZ196626 SZU196626:SZV196626 TJQ196626:TJR196626 TTM196626:TTN196626 UDI196626:UDJ196626 UNE196626:UNF196626 UXA196626:UXB196626 VGW196626:VGX196626 VQS196626:VQT196626 WAO196626:WAP196626 WKK196626:WKL196626 WUG196626:WUH196626 HU262162:HV262162 RQ262162:RR262162 ABM262162:ABN262162 ALI262162:ALJ262162 AVE262162:AVF262162 BFA262162:BFB262162 BOW262162:BOX262162 BYS262162:BYT262162 CIO262162:CIP262162 CSK262162:CSL262162 DCG262162:DCH262162 DMC262162:DMD262162 DVY262162:DVZ262162 EFU262162:EFV262162 EPQ262162:EPR262162 EZM262162:EZN262162 FJI262162:FJJ262162 FTE262162:FTF262162 GDA262162:GDB262162 GMW262162:GMX262162 GWS262162:GWT262162 HGO262162:HGP262162 HQK262162:HQL262162 IAG262162:IAH262162 IKC262162:IKD262162 ITY262162:ITZ262162 JDU262162:JDV262162 JNQ262162:JNR262162 JXM262162:JXN262162 KHI262162:KHJ262162 KRE262162:KRF262162 LBA262162:LBB262162 LKW262162:LKX262162 LUS262162:LUT262162 MEO262162:MEP262162 MOK262162:MOL262162 MYG262162:MYH262162 NIC262162:NID262162 NRY262162:NRZ262162 OBU262162:OBV262162 OLQ262162:OLR262162 OVM262162:OVN262162 PFI262162:PFJ262162 PPE262162:PPF262162 PZA262162:PZB262162 QIW262162:QIX262162 QSS262162:QST262162 RCO262162:RCP262162 RMK262162:RML262162 RWG262162:RWH262162 SGC262162:SGD262162 SPY262162:SPZ262162 SZU262162:SZV262162 TJQ262162:TJR262162 TTM262162:TTN262162 UDI262162:UDJ262162 UNE262162:UNF262162 UXA262162:UXB262162 VGW262162:VGX262162 VQS262162:VQT262162 WAO262162:WAP262162 WKK262162:WKL262162 WUG262162:WUH262162 HU327698:HV327698 RQ327698:RR327698 ABM327698:ABN327698 ALI327698:ALJ327698 AVE327698:AVF327698 BFA327698:BFB327698 BOW327698:BOX327698 BYS327698:BYT327698 CIO327698:CIP327698 CSK327698:CSL327698 DCG327698:DCH327698 DMC327698:DMD327698 DVY327698:DVZ327698 EFU327698:EFV327698 EPQ327698:EPR327698 EZM327698:EZN327698 FJI327698:FJJ327698 FTE327698:FTF327698 GDA327698:GDB327698 GMW327698:GMX327698 GWS327698:GWT327698 HGO327698:HGP327698 HQK327698:HQL327698 IAG327698:IAH327698 IKC327698:IKD327698 ITY327698:ITZ327698 JDU327698:JDV327698 JNQ327698:JNR327698 JXM327698:JXN327698 KHI327698:KHJ327698 KRE327698:KRF327698 LBA327698:LBB327698 LKW327698:LKX327698 LUS327698:LUT327698 MEO327698:MEP327698 MOK327698:MOL327698 MYG327698:MYH327698 NIC327698:NID327698 NRY327698:NRZ327698 OBU327698:OBV327698 OLQ327698:OLR327698 OVM327698:OVN327698 PFI327698:PFJ327698 PPE327698:PPF327698 PZA327698:PZB327698 QIW327698:QIX327698 QSS327698:QST327698 RCO327698:RCP327698 RMK327698:RML327698 RWG327698:RWH327698 SGC327698:SGD327698 SPY327698:SPZ327698 SZU327698:SZV327698 TJQ327698:TJR327698 TTM327698:TTN327698 UDI327698:UDJ327698 UNE327698:UNF327698 UXA327698:UXB327698 VGW327698:VGX327698 VQS327698:VQT327698 WAO327698:WAP327698 WKK327698:WKL327698 WUG327698:WUH327698 HU393234:HV393234 RQ393234:RR393234 ABM393234:ABN393234 ALI393234:ALJ393234 AVE393234:AVF393234 BFA393234:BFB393234 BOW393234:BOX393234 BYS393234:BYT393234 CIO393234:CIP393234 CSK393234:CSL393234 DCG393234:DCH393234 DMC393234:DMD393234 DVY393234:DVZ393234 EFU393234:EFV393234 EPQ393234:EPR393234 EZM393234:EZN393234 FJI393234:FJJ393234 FTE393234:FTF393234 GDA393234:GDB393234 GMW393234:GMX393234 GWS393234:GWT393234 HGO393234:HGP393234 HQK393234:HQL393234 IAG393234:IAH393234 IKC393234:IKD393234 ITY393234:ITZ393234 JDU393234:JDV393234 JNQ393234:JNR393234 JXM393234:JXN393234 KHI393234:KHJ393234 KRE393234:KRF393234 LBA393234:LBB393234 LKW393234:LKX393234 LUS393234:LUT393234 MEO393234:MEP393234 MOK393234:MOL393234 MYG393234:MYH393234 NIC393234:NID393234 NRY393234:NRZ393234 OBU393234:OBV393234 OLQ393234:OLR393234 OVM393234:OVN393234 PFI393234:PFJ393234 PPE393234:PPF393234 PZA393234:PZB393234 QIW393234:QIX393234 QSS393234:QST393234 RCO393234:RCP393234 RMK393234:RML393234 RWG393234:RWH393234 SGC393234:SGD393234 SPY393234:SPZ393234 SZU393234:SZV393234 TJQ393234:TJR393234 TTM393234:TTN393234 UDI393234:UDJ393234 UNE393234:UNF393234 UXA393234:UXB393234 VGW393234:VGX393234 VQS393234:VQT393234 WAO393234:WAP393234 WKK393234:WKL393234 WUG393234:WUH393234 HU458770:HV458770 RQ458770:RR458770 ABM458770:ABN458770 ALI458770:ALJ458770 AVE458770:AVF458770 BFA458770:BFB458770 BOW458770:BOX458770 BYS458770:BYT458770 CIO458770:CIP458770 CSK458770:CSL458770 DCG458770:DCH458770 DMC458770:DMD458770 DVY458770:DVZ458770 EFU458770:EFV458770 EPQ458770:EPR458770 EZM458770:EZN458770 FJI458770:FJJ458770 FTE458770:FTF458770 GDA458770:GDB458770 GMW458770:GMX458770 GWS458770:GWT458770 HGO458770:HGP458770 HQK458770:HQL458770 IAG458770:IAH458770 IKC458770:IKD458770 ITY458770:ITZ458770 JDU458770:JDV458770 JNQ458770:JNR458770 JXM458770:JXN458770 KHI458770:KHJ458770 KRE458770:KRF458770 LBA458770:LBB458770 LKW458770:LKX458770 LUS458770:LUT458770 MEO458770:MEP458770 MOK458770:MOL458770 MYG458770:MYH458770 NIC458770:NID458770 NRY458770:NRZ458770 OBU458770:OBV458770 OLQ458770:OLR458770 OVM458770:OVN458770 PFI458770:PFJ458770 PPE458770:PPF458770 PZA458770:PZB458770 QIW458770:QIX458770 QSS458770:QST458770 RCO458770:RCP458770 RMK458770:RML458770 RWG458770:RWH458770 SGC458770:SGD458770 SPY458770:SPZ458770 SZU458770:SZV458770 TJQ458770:TJR458770 TTM458770:TTN458770 UDI458770:UDJ458770 UNE458770:UNF458770 UXA458770:UXB458770 VGW458770:VGX458770 VQS458770:VQT458770 WAO458770:WAP458770 WKK458770:WKL458770 WUG458770:WUH458770 HU524306:HV524306 RQ524306:RR524306 ABM524306:ABN524306 ALI524306:ALJ524306 AVE524306:AVF524306 BFA524306:BFB524306 BOW524306:BOX524306 BYS524306:BYT524306 CIO524306:CIP524306 CSK524306:CSL524306 DCG524306:DCH524306 DMC524306:DMD524306 DVY524306:DVZ524306 EFU524306:EFV524306 EPQ524306:EPR524306 EZM524306:EZN524306 FJI524306:FJJ524306 FTE524306:FTF524306 GDA524306:GDB524306 GMW524306:GMX524306 GWS524306:GWT524306 HGO524306:HGP524306 HQK524306:HQL524306 IAG524306:IAH524306 IKC524306:IKD524306 ITY524306:ITZ524306 JDU524306:JDV524306 JNQ524306:JNR524306 JXM524306:JXN524306 KHI524306:KHJ524306 KRE524306:KRF524306 LBA524306:LBB524306 LKW524306:LKX524306 LUS524306:LUT524306 MEO524306:MEP524306 MOK524306:MOL524306 MYG524306:MYH524306 NIC524306:NID524306 NRY524306:NRZ524306 OBU524306:OBV524306 OLQ524306:OLR524306 OVM524306:OVN524306 PFI524306:PFJ524306 PPE524306:PPF524306 PZA524306:PZB524306 QIW524306:QIX524306 QSS524306:QST524306 RCO524306:RCP524306 RMK524306:RML524306 RWG524306:RWH524306 SGC524306:SGD524306 SPY524306:SPZ524306 SZU524306:SZV524306 TJQ524306:TJR524306 TTM524306:TTN524306 UDI524306:UDJ524306 UNE524306:UNF524306 UXA524306:UXB524306 VGW524306:VGX524306 VQS524306:VQT524306 WAO524306:WAP524306 WKK524306:WKL524306 WUG524306:WUH524306 HU589842:HV589842 RQ589842:RR589842 ABM589842:ABN589842 ALI589842:ALJ589842 AVE589842:AVF589842 BFA589842:BFB589842 BOW589842:BOX589842 BYS589842:BYT589842 CIO589842:CIP589842 CSK589842:CSL589842 DCG589842:DCH589842 DMC589842:DMD589842 DVY589842:DVZ589842 EFU589842:EFV589842 EPQ589842:EPR589842 EZM589842:EZN589842 FJI589842:FJJ589842 FTE589842:FTF589842 GDA589842:GDB589842 GMW589842:GMX589842 GWS589842:GWT589842 HGO589842:HGP589842 HQK589842:HQL589842 IAG589842:IAH589842 IKC589842:IKD589842 ITY589842:ITZ589842 JDU589842:JDV589842 JNQ589842:JNR589842 JXM589842:JXN589842 KHI589842:KHJ589842 KRE589842:KRF589842 LBA589842:LBB589842 LKW589842:LKX589842 LUS589842:LUT589842 MEO589842:MEP589842 MOK589842:MOL589842 MYG589842:MYH589842 NIC589842:NID589842 NRY589842:NRZ589842 OBU589842:OBV589842 OLQ589842:OLR589842 OVM589842:OVN589842 PFI589842:PFJ589842 PPE589842:PPF589842 PZA589842:PZB589842 QIW589842:QIX589842 QSS589842:QST589842 RCO589842:RCP589842 RMK589842:RML589842 RWG589842:RWH589842 SGC589842:SGD589842 SPY589842:SPZ589842 SZU589842:SZV589842 TJQ589842:TJR589842 TTM589842:TTN589842 UDI589842:UDJ589842 UNE589842:UNF589842 UXA589842:UXB589842 VGW589842:VGX589842 VQS589842:VQT589842 WAO589842:WAP589842 WKK589842:WKL589842 WUG589842:WUH589842 HU655378:HV655378 RQ655378:RR655378 ABM655378:ABN655378 ALI655378:ALJ655378 AVE655378:AVF655378 BFA655378:BFB655378 BOW655378:BOX655378 BYS655378:BYT655378 CIO655378:CIP655378 CSK655378:CSL655378 DCG655378:DCH655378 DMC655378:DMD655378 DVY655378:DVZ655378 EFU655378:EFV655378 EPQ655378:EPR655378 EZM655378:EZN655378 FJI655378:FJJ655378 FTE655378:FTF655378 GDA655378:GDB655378 GMW655378:GMX655378 GWS655378:GWT655378 HGO655378:HGP655378 HQK655378:HQL655378 IAG655378:IAH655378 IKC655378:IKD655378 ITY655378:ITZ655378 JDU655378:JDV655378 JNQ655378:JNR655378 JXM655378:JXN655378 KHI655378:KHJ655378 KRE655378:KRF655378 LBA655378:LBB655378 LKW655378:LKX655378 LUS655378:LUT655378 MEO655378:MEP655378 MOK655378:MOL655378 MYG655378:MYH655378 NIC655378:NID655378 NRY655378:NRZ655378 OBU655378:OBV655378 OLQ655378:OLR655378 OVM655378:OVN655378 PFI655378:PFJ655378 PPE655378:PPF655378 PZA655378:PZB655378 QIW655378:QIX655378 QSS655378:QST655378 RCO655378:RCP655378 RMK655378:RML655378 RWG655378:RWH655378 SGC655378:SGD655378 SPY655378:SPZ655378 SZU655378:SZV655378 TJQ655378:TJR655378 TTM655378:TTN655378 UDI655378:UDJ655378 UNE655378:UNF655378 UXA655378:UXB655378 VGW655378:VGX655378 VQS655378:VQT655378 WAO655378:WAP655378 WKK655378:WKL655378 WUG655378:WUH655378 HU720914:HV720914 RQ720914:RR720914 ABM720914:ABN720914 ALI720914:ALJ720914 AVE720914:AVF720914 BFA720914:BFB720914 BOW720914:BOX720914 BYS720914:BYT720914 CIO720914:CIP720914 CSK720914:CSL720914 DCG720914:DCH720914 DMC720914:DMD720914 DVY720914:DVZ720914 EFU720914:EFV720914 EPQ720914:EPR720914 EZM720914:EZN720914 FJI720914:FJJ720914 FTE720914:FTF720914 GDA720914:GDB720914 GMW720914:GMX720914 GWS720914:GWT720914 HGO720914:HGP720914 HQK720914:HQL720914 IAG720914:IAH720914 IKC720914:IKD720914 ITY720914:ITZ720914 JDU720914:JDV720914 JNQ720914:JNR720914 JXM720914:JXN720914 KHI720914:KHJ720914 KRE720914:KRF720914 LBA720914:LBB720914 LKW720914:LKX720914 LUS720914:LUT720914 MEO720914:MEP720914 MOK720914:MOL720914 MYG720914:MYH720914 NIC720914:NID720914 NRY720914:NRZ720914 OBU720914:OBV720914 OLQ720914:OLR720914 OVM720914:OVN720914 PFI720914:PFJ720914 PPE720914:PPF720914 PZA720914:PZB720914 QIW720914:QIX720914 QSS720914:QST720914 RCO720914:RCP720914 RMK720914:RML720914 RWG720914:RWH720914 SGC720914:SGD720914 SPY720914:SPZ720914 SZU720914:SZV720914 TJQ720914:TJR720914 TTM720914:TTN720914 UDI720914:UDJ720914 UNE720914:UNF720914 UXA720914:UXB720914 VGW720914:VGX720914 VQS720914:VQT720914 WAO720914:WAP720914 WKK720914:WKL720914 WUG720914:WUH720914 HU786450:HV786450 RQ786450:RR786450 ABM786450:ABN786450 ALI786450:ALJ786450 AVE786450:AVF786450 BFA786450:BFB786450 BOW786450:BOX786450 BYS786450:BYT786450 CIO786450:CIP786450 CSK786450:CSL786450 DCG786450:DCH786450 DMC786450:DMD786450 DVY786450:DVZ786450 EFU786450:EFV786450 EPQ786450:EPR786450 EZM786450:EZN786450 FJI786450:FJJ786450 FTE786450:FTF786450 GDA786450:GDB786450 GMW786450:GMX786450 GWS786450:GWT786450 HGO786450:HGP786450 HQK786450:HQL786450 IAG786450:IAH786450 IKC786450:IKD786450 ITY786450:ITZ786450 JDU786450:JDV786450 JNQ786450:JNR786450 JXM786450:JXN786450 KHI786450:KHJ786450 KRE786450:KRF786450 LBA786450:LBB786450 LKW786450:LKX786450 LUS786450:LUT786450 MEO786450:MEP786450 MOK786450:MOL786450 MYG786450:MYH786450 NIC786450:NID786450 NRY786450:NRZ786450 OBU786450:OBV786450 OLQ786450:OLR786450 OVM786450:OVN786450 PFI786450:PFJ786450 PPE786450:PPF786450 PZA786450:PZB786450 QIW786450:QIX786450 QSS786450:QST786450 RCO786450:RCP786450 RMK786450:RML786450 RWG786450:RWH786450 SGC786450:SGD786450 SPY786450:SPZ786450 SZU786450:SZV786450 TJQ786450:TJR786450 TTM786450:TTN786450 UDI786450:UDJ786450 UNE786450:UNF786450 UXA786450:UXB786450 VGW786450:VGX786450 VQS786450:VQT786450 WAO786450:WAP786450 WKK786450:WKL786450 WUG786450:WUH786450 HU851986:HV851986 RQ851986:RR851986 ABM851986:ABN851986 ALI851986:ALJ851986 AVE851986:AVF851986 BFA851986:BFB851986 BOW851986:BOX851986 BYS851986:BYT851986 CIO851986:CIP851986 CSK851986:CSL851986 DCG851986:DCH851986 DMC851986:DMD851986 DVY851986:DVZ851986 EFU851986:EFV851986 EPQ851986:EPR851986 EZM851986:EZN851986 FJI851986:FJJ851986 FTE851986:FTF851986 GDA851986:GDB851986 GMW851986:GMX851986 GWS851986:GWT851986 HGO851986:HGP851986 HQK851986:HQL851986 IAG851986:IAH851986 IKC851986:IKD851986 ITY851986:ITZ851986 JDU851986:JDV851986 JNQ851986:JNR851986 JXM851986:JXN851986 KHI851986:KHJ851986 KRE851986:KRF851986 LBA851986:LBB851986 LKW851986:LKX851986 LUS851986:LUT851986 MEO851986:MEP851986 MOK851986:MOL851986 MYG851986:MYH851986 NIC851986:NID851986 NRY851986:NRZ851986 OBU851986:OBV851986 OLQ851986:OLR851986 OVM851986:OVN851986 PFI851986:PFJ851986 PPE851986:PPF851986 PZA851986:PZB851986 QIW851986:QIX851986 QSS851986:QST851986 RCO851986:RCP851986 RMK851986:RML851986 RWG851986:RWH851986 SGC851986:SGD851986 SPY851986:SPZ851986 SZU851986:SZV851986 TJQ851986:TJR851986 TTM851986:TTN851986 UDI851986:UDJ851986 UNE851986:UNF851986 UXA851986:UXB851986 VGW851986:VGX851986 VQS851986:VQT851986 WAO851986:WAP851986 WKK851986:WKL851986 WUG851986:WUH851986 HU917522:HV917522 RQ917522:RR917522 ABM917522:ABN917522 ALI917522:ALJ917522 AVE917522:AVF917522 BFA917522:BFB917522 BOW917522:BOX917522 BYS917522:BYT917522 CIO917522:CIP917522 CSK917522:CSL917522 DCG917522:DCH917522 DMC917522:DMD917522 DVY917522:DVZ917522 EFU917522:EFV917522 EPQ917522:EPR917522 EZM917522:EZN917522 FJI917522:FJJ917522 FTE917522:FTF917522 GDA917522:GDB917522 GMW917522:GMX917522 GWS917522:GWT917522 HGO917522:HGP917522 HQK917522:HQL917522 IAG917522:IAH917522 IKC917522:IKD917522 ITY917522:ITZ917522 JDU917522:JDV917522 JNQ917522:JNR917522 JXM917522:JXN917522 KHI917522:KHJ917522 KRE917522:KRF917522 LBA917522:LBB917522 LKW917522:LKX917522 LUS917522:LUT917522 MEO917522:MEP917522 MOK917522:MOL917522 MYG917522:MYH917522 NIC917522:NID917522 NRY917522:NRZ917522 OBU917522:OBV917522 OLQ917522:OLR917522 OVM917522:OVN917522 PFI917522:PFJ917522 PPE917522:PPF917522 PZA917522:PZB917522 QIW917522:QIX917522 QSS917522:QST917522 RCO917522:RCP917522 RMK917522:RML917522 RWG917522:RWH917522 SGC917522:SGD917522 SPY917522:SPZ917522 SZU917522:SZV917522 TJQ917522:TJR917522 TTM917522:TTN917522 UDI917522:UDJ917522 UNE917522:UNF917522 UXA917522:UXB917522 VGW917522:VGX917522 VQS917522:VQT917522 WAO917522:WAP917522 WKK917522:WKL917522 WUG917522:WUH917522 HU983058:HV983058 RQ983058:RR983058 ABM983058:ABN983058 ALI983058:ALJ983058 AVE983058:AVF983058 BFA983058:BFB983058 BOW983058:BOX983058 BYS983058:BYT983058 CIO983058:CIP983058 CSK983058:CSL983058 DCG983058:DCH983058 DMC983058:DMD983058 DVY983058:DVZ983058 EFU983058:EFV983058 EPQ983058:EPR983058 EZM983058:EZN983058 FJI983058:FJJ983058 FTE983058:FTF983058 GDA983058:GDB983058 GMW983058:GMX983058 GWS983058:GWT983058 HGO983058:HGP983058 HQK983058:HQL983058 IAG983058:IAH983058 IKC983058:IKD983058 ITY983058:ITZ983058 JDU983058:JDV983058 JNQ983058:JNR983058 JXM983058:JXN983058 KHI983058:KHJ983058 KRE983058:KRF983058 LBA983058:LBB983058 LKW983058:LKX983058 LUS983058:LUT983058 MEO983058:MEP983058 MOK983058:MOL983058 MYG983058:MYH983058 NIC983058:NID983058 NRY983058:NRZ983058 OBU983058:OBV983058 OLQ983058:OLR983058 OVM983058:OVN983058 PFI983058:PFJ983058 PPE983058:PPF983058 PZA983058:PZB983058 QIW983058:QIX983058 QSS983058:QST983058 RCO983058:RCP983058 RMK983058:RML983058 RWG983058:RWH983058 SGC983058:SGD983058 SPY983058:SPZ983058 SZU983058:SZV983058 TJQ983058:TJR983058 TTM983058:TTN983058 UDI983058:UDJ983058 UNE983058:UNF983058 UXA983058:UXB983058 VGW983058:VGX983058 VQS983058:VQT983058 WAO983058:WAP983058 WKK983058:WKL983058 WUG983058:WUH983058 HX65554:HY65554 RT65554:RU65554 ABP65554:ABQ65554 ALL65554:ALM65554 AVH65554:AVI65554 BFD65554:BFE65554 BOZ65554:BPA65554 BYV65554:BYW65554 CIR65554:CIS65554 CSN65554:CSO65554 DCJ65554:DCK65554 DMF65554:DMG65554 DWB65554:DWC65554 EFX65554:EFY65554 EPT65554:EPU65554 EZP65554:EZQ65554 FJL65554:FJM65554 FTH65554:FTI65554 GDD65554:GDE65554 GMZ65554:GNA65554 GWV65554:GWW65554 HGR65554:HGS65554 HQN65554:HQO65554 IAJ65554:IAK65554 IKF65554:IKG65554 IUB65554:IUC65554 JDX65554:JDY65554 JNT65554:JNU65554 JXP65554:JXQ65554 KHL65554:KHM65554 KRH65554:KRI65554 LBD65554:LBE65554 LKZ65554:LLA65554 LUV65554:LUW65554 MER65554:MES65554 MON65554:MOO65554 MYJ65554:MYK65554 NIF65554:NIG65554 NSB65554:NSC65554 OBX65554:OBY65554 OLT65554:OLU65554 OVP65554:OVQ65554 PFL65554:PFM65554 PPH65554:PPI65554 PZD65554:PZE65554 QIZ65554:QJA65554 QSV65554:QSW65554 RCR65554:RCS65554 RMN65554:RMO65554 RWJ65554:RWK65554 SGF65554:SGG65554 SQB65554:SQC65554 SZX65554:SZY65554 TJT65554:TJU65554 TTP65554:TTQ65554 UDL65554:UDM65554 UNH65554:UNI65554 UXD65554:UXE65554 VGZ65554:VHA65554 VQV65554:VQW65554 WAR65554:WAS65554 WKN65554:WKO65554 WUJ65554:WUK65554 HX131090:HY131090 RT131090:RU131090 ABP131090:ABQ131090 ALL131090:ALM131090 AVH131090:AVI131090 BFD131090:BFE131090 BOZ131090:BPA131090 BYV131090:BYW131090 CIR131090:CIS131090 CSN131090:CSO131090 DCJ131090:DCK131090 DMF131090:DMG131090 DWB131090:DWC131090 EFX131090:EFY131090 EPT131090:EPU131090 EZP131090:EZQ131090 FJL131090:FJM131090 FTH131090:FTI131090 GDD131090:GDE131090 GMZ131090:GNA131090 GWV131090:GWW131090 HGR131090:HGS131090 HQN131090:HQO131090 IAJ131090:IAK131090 IKF131090:IKG131090 IUB131090:IUC131090 JDX131090:JDY131090 JNT131090:JNU131090 JXP131090:JXQ131090 KHL131090:KHM131090 KRH131090:KRI131090 LBD131090:LBE131090 LKZ131090:LLA131090 LUV131090:LUW131090 MER131090:MES131090 MON131090:MOO131090 MYJ131090:MYK131090 NIF131090:NIG131090 NSB131090:NSC131090 OBX131090:OBY131090 OLT131090:OLU131090 OVP131090:OVQ131090 PFL131090:PFM131090 PPH131090:PPI131090 PZD131090:PZE131090 QIZ131090:QJA131090 QSV131090:QSW131090 RCR131090:RCS131090 RMN131090:RMO131090 RWJ131090:RWK131090 SGF131090:SGG131090 SQB131090:SQC131090 SZX131090:SZY131090 TJT131090:TJU131090 TTP131090:TTQ131090 UDL131090:UDM131090 UNH131090:UNI131090 UXD131090:UXE131090 VGZ131090:VHA131090 VQV131090:VQW131090 WAR131090:WAS131090 WKN131090:WKO131090 WUJ131090:WUK131090 HX196626:HY196626 RT196626:RU196626 ABP196626:ABQ196626 ALL196626:ALM196626 AVH196626:AVI196626 BFD196626:BFE196626 BOZ196626:BPA196626 BYV196626:BYW196626 CIR196626:CIS196626 CSN196626:CSO196626 DCJ196626:DCK196626 DMF196626:DMG196626 DWB196626:DWC196626 EFX196626:EFY196626 EPT196626:EPU196626 EZP196626:EZQ196626 FJL196626:FJM196626 FTH196626:FTI196626 GDD196626:GDE196626 GMZ196626:GNA196626 GWV196626:GWW196626 HGR196626:HGS196626 HQN196626:HQO196626 IAJ196626:IAK196626 IKF196626:IKG196626 IUB196626:IUC196626 JDX196626:JDY196626 JNT196626:JNU196626 JXP196626:JXQ196626 KHL196626:KHM196626 KRH196626:KRI196626 LBD196626:LBE196626 LKZ196626:LLA196626 LUV196626:LUW196626 MER196626:MES196626 MON196626:MOO196626 MYJ196626:MYK196626 NIF196626:NIG196626 NSB196626:NSC196626 OBX196626:OBY196626 OLT196626:OLU196626 OVP196626:OVQ196626 PFL196626:PFM196626 PPH196626:PPI196626 PZD196626:PZE196626 QIZ196626:QJA196626 QSV196626:QSW196626 RCR196626:RCS196626 RMN196626:RMO196626 RWJ196626:RWK196626 SGF196626:SGG196626 SQB196626:SQC196626 SZX196626:SZY196626 TJT196626:TJU196626 TTP196626:TTQ196626 UDL196626:UDM196626 UNH196626:UNI196626 UXD196626:UXE196626 VGZ196626:VHA196626 VQV196626:VQW196626 WAR196626:WAS196626 WKN196626:WKO196626 WUJ196626:WUK196626 HX262162:HY262162 RT262162:RU262162 ABP262162:ABQ262162 ALL262162:ALM262162 AVH262162:AVI262162 BFD262162:BFE262162 BOZ262162:BPA262162 BYV262162:BYW262162 CIR262162:CIS262162 CSN262162:CSO262162 DCJ262162:DCK262162 DMF262162:DMG262162 DWB262162:DWC262162 EFX262162:EFY262162 EPT262162:EPU262162 EZP262162:EZQ262162 FJL262162:FJM262162 FTH262162:FTI262162 GDD262162:GDE262162 GMZ262162:GNA262162 GWV262162:GWW262162 HGR262162:HGS262162 HQN262162:HQO262162 IAJ262162:IAK262162 IKF262162:IKG262162 IUB262162:IUC262162 JDX262162:JDY262162 JNT262162:JNU262162 JXP262162:JXQ262162 KHL262162:KHM262162 KRH262162:KRI262162 LBD262162:LBE262162 LKZ262162:LLA262162 LUV262162:LUW262162 MER262162:MES262162 MON262162:MOO262162 MYJ262162:MYK262162 NIF262162:NIG262162 NSB262162:NSC262162 OBX262162:OBY262162 OLT262162:OLU262162 OVP262162:OVQ262162 PFL262162:PFM262162 PPH262162:PPI262162 PZD262162:PZE262162 QIZ262162:QJA262162 QSV262162:QSW262162 RCR262162:RCS262162 RMN262162:RMO262162 RWJ262162:RWK262162 SGF262162:SGG262162 SQB262162:SQC262162 SZX262162:SZY262162 TJT262162:TJU262162 TTP262162:TTQ262162 UDL262162:UDM262162 UNH262162:UNI262162 UXD262162:UXE262162 VGZ262162:VHA262162 VQV262162:VQW262162 WAR262162:WAS262162 WKN262162:WKO262162 WUJ262162:WUK262162 HX327698:HY327698 RT327698:RU327698 ABP327698:ABQ327698 ALL327698:ALM327698 AVH327698:AVI327698 BFD327698:BFE327698 BOZ327698:BPA327698 BYV327698:BYW327698 CIR327698:CIS327698 CSN327698:CSO327698 DCJ327698:DCK327698 DMF327698:DMG327698 DWB327698:DWC327698 EFX327698:EFY327698 EPT327698:EPU327698 EZP327698:EZQ327698 FJL327698:FJM327698 FTH327698:FTI327698 GDD327698:GDE327698 GMZ327698:GNA327698 GWV327698:GWW327698 HGR327698:HGS327698 HQN327698:HQO327698 IAJ327698:IAK327698 IKF327698:IKG327698 IUB327698:IUC327698 JDX327698:JDY327698 JNT327698:JNU327698 JXP327698:JXQ327698 KHL327698:KHM327698 KRH327698:KRI327698 LBD327698:LBE327698 LKZ327698:LLA327698 LUV327698:LUW327698 MER327698:MES327698 MON327698:MOO327698 MYJ327698:MYK327698 NIF327698:NIG327698 NSB327698:NSC327698 OBX327698:OBY327698 OLT327698:OLU327698 OVP327698:OVQ327698 PFL327698:PFM327698 PPH327698:PPI327698 PZD327698:PZE327698 QIZ327698:QJA327698 QSV327698:QSW327698 RCR327698:RCS327698 RMN327698:RMO327698 RWJ327698:RWK327698 SGF327698:SGG327698 SQB327698:SQC327698 SZX327698:SZY327698 TJT327698:TJU327698 TTP327698:TTQ327698 UDL327698:UDM327698 UNH327698:UNI327698 UXD327698:UXE327698 VGZ327698:VHA327698 VQV327698:VQW327698 WAR327698:WAS327698 WKN327698:WKO327698 WUJ327698:WUK327698 HX393234:HY393234 RT393234:RU393234 ABP393234:ABQ393234 ALL393234:ALM393234 AVH393234:AVI393234 BFD393234:BFE393234 BOZ393234:BPA393234 BYV393234:BYW393234 CIR393234:CIS393234 CSN393234:CSO393234 DCJ393234:DCK393234 DMF393234:DMG393234 DWB393234:DWC393234 EFX393234:EFY393234 EPT393234:EPU393234 EZP393234:EZQ393234 FJL393234:FJM393234 FTH393234:FTI393234 GDD393234:GDE393234 GMZ393234:GNA393234 GWV393234:GWW393234 HGR393234:HGS393234 HQN393234:HQO393234 IAJ393234:IAK393234 IKF393234:IKG393234 IUB393234:IUC393234 JDX393234:JDY393234 JNT393234:JNU393234 JXP393234:JXQ393234 KHL393234:KHM393234 KRH393234:KRI393234 LBD393234:LBE393234 LKZ393234:LLA393234 LUV393234:LUW393234 MER393234:MES393234 MON393234:MOO393234 MYJ393234:MYK393234 NIF393234:NIG393234 NSB393234:NSC393234 OBX393234:OBY393234 OLT393234:OLU393234 OVP393234:OVQ393234 PFL393234:PFM393234 PPH393234:PPI393234 PZD393234:PZE393234 QIZ393234:QJA393234 QSV393234:QSW393234 RCR393234:RCS393234 RMN393234:RMO393234 RWJ393234:RWK393234 SGF393234:SGG393234 SQB393234:SQC393234 SZX393234:SZY393234 TJT393234:TJU393234 TTP393234:TTQ393234 UDL393234:UDM393234 UNH393234:UNI393234 UXD393234:UXE393234 VGZ393234:VHA393234 VQV393234:VQW393234 WAR393234:WAS393234 WKN393234:WKO393234 WUJ393234:WUK393234 HX458770:HY458770 RT458770:RU458770 ABP458770:ABQ458770 ALL458770:ALM458770 AVH458770:AVI458770 BFD458770:BFE458770 BOZ458770:BPA458770 BYV458770:BYW458770 CIR458770:CIS458770 CSN458770:CSO458770 DCJ458770:DCK458770 DMF458770:DMG458770 DWB458770:DWC458770 EFX458770:EFY458770 EPT458770:EPU458770 EZP458770:EZQ458770 FJL458770:FJM458770 FTH458770:FTI458770 GDD458770:GDE458770 GMZ458770:GNA458770 GWV458770:GWW458770 HGR458770:HGS458770 HQN458770:HQO458770 IAJ458770:IAK458770 IKF458770:IKG458770 IUB458770:IUC458770 JDX458770:JDY458770 JNT458770:JNU458770 JXP458770:JXQ458770 KHL458770:KHM458770 KRH458770:KRI458770 LBD458770:LBE458770 LKZ458770:LLA458770 LUV458770:LUW458770 MER458770:MES458770 MON458770:MOO458770 MYJ458770:MYK458770 NIF458770:NIG458770 NSB458770:NSC458770 OBX458770:OBY458770 OLT458770:OLU458770 OVP458770:OVQ458770 PFL458770:PFM458770 PPH458770:PPI458770 PZD458770:PZE458770 QIZ458770:QJA458770 QSV458770:QSW458770 RCR458770:RCS458770 RMN458770:RMO458770 RWJ458770:RWK458770 SGF458770:SGG458770 SQB458770:SQC458770 SZX458770:SZY458770 TJT458770:TJU458770 TTP458770:TTQ458770 UDL458770:UDM458770 UNH458770:UNI458770 UXD458770:UXE458770 VGZ458770:VHA458770 VQV458770:VQW458770 WAR458770:WAS458770 WKN458770:WKO458770 WUJ458770:WUK458770 HX524306:HY524306 RT524306:RU524306 ABP524306:ABQ524306 ALL524306:ALM524306 AVH524306:AVI524306 BFD524306:BFE524306 BOZ524306:BPA524306 BYV524306:BYW524306 CIR524306:CIS524306 CSN524306:CSO524306 DCJ524306:DCK524306 DMF524306:DMG524306 DWB524306:DWC524306 EFX524306:EFY524306 EPT524306:EPU524306 EZP524306:EZQ524306 FJL524306:FJM524306 FTH524306:FTI524306 GDD524306:GDE524306 GMZ524306:GNA524306 GWV524306:GWW524306 HGR524306:HGS524306 HQN524306:HQO524306 IAJ524306:IAK524306 IKF524306:IKG524306 IUB524306:IUC524306 JDX524306:JDY524306 JNT524306:JNU524306 JXP524306:JXQ524306 KHL524306:KHM524306 KRH524306:KRI524306 LBD524306:LBE524306 LKZ524306:LLA524306 LUV524306:LUW524306 MER524306:MES524306 MON524306:MOO524306 MYJ524306:MYK524306 NIF524306:NIG524306 NSB524306:NSC524306 OBX524306:OBY524306 OLT524306:OLU524306 OVP524306:OVQ524306 PFL524306:PFM524306 PPH524306:PPI524306 PZD524306:PZE524306 QIZ524306:QJA524306 QSV524306:QSW524306 RCR524306:RCS524306 RMN524306:RMO524306 RWJ524306:RWK524306 SGF524306:SGG524306 SQB524306:SQC524306 SZX524306:SZY524306 TJT524306:TJU524306 TTP524306:TTQ524306 UDL524306:UDM524306 UNH524306:UNI524306 UXD524306:UXE524306 VGZ524306:VHA524306 VQV524306:VQW524306 WAR524306:WAS524306 WKN524306:WKO524306 WUJ524306:WUK524306 HX589842:HY589842 RT589842:RU589842 ABP589842:ABQ589842 ALL589842:ALM589842 AVH589842:AVI589842 BFD589842:BFE589842 BOZ589842:BPA589842 BYV589842:BYW589842 CIR589842:CIS589842 CSN589842:CSO589842 DCJ589842:DCK589842 DMF589842:DMG589842 DWB589842:DWC589842 EFX589842:EFY589842 EPT589842:EPU589842 EZP589842:EZQ589842 FJL589842:FJM589842 FTH589842:FTI589842 GDD589842:GDE589842 GMZ589842:GNA589842 GWV589842:GWW589842 HGR589842:HGS589842 HQN589842:HQO589842 IAJ589842:IAK589842 IKF589842:IKG589842 IUB589842:IUC589842 JDX589842:JDY589842 JNT589842:JNU589842 JXP589842:JXQ589842 KHL589842:KHM589842 KRH589842:KRI589842 LBD589842:LBE589842 LKZ589842:LLA589842 LUV589842:LUW589842 MER589842:MES589842 MON589842:MOO589842 MYJ589842:MYK589842 NIF589842:NIG589842 NSB589842:NSC589842 OBX589842:OBY589842 OLT589842:OLU589842 OVP589842:OVQ589842 PFL589842:PFM589842 PPH589842:PPI589842 PZD589842:PZE589842 QIZ589842:QJA589842 QSV589842:QSW589842 RCR589842:RCS589842 RMN589842:RMO589842 RWJ589842:RWK589842 SGF589842:SGG589842 SQB589842:SQC589842 SZX589842:SZY589842 TJT589842:TJU589842 TTP589842:TTQ589842 UDL589842:UDM589842 UNH589842:UNI589842 UXD589842:UXE589842 VGZ589842:VHA589842 VQV589842:VQW589842 WAR589842:WAS589842 WKN589842:WKO589842 WUJ589842:WUK589842 HX655378:HY655378 RT655378:RU655378 ABP655378:ABQ655378 ALL655378:ALM655378 AVH655378:AVI655378 BFD655378:BFE655378 BOZ655378:BPA655378 BYV655378:BYW655378 CIR655378:CIS655378 CSN655378:CSO655378 DCJ655378:DCK655378 DMF655378:DMG655378 DWB655378:DWC655378 EFX655378:EFY655378 EPT655378:EPU655378 EZP655378:EZQ655378 FJL655378:FJM655378 FTH655378:FTI655378 GDD655378:GDE655378 GMZ655378:GNA655378 GWV655378:GWW655378 HGR655378:HGS655378 HQN655378:HQO655378 IAJ655378:IAK655378 IKF655378:IKG655378 IUB655378:IUC655378 JDX655378:JDY655378 JNT655378:JNU655378 JXP655378:JXQ655378 KHL655378:KHM655378 KRH655378:KRI655378 LBD655378:LBE655378 LKZ655378:LLA655378 LUV655378:LUW655378 MER655378:MES655378 MON655378:MOO655378 MYJ655378:MYK655378 NIF655378:NIG655378 NSB655378:NSC655378 OBX655378:OBY655378 OLT655378:OLU655378 OVP655378:OVQ655378 PFL655378:PFM655378 PPH655378:PPI655378 PZD655378:PZE655378 QIZ655378:QJA655378 QSV655378:QSW655378 RCR655378:RCS655378 RMN655378:RMO655378 RWJ655378:RWK655378 SGF655378:SGG655378 SQB655378:SQC655378 SZX655378:SZY655378 TJT655378:TJU655378 TTP655378:TTQ655378 UDL655378:UDM655378 UNH655378:UNI655378 UXD655378:UXE655378 VGZ655378:VHA655378 VQV655378:VQW655378 WAR655378:WAS655378 WKN655378:WKO655378 WUJ655378:WUK655378 HX720914:HY720914 RT720914:RU720914 ABP720914:ABQ720914 ALL720914:ALM720914 AVH720914:AVI720914 BFD720914:BFE720914 BOZ720914:BPA720914 BYV720914:BYW720914 CIR720914:CIS720914 CSN720914:CSO720914 DCJ720914:DCK720914 DMF720914:DMG720914 DWB720914:DWC720914 EFX720914:EFY720914 EPT720914:EPU720914 EZP720914:EZQ720914 FJL720914:FJM720914 FTH720914:FTI720914 GDD720914:GDE720914 GMZ720914:GNA720914 GWV720914:GWW720914 HGR720914:HGS720914 HQN720914:HQO720914 IAJ720914:IAK720914 IKF720914:IKG720914 IUB720914:IUC720914 JDX720914:JDY720914 JNT720914:JNU720914 JXP720914:JXQ720914 KHL720914:KHM720914 KRH720914:KRI720914 LBD720914:LBE720914 LKZ720914:LLA720914 LUV720914:LUW720914 MER720914:MES720914 MON720914:MOO720914 MYJ720914:MYK720914 NIF720914:NIG720914 NSB720914:NSC720914 OBX720914:OBY720914 OLT720914:OLU720914 OVP720914:OVQ720914 PFL720914:PFM720914 PPH720914:PPI720914 PZD720914:PZE720914 QIZ720914:QJA720914 QSV720914:QSW720914 RCR720914:RCS720914 RMN720914:RMO720914 RWJ720914:RWK720914 SGF720914:SGG720914 SQB720914:SQC720914 SZX720914:SZY720914 TJT720914:TJU720914 TTP720914:TTQ720914 UDL720914:UDM720914 UNH720914:UNI720914 UXD720914:UXE720914 VGZ720914:VHA720914 VQV720914:VQW720914 WAR720914:WAS720914 WKN720914:WKO720914 WUJ720914:WUK720914 HX786450:HY786450 RT786450:RU786450 ABP786450:ABQ786450 ALL786450:ALM786450 AVH786450:AVI786450 BFD786450:BFE786450 BOZ786450:BPA786450 BYV786450:BYW786450 CIR786450:CIS786450 CSN786450:CSO786450 DCJ786450:DCK786450 DMF786450:DMG786450 DWB786450:DWC786450 EFX786450:EFY786450 EPT786450:EPU786450 EZP786450:EZQ786450 FJL786450:FJM786450 FTH786450:FTI786450 GDD786450:GDE786450 GMZ786450:GNA786450 GWV786450:GWW786450 HGR786450:HGS786450 HQN786450:HQO786450 IAJ786450:IAK786450 IKF786450:IKG786450 IUB786450:IUC786450 JDX786450:JDY786450 JNT786450:JNU786450 JXP786450:JXQ786450 KHL786450:KHM786450 KRH786450:KRI786450 LBD786450:LBE786450 LKZ786450:LLA786450 LUV786450:LUW786450 MER786450:MES786450 MON786450:MOO786450 MYJ786450:MYK786450 NIF786450:NIG786450 NSB786450:NSC786450 OBX786450:OBY786450 OLT786450:OLU786450 OVP786450:OVQ786450 PFL786450:PFM786450 PPH786450:PPI786450 PZD786450:PZE786450 QIZ786450:QJA786450 QSV786450:QSW786450 RCR786450:RCS786450 RMN786450:RMO786450 RWJ786450:RWK786450 SGF786450:SGG786450 SQB786450:SQC786450 SZX786450:SZY786450 TJT786450:TJU786450 TTP786450:TTQ786450 UDL786450:UDM786450 UNH786450:UNI786450 UXD786450:UXE786450 VGZ786450:VHA786450 VQV786450:VQW786450 WAR786450:WAS786450 WKN786450:WKO786450 WUJ786450:WUK786450 HX851986:HY851986 RT851986:RU851986 ABP851986:ABQ851986 ALL851986:ALM851986 AVH851986:AVI851986 BFD851986:BFE851986 BOZ851986:BPA851986 BYV851986:BYW851986 CIR851986:CIS851986 CSN851986:CSO851986 DCJ851986:DCK851986 DMF851986:DMG851986 DWB851986:DWC851986 EFX851986:EFY851986 EPT851986:EPU851986 EZP851986:EZQ851986 FJL851986:FJM851986 FTH851986:FTI851986 GDD851986:GDE851986 GMZ851986:GNA851986 GWV851986:GWW851986 HGR851986:HGS851986 HQN851986:HQO851986 IAJ851986:IAK851986 IKF851986:IKG851986 IUB851986:IUC851986 JDX851986:JDY851986 JNT851986:JNU851986 JXP851986:JXQ851986 KHL851986:KHM851986 KRH851986:KRI851986 LBD851986:LBE851986 LKZ851986:LLA851986 LUV851986:LUW851986 MER851986:MES851986 MON851986:MOO851986 MYJ851986:MYK851986 NIF851986:NIG851986 NSB851986:NSC851986 OBX851986:OBY851986 OLT851986:OLU851986 OVP851986:OVQ851986 PFL851986:PFM851986 PPH851986:PPI851986 PZD851986:PZE851986 QIZ851986:QJA851986 QSV851986:QSW851986 RCR851986:RCS851986 RMN851986:RMO851986 RWJ851986:RWK851986 SGF851986:SGG851986 SQB851986:SQC851986 SZX851986:SZY851986 TJT851986:TJU851986 TTP851986:TTQ851986 UDL851986:UDM851986 UNH851986:UNI851986 UXD851986:UXE851986 VGZ851986:VHA851986 VQV851986:VQW851986 WAR851986:WAS851986 WKN851986:WKO851986 WUJ851986:WUK851986 HX917522:HY917522 RT917522:RU917522 ABP917522:ABQ917522 ALL917522:ALM917522 AVH917522:AVI917522 BFD917522:BFE917522 BOZ917522:BPA917522 BYV917522:BYW917522 CIR917522:CIS917522 CSN917522:CSO917522 DCJ917522:DCK917522 DMF917522:DMG917522 DWB917522:DWC917522 EFX917522:EFY917522 EPT917522:EPU917522 EZP917522:EZQ917522 FJL917522:FJM917522 FTH917522:FTI917522 GDD917522:GDE917522 GMZ917522:GNA917522 GWV917522:GWW917522 HGR917522:HGS917522 HQN917522:HQO917522 IAJ917522:IAK917522 IKF917522:IKG917522 IUB917522:IUC917522 JDX917522:JDY917522 JNT917522:JNU917522 JXP917522:JXQ917522 KHL917522:KHM917522 KRH917522:KRI917522 LBD917522:LBE917522 LKZ917522:LLA917522 LUV917522:LUW917522 MER917522:MES917522 MON917522:MOO917522 MYJ917522:MYK917522 NIF917522:NIG917522 NSB917522:NSC917522 OBX917522:OBY917522 OLT917522:OLU917522 OVP917522:OVQ917522 PFL917522:PFM917522 PPH917522:PPI917522 PZD917522:PZE917522 QIZ917522:QJA917522 QSV917522:QSW917522 RCR917522:RCS917522 RMN917522:RMO917522 RWJ917522:RWK917522 SGF917522:SGG917522 SQB917522:SQC917522 SZX917522:SZY917522 TJT917522:TJU917522 TTP917522:TTQ917522 UDL917522:UDM917522 UNH917522:UNI917522 UXD917522:UXE917522 VGZ917522:VHA917522 VQV917522:VQW917522 WAR917522:WAS917522 WKN917522:WKO917522 WUJ917522:WUK917522 HX983058:HY983058 RT983058:RU983058 ABP983058:ABQ983058 ALL983058:ALM983058 AVH983058:AVI983058 BFD983058:BFE983058 BOZ983058:BPA983058 BYV983058:BYW983058 CIR983058:CIS983058 CSN983058:CSO983058 DCJ983058:DCK983058 DMF983058:DMG983058 DWB983058:DWC983058 EFX983058:EFY983058 EPT983058:EPU983058 EZP983058:EZQ983058 FJL983058:FJM983058 FTH983058:FTI983058 GDD983058:GDE983058 GMZ983058:GNA983058 GWV983058:GWW983058 HGR983058:HGS983058 HQN983058:HQO983058 IAJ983058:IAK983058 IKF983058:IKG983058 IUB983058:IUC983058 JDX983058:JDY983058 JNT983058:JNU983058 JXP983058:JXQ983058 KHL983058:KHM983058 KRH983058:KRI983058 LBD983058:LBE983058 LKZ983058:LLA983058 LUV983058:LUW983058 MER983058:MES983058 MON983058:MOO983058 MYJ983058:MYK983058 NIF983058:NIG983058 NSB983058:NSC983058 OBX983058:OBY983058 OLT983058:OLU983058 OVP983058:OVQ983058 PFL983058:PFM983058 PPH983058:PPI983058 PZD983058:PZE983058 QIZ983058:QJA983058 QSV983058:QSW983058 RCR983058:RCS983058 RMN983058:RMO983058 RWJ983058:RWK983058 SGF983058:SGG983058 SQB983058:SQC983058 SZX983058:SZY983058 TJT983058:TJU983058 TTP983058:TTQ983058 UDL983058:UDM983058 UNH983058:UNI983058 UXD983058:UXE983058 VGZ983058:VHA983058 VQV983058:VQW983058 WAR983058:WAS983058 WKN983058:WKO983058 WUJ983058:WUK983058 IA65554:IB65554 RW65554:RX65554 ABS65554:ABT65554 ALO65554:ALP65554 AVK65554:AVL65554 BFG65554:BFH65554 BPC65554:BPD65554 BYY65554:BYZ65554 CIU65554:CIV65554 CSQ65554:CSR65554 DCM65554:DCN65554 DMI65554:DMJ65554 DWE65554:DWF65554 EGA65554:EGB65554 EPW65554:EPX65554 EZS65554:EZT65554 FJO65554:FJP65554 FTK65554:FTL65554 GDG65554:GDH65554 GNC65554:GND65554 GWY65554:GWZ65554 HGU65554:HGV65554 HQQ65554:HQR65554 IAM65554:IAN65554 IKI65554:IKJ65554 IUE65554:IUF65554 JEA65554:JEB65554 JNW65554:JNX65554 JXS65554:JXT65554 KHO65554:KHP65554 KRK65554:KRL65554 LBG65554:LBH65554 LLC65554:LLD65554 LUY65554:LUZ65554 MEU65554:MEV65554 MOQ65554:MOR65554 MYM65554:MYN65554 NII65554:NIJ65554 NSE65554:NSF65554 OCA65554:OCB65554 OLW65554:OLX65554 OVS65554:OVT65554 PFO65554:PFP65554 PPK65554:PPL65554 PZG65554:PZH65554 QJC65554:QJD65554 QSY65554:QSZ65554 RCU65554:RCV65554 RMQ65554:RMR65554 RWM65554:RWN65554 SGI65554:SGJ65554 SQE65554:SQF65554 TAA65554:TAB65554 TJW65554:TJX65554 TTS65554:TTT65554 UDO65554:UDP65554 UNK65554:UNL65554 UXG65554:UXH65554 VHC65554:VHD65554 VQY65554:VQZ65554 WAU65554:WAV65554 WKQ65554:WKR65554 WUM65554:WUN65554 IA131090:IB131090 RW131090:RX131090 ABS131090:ABT131090 ALO131090:ALP131090 AVK131090:AVL131090 BFG131090:BFH131090 BPC131090:BPD131090 BYY131090:BYZ131090 CIU131090:CIV131090 CSQ131090:CSR131090 DCM131090:DCN131090 DMI131090:DMJ131090 DWE131090:DWF131090 EGA131090:EGB131090 EPW131090:EPX131090 EZS131090:EZT131090 FJO131090:FJP131090 FTK131090:FTL131090 GDG131090:GDH131090 GNC131090:GND131090 GWY131090:GWZ131090 HGU131090:HGV131090 HQQ131090:HQR131090 IAM131090:IAN131090 IKI131090:IKJ131090 IUE131090:IUF131090 JEA131090:JEB131090 JNW131090:JNX131090 JXS131090:JXT131090 KHO131090:KHP131090 KRK131090:KRL131090 LBG131090:LBH131090 LLC131090:LLD131090 LUY131090:LUZ131090 MEU131090:MEV131090 MOQ131090:MOR131090 MYM131090:MYN131090 NII131090:NIJ131090 NSE131090:NSF131090 OCA131090:OCB131090 OLW131090:OLX131090 OVS131090:OVT131090 PFO131090:PFP131090 PPK131090:PPL131090 PZG131090:PZH131090 QJC131090:QJD131090 QSY131090:QSZ131090 RCU131090:RCV131090 RMQ131090:RMR131090 RWM131090:RWN131090 SGI131090:SGJ131090 SQE131090:SQF131090 TAA131090:TAB131090 TJW131090:TJX131090 TTS131090:TTT131090 UDO131090:UDP131090 UNK131090:UNL131090 UXG131090:UXH131090 VHC131090:VHD131090 VQY131090:VQZ131090 WAU131090:WAV131090 WKQ131090:WKR131090 WUM131090:WUN131090 IA196626:IB196626 RW196626:RX196626 ABS196626:ABT196626 ALO196626:ALP196626 AVK196626:AVL196626 BFG196626:BFH196626 BPC196626:BPD196626 BYY196626:BYZ196626 CIU196626:CIV196626 CSQ196626:CSR196626 DCM196626:DCN196626 DMI196626:DMJ196626 DWE196626:DWF196626 EGA196626:EGB196626 EPW196626:EPX196626 EZS196626:EZT196626 FJO196626:FJP196626 FTK196626:FTL196626 GDG196626:GDH196626 GNC196626:GND196626 GWY196626:GWZ196626 HGU196626:HGV196626 HQQ196626:HQR196626 IAM196626:IAN196626 IKI196626:IKJ196626 IUE196626:IUF196626 JEA196626:JEB196626 JNW196626:JNX196626 JXS196626:JXT196626 KHO196626:KHP196626 KRK196626:KRL196626 LBG196626:LBH196626 LLC196626:LLD196626 LUY196626:LUZ196626 MEU196626:MEV196626 MOQ196626:MOR196626 MYM196626:MYN196626 NII196626:NIJ196626 NSE196626:NSF196626 OCA196626:OCB196626 OLW196626:OLX196626 OVS196626:OVT196626 PFO196626:PFP196626 PPK196626:PPL196626 PZG196626:PZH196626 QJC196626:QJD196626 QSY196626:QSZ196626 RCU196626:RCV196626 RMQ196626:RMR196626 RWM196626:RWN196626 SGI196626:SGJ196626 SQE196626:SQF196626 TAA196626:TAB196626 TJW196626:TJX196626 TTS196626:TTT196626 UDO196626:UDP196626 UNK196626:UNL196626 UXG196626:UXH196626 VHC196626:VHD196626 VQY196626:VQZ196626 WAU196626:WAV196626 WKQ196626:WKR196626 WUM196626:WUN196626 IA262162:IB262162 RW262162:RX262162 ABS262162:ABT262162 ALO262162:ALP262162 AVK262162:AVL262162 BFG262162:BFH262162 BPC262162:BPD262162 BYY262162:BYZ262162 CIU262162:CIV262162 CSQ262162:CSR262162 DCM262162:DCN262162 DMI262162:DMJ262162 DWE262162:DWF262162 EGA262162:EGB262162 EPW262162:EPX262162 EZS262162:EZT262162 FJO262162:FJP262162 FTK262162:FTL262162 GDG262162:GDH262162 GNC262162:GND262162 GWY262162:GWZ262162 HGU262162:HGV262162 HQQ262162:HQR262162 IAM262162:IAN262162 IKI262162:IKJ262162 IUE262162:IUF262162 JEA262162:JEB262162 JNW262162:JNX262162 JXS262162:JXT262162 KHO262162:KHP262162 KRK262162:KRL262162 LBG262162:LBH262162 LLC262162:LLD262162 LUY262162:LUZ262162 MEU262162:MEV262162 MOQ262162:MOR262162 MYM262162:MYN262162 NII262162:NIJ262162 NSE262162:NSF262162 OCA262162:OCB262162 OLW262162:OLX262162 OVS262162:OVT262162 PFO262162:PFP262162 PPK262162:PPL262162 PZG262162:PZH262162 QJC262162:QJD262162 QSY262162:QSZ262162 RCU262162:RCV262162 RMQ262162:RMR262162 RWM262162:RWN262162 SGI262162:SGJ262162 SQE262162:SQF262162 TAA262162:TAB262162 TJW262162:TJX262162 TTS262162:TTT262162 UDO262162:UDP262162 UNK262162:UNL262162 UXG262162:UXH262162 VHC262162:VHD262162 VQY262162:VQZ262162 WAU262162:WAV262162 WKQ262162:WKR262162 WUM262162:WUN262162 IA327698:IB327698 RW327698:RX327698 ABS327698:ABT327698 ALO327698:ALP327698 AVK327698:AVL327698 BFG327698:BFH327698 BPC327698:BPD327698 BYY327698:BYZ327698 CIU327698:CIV327698 CSQ327698:CSR327698 DCM327698:DCN327698 DMI327698:DMJ327698 DWE327698:DWF327698 EGA327698:EGB327698 EPW327698:EPX327698 EZS327698:EZT327698 FJO327698:FJP327698 FTK327698:FTL327698 GDG327698:GDH327698 GNC327698:GND327698 GWY327698:GWZ327698 HGU327698:HGV327698 HQQ327698:HQR327698 IAM327698:IAN327698 IKI327698:IKJ327698 IUE327698:IUF327698 JEA327698:JEB327698 JNW327698:JNX327698 JXS327698:JXT327698 KHO327698:KHP327698 KRK327698:KRL327698 LBG327698:LBH327698 LLC327698:LLD327698 LUY327698:LUZ327698 MEU327698:MEV327698 MOQ327698:MOR327698 MYM327698:MYN327698 NII327698:NIJ327698 NSE327698:NSF327698 OCA327698:OCB327698 OLW327698:OLX327698 OVS327698:OVT327698 PFO327698:PFP327698 PPK327698:PPL327698 PZG327698:PZH327698 QJC327698:QJD327698 QSY327698:QSZ327698 RCU327698:RCV327698 RMQ327698:RMR327698 RWM327698:RWN327698 SGI327698:SGJ327698 SQE327698:SQF327698 TAA327698:TAB327698 TJW327698:TJX327698 TTS327698:TTT327698 UDO327698:UDP327698 UNK327698:UNL327698 UXG327698:UXH327698 VHC327698:VHD327698 VQY327698:VQZ327698 WAU327698:WAV327698 WKQ327698:WKR327698 WUM327698:WUN327698 IA393234:IB393234 RW393234:RX393234 ABS393234:ABT393234 ALO393234:ALP393234 AVK393234:AVL393234 BFG393234:BFH393234 BPC393234:BPD393234 BYY393234:BYZ393234 CIU393234:CIV393234 CSQ393234:CSR393234 DCM393234:DCN393234 DMI393234:DMJ393234 DWE393234:DWF393234 EGA393234:EGB393234 EPW393234:EPX393234 EZS393234:EZT393234 FJO393234:FJP393234 FTK393234:FTL393234 GDG393234:GDH393234 GNC393234:GND393234 GWY393234:GWZ393234 HGU393234:HGV393234 HQQ393234:HQR393234 IAM393234:IAN393234 IKI393234:IKJ393234 IUE393234:IUF393234 JEA393234:JEB393234 JNW393234:JNX393234 JXS393234:JXT393234 KHO393234:KHP393234 KRK393234:KRL393234 LBG393234:LBH393234 LLC393234:LLD393234 LUY393234:LUZ393234 MEU393234:MEV393234 MOQ393234:MOR393234 MYM393234:MYN393234 NII393234:NIJ393234 NSE393234:NSF393234 OCA393234:OCB393234 OLW393234:OLX393234 OVS393234:OVT393234 PFO393234:PFP393234 PPK393234:PPL393234 PZG393234:PZH393234 QJC393234:QJD393234 QSY393234:QSZ393234 RCU393234:RCV393234 RMQ393234:RMR393234 RWM393234:RWN393234 SGI393234:SGJ393234 SQE393234:SQF393234 TAA393234:TAB393234 TJW393234:TJX393234 TTS393234:TTT393234 UDO393234:UDP393234 UNK393234:UNL393234 UXG393234:UXH393234 VHC393234:VHD393234 VQY393234:VQZ393234 WAU393234:WAV393234 WKQ393234:WKR393234 WUM393234:WUN393234 IA458770:IB458770 RW458770:RX458770 ABS458770:ABT458770 ALO458770:ALP458770 AVK458770:AVL458770 BFG458770:BFH458770 BPC458770:BPD458770 BYY458770:BYZ458770 CIU458770:CIV458770 CSQ458770:CSR458770 DCM458770:DCN458770 DMI458770:DMJ458770 DWE458770:DWF458770 EGA458770:EGB458770 EPW458770:EPX458770 EZS458770:EZT458770 FJO458770:FJP458770 FTK458770:FTL458770 GDG458770:GDH458770 GNC458770:GND458770 GWY458770:GWZ458770 HGU458770:HGV458770 HQQ458770:HQR458770 IAM458770:IAN458770 IKI458770:IKJ458770 IUE458770:IUF458770 JEA458770:JEB458770 JNW458770:JNX458770 JXS458770:JXT458770 KHO458770:KHP458770 KRK458770:KRL458770 LBG458770:LBH458770 LLC458770:LLD458770 LUY458770:LUZ458770 MEU458770:MEV458770 MOQ458770:MOR458770 MYM458770:MYN458770 NII458770:NIJ458770 NSE458770:NSF458770 OCA458770:OCB458770 OLW458770:OLX458770 OVS458770:OVT458770 PFO458770:PFP458770 PPK458770:PPL458770 PZG458770:PZH458770 QJC458770:QJD458770 QSY458770:QSZ458770 RCU458770:RCV458770 RMQ458770:RMR458770 RWM458770:RWN458770 SGI458770:SGJ458770 SQE458770:SQF458770 TAA458770:TAB458770 TJW458770:TJX458770 TTS458770:TTT458770 UDO458770:UDP458770 UNK458770:UNL458770 UXG458770:UXH458770 VHC458770:VHD458770 VQY458770:VQZ458770 WAU458770:WAV458770 WKQ458770:WKR458770 WUM458770:WUN458770 IA524306:IB524306 RW524306:RX524306 ABS524306:ABT524306 ALO524306:ALP524306 AVK524306:AVL524306 BFG524306:BFH524306 BPC524306:BPD524306 BYY524306:BYZ524306 CIU524306:CIV524306 CSQ524306:CSR524306 DCM524306:DCN524306 DMI524306:DMJ524306 DWE524306:DWF524306 EGA524306:EGB524306 EPW524306:EPX524306 EZS524306:EZT524306 FJO524306:FJP524306 FTK524306:FTL524306 GDG524306:GDH524306 GNC524306:GND524306 GWY524306:GWZ524306 HGU524306:HGV524306 HQQ524306:HQR524306 IAM524306:IAN524306 IKI524306:IKJ524306 IUE524306:IUF524306 JEA524306:JEB524306 JNW524306:JNX524306 JXS524306:JXT524306 KHO524306:KHP524306 KRK524306:KRL524306 LBG524306:LBH524306 LLC524306:LLD524306 LUY524306:LUZ524306 MEU524306:MEV524306 MOQ524306:MOR524306 MYM524306:MYN524306 NII524306:NIJ524306 NSE524306:NSF524306 OCA524306:OCB524306 OLW524306:OLX524306 OVS524306:OVT524306 PFO524306:PFP524306 PPK524306:PPL524306 PZG524306:PZH524306 QJC524306:QJD524306 QSY524306:QSZ524306 RCU524306:RCV524306 RMQ524306:RMR524306 RWM524306:RWN524306 SGI524306:SGJ524306 SQE524306:SQF524306 TAA524306:TAB524306 TJW524306:TJX524306 TTS524306:TTT524306 UDO524306:UDP524306 UNK524306:UNL524306 UXG524306:UXH524306 VHC524306:VHD524306 VQY524306:VQZ524306 WAU524306:WAV524306 WKQ524306:WKR524306 WUM524306:WUN524306 IA589842:IB589842 RW589842:RX589842 ABS589842:ABT589842 ALO589842:ALP589842 AVK589842:AVL589842 BFG589842:BFH589842 BPC589842:BPD589842 BYY589842:BYZ589842 CIU589842:CIV589842 CSQ589842:CSR589842 DCM589842:DCN589842 DMI589842:DMJ589842 DWE589842:DWF589842 EGA589842:EGB589842 EPW589842:EPX589842 EZS589842:EZT589842 FJO589842:FJP589842 FTK589842:FTL589842 GDG589842:GDH589842 GNC589842:GND589842 GWY589842:GWZ589842 HGU589842:HGV589842 HQQ589842:HQR589842 IAM589842:IAN589842 IKI589842:IKJ589842 IUE589842:IUF589842 JEA589842:JEB589842 JNW589842:JNX589842 JXS589842:JXT589842 KHO589842:KHP589842 KRK589842:KRL589842 LBG589842:LBH589842 LLC589842:LLD589842 LUY589842:LUZ589842 MEU589842:MEV589842 MOQ589842:MOR589842 MYM589842:MYN589842 NII589842:NIJ589842 NSE589842:NSF589842 OCA589842:OCB589842 OLW589842:OLX589842 OVS589842:OVT589842 PFO589842:PFP589842 PPK589842:PPL589842 PZG589842:PZH589842 QJC589842:QJD589842 QSY589842:QSZ589842 RCU589842:RCV589842 RMQ589842:RMR589842 RWM589842:RWN589842 SGI589842:SGJ589842 SQE589842:SQF589842 TAA589842:TAB589842 TJW589842:TJX589842 TTS589842:TTT589842 UDO589842:UDP589842 UNK589842:UNL589842 UXG589842:UXH589842 VHC589842:VHD589842 VQY589842:VQZ589842 WAU589842:WAV589842 WKQ589842:WKR589842 WUM589842:WUN589842 IA655378:IB655378 RW655378:RX655378 ABS655378:ABT655378 ALO655378:ALP655378 AVK655378:AVL655378 BFG655378:BFH655378 BPC655378:BPD655378 BYY655378:BYZ655378 CIU655378:CIV655378 CSQ655378:CSR655378 DCM655378:DCN655378 DMI655378:DMJ655378 DWE655378:DWF655378 EGA655378:EGB655378 EPW655378:EPX655378 EZS655378:EZT655378 FJO655378:FJP655378 FTK655378:FTL655378 GDG655378:GDH655378 GNC655378:GND655378 GWY655378:GWZ655378 HGU655378:HGV655378 HQQ655378:HQR655378 IAM655378:IAN655378 IKI655378:IKJ655378 IUE655378:IUF655378 JEA655378:JEB655378 JNW655378:JNX655378 JXS655378:JXT655378 KHO655378:KHP655378 KRK655378:KRL655378 LBG655378:LBH655378 LLC655378:LLD655378 LUY655378:LUZ655378 MEU655378:MEV655378 MOQ655378:MOR655378 MYM655378:MYN655378 NII655378:NIJ655378 NSE655378:NSF655378 OCA655378:OCB655378 OLW655378:OLX655378 OVS655378:OVT655378 PFO655378:PFP655378 PPK655378:PPL655378 PZG655378:PZH655378 QJC655378:QJD655378 QSY655378:QSZ655378 RCU655378:RCV655378 RMQ655378:RMR655378 RWM655378:RWN655378 SGI655378:SGJ655378 SQE655378:SQF655378 TAA655378:TAB655378 TJW655378:TJX655378 TTS655378:TTT655378 UDO655378:UDP655378 UNK655378:UNL655378 UXG655378:UXH655378 VHC655378:VHD655378 VQY655378:VQZ655378 WAU655378:WAV655378 WKQ655378:WKR655378 WUM655378:WUN655378 IA720914:IB720914 RW720914:RX720914 ABS720914:ABT720914 ALO720914:ALP720914 AVK720914:AVL720914 BFG720914:BFH720914 BPC720914:BPD720914 BYY720914:BYZ720914 CIU720914:CIV720914 CSQ720914:CSR720914 DCM720914:DCN720914 DMI720914:DMJ720914 DWE720914:DWF720914 EGA720914:EGB720914 EPW720914:EPX720914 EZS720914:EZT720914 FJO720914:FJP720914 FTK720914:FTL720914 GDG720914:GDH720914 GNC720914:GND720914 GWY720914:GWZ720914 HGU720914:HGV720914 HQQ720914:HQR720914 IAM720914:IAN720914 IKI720914:IKJ720914 IUE720914:IUF720914 JEA720914:JEB720914 JNW720914:JNX720914 JXS720914:JXT720914 KHO720914:KHP720914 KRK720914:KRL720914 LBG720914:LBH720914 LLC720914:LLD720914 LUY720914:LUZ720914 MEU720914:MEV720914 MOQ720914:MOR720914 MYM720914:MYN720914 NII720914:NIJ720914 NSE720914:NSF720914 OCA720914:OCB720914 OLW720914:OLX720914 OVS720914:OVT720914 PFO720914:PFP720914 PPK720914:PPL720914 PZG720914:PZH720914 QJC720914:QJD720914 QSY720914:QSZ720914 RCU720914:RCV720914 RMQ720914:RMR720914 RWM720914:RWN720914 SGI720914:SGJ720914 SQE720914:SQF720914 TAA720914:TAB720914 TJW720914:TJX720914 TTS720914:TTT720914 UDO720914:UDP720914 UNK720914:UNL720914 UXG720914:UXH720914 VHC720914:VHD720914 VQY720914:VQZ720914 WAU720914:WAV720914 WKQ720914:WKR720914 WUM720914:WUN720914 IA786450:IB786450 RW786450:RX786450 ABS786450:ABT786450 ALO786450:ALP786450 AVK786450:AVL786450 BFG786450:BFH786450 BPC786450:BPD786450 BYY786450:BYZ786450 CIU786450:CIV786450 CSQ786450:CSR786450 DCM786450:DCN786450 DMI786450:DMJ786450 DWE786450:DWF786450 EGA786450:EGB786450 EPW786450:EPX786450 EZS786450:EZT786450 FJO786450:FJP786450 FTK786450:FTL786450 GDG786450:GDH786450 GNC786450:GND786450 GWY786450:GWZ786450 HGU786450:HGV786450 HQQ786450:HQR786450 IAM786450:IAN786450 IKI786450:IKJ786450 IUE786450:IUF786450 JEA786450:JEB786450 JNW786450:JNX786450 JXS786450:JXT786450 KHO786450:KHP786450 KRK786450:KRL786450 LBG786450:LBH786450 LLC786450:LLD786450 LUY786450:LUZ786450 MEU786450:MEV786450 MOQ786450:MOR786450 MYM786450:MYN786450 NII786450:NIJ786450 NSE786450:NSF786450 OCA786450:OCB786450 OLW786450:OLX786450 OVS786450:OVT786450 PFO786450:PFP786450 PPK786450:PPL786450 PZG786450:PZH786450 QJC786450:QJD786450 QSY786450:QSZ786450 RCU786450:RCV786450 RMQ786450:RMR786450 RWM786450:RWN786450 SGI786450:SGJ786450 SQE786450:SQF786450 TAA786450:TAB786450 TJW786450:TJX786450 TTS786450:TTT786450 UDO786450:UDP786450 UNK786450:UNL786450 UXG786450:UXH786450 VHC786450:VHD786450 VQY786450:VQZ786450 WAU786450:WAV786450 WKQ786450:WKR786450 WUM786450:WUN786450 IA851986:IB851986 RW851986:RX851986 ABS851986:ABT851986 ALO851986:ALP851986 AVK851986:AVL851986 BFG851986:BFH851986 BPC851986:BPD851986 BYY851986:BYZ851986 CIU851986:CIV851986 CSQ851986:CSR851986 DCM851986:DCN851986 DMI851986:DMJ851986 DWE851986:DWF851986 EGA851986:EGB851986 EPW851986:EPX851986 EZS851986:EZT851986 FJO851986:FJP851986 FTK851986:FTL851986 GDG851986:GDH851986 GNC851986:GND851986 GWY851986:GWZ851986 HGU851986:HGV851986 HQQ851986:HQR851986 IAM851986:IAN851986 IKI851986:IKJ851986 IUE851986:IUF851986 JEA851986:JEB851986 JNW851986:JNX851986 JXS851986:JXT851986 KHO851986:KHP851986 KRK851986:KRL851986 LBG851986:LBH851986 LLC851986:LLD851986 LUY851986:LUZ851986 MEU851986:MEV851986 MOQ851986:MOR851986 MYM851986:MYN851986 NII851986:NIJ851986 NSE851986:NSF851986 OCA851986:OCB851986 OLW851986:OLX851986 OVS851986:OVT851986 PFO851986:PFP851986 PPK851986:PPL851986 PZG851986:PZH851986 QJC851986:QJD851986 QSY851986:QSZ851986 RCU851986:RCV851986 RMQ851986:RMR851986 RWM851986:RWN851986 SGI851986:SGJ851986 SQE851986:SQF851986 TAA851986:TAB851986 TJW851986:TJX851986 TTS851986:TTT851986 UDO851986:UDP851986 UNK851986:UNL851986 UXG851986:UXH851986 VHC851986:VHD851986 VQY851986:VQZ851986 WAU851986:WAV851986 WKQ851986:WKR851986 WUM851986:WUN851986 IA917522:IB917522 RW917522:RX917522 ABS917522:ABT917522 ALO917522:ALP917522 AVK917522:AVL917522 BFG917522:BFH917522 BPC917522:BPD917522 BYY917522:BYZ917522 CIU917522:CIV917522 CSQ917522:CSR917522 DCM917522:DCN917522 DMI917522:DMJ917522 DWE917522:DWF917522 EGA917522:EGB917522 EPW917522:EPX917522 EZS917522:EZT917522 FJO917522:FJP917522 FTK917522:FTL917522 GDG917522:GDH917522 GNC917522:GND917522 GWY917522:GWZ917522 HGU917522:HGV917522 HQQ917522:HQR917522 IAM917522:IAN917522 IKI917522:IKJ917522 IUE917522:IUF917522 JEA917522:JEB917522 JNW917522:JNX917522 JXS917522:JXT917522 KHO917522:KHP917522 KRK917522:KRL917522 LBG917522:LBH917522 LLC917522:LLD917522 LUY917522:LUZ917522 MEU917522:MEV917522 MOQ917522:MOR917522 MYM917522:MYN917522 NII917522:NIJ917522 NSE917522:NSF917522 OCA917522:OCB917522 OLW917522:OLX917522 OVS917522:OVT917522 PFO917522:PFP917522 PPK917522:PPL917522 PZG917522:PZH917522 QJC917522:QJD917522 QSY917522:QSZ917522 RCU917522:RCV917522 RMQ917522:RMR917522 RWM917522:RWN917522 SGI917522:SGJ917522 SQE917522:SQF917522 TAA917522:TAB917522 TJW917522:TJX917522 TTS917522:TTT917522 UDO917522:UDP917522 UNK917522:UNL917522 UXG917522:UXH917522 VHC917522:VHD917522 VQY917522:VQZ917522 WAU917522:WAV917522 WKQ917522:WKR917522 WUM917522:WUN917522 IA983058:IB983058 RW983058:RX983058 ABS983058:ABT983058 ALO983058:ALP983058 AVK983058:AVL983058 BFG983058:BFH983058 BPC983058:BPD983058 BYY983058:BYZ983058 CIU983058:CIV983058 CSQ983058:CSR983058 DCM983058:DCN983058 DMI983058:DMJ983058 DWE983058:DWF983058 EGA983058:EGB983058 EPW983058:EPX983058 EZS983058:EZT983058 FJO983058:FJP983058 FTK983058:FTL983058 GDG983058:GDH983058 GNC983058:GND983058 GWY983058:GWZ983058 HGU983058:HGV983058 HQQ983058:HQR983058 IAM983058:IAN983058 IKI983058:IKJ983058 IUE983058:IUF983058 JEA983058:JEB983058 JNW983058:JNX983058 JXS983058:JXT983058 KHO983058:KHP983058 KRK983058:KRL983058 LBG983058:LBH983058 LLC983058:LLD983058 LUY983058:LUZ983058 MEU983058:MEV983058 MOQ983058:MOR983058 MYM983058:MYN983058 NII983058:NIJ983058 NSE983058:NSF983058 OCA983058:OCB983058 OLW983058:OLX983058 OVS983058:OVT983058 PFO983058:PFP983058 PPK983058:PPL983058 PZG983058:PZH983058 QJC983058:QJD983058 QSY983058:QSZ983058 RCU983058:RCV983058 RMQ983058:RMR983058 RWM983058:RWN983058 SGI983058:SGJ983058 SQE983058:SQF983058 TAA983058:TAB983058 TJW983058:TJX983058 TTS983058:TTT983058 UDO983058:UDP983058 UNK983058:UNL983058 UXG983058:UXH983058 VHC983058:VHD983058 VQY983058:VQZ983058 WAU983058:WAV983058 WKQ983058:WKR983058 WUM983058:WUN983058 IG65554:IH65554 SC65554:SD65554 ABY65554:ABZ65554 ALU65554:ALV65554 AVQ65554:AVR65554 BFM65554:BFN65554 BPI65554:BPJ65554 BZE65554:BZF65554 CJA65554:CJB65554 CSW65554:CSX65554 DCS65554:DCT65554 DMO65554:DMP65554 DWK65554:DWL65554 EGG65554:EGH65554 EQC65554:EQD65554 EZY65554:EZZ65554 FJU65554:FJV65554 FTQ65554:FTR65554 GDM65554:GDN65554 GNI65554:GNJ65554 GXE65554:GXF65554 HHA65554:HHB65554 HQW65554:HQX65554 IAS65554:IAT65554 IKO65554:IKP65554 IUK65554:IUL65554 JEG65554:JEH65554 JOC65554:JOD65554 JXY65554:JXZ65554 KHU65554:KHV65554 KRQ65554:KRR65554 LBM65554:LBN65554 LLI65554:LLJ65554 LVE65554:LVF65554 MFA65554:MFB65554 MOW65554:MOX65554 MYS65554:MYT65554 NIO65554:NIP65554 NSK65554:NSL65554 OCG65554:OCH65554 OMC65554:OMD65554 OVY65554:OVZ65554 PFU65554:PFV65554 PPQ65554:PPR65554 PZM65554:PZN65554 QJI65554:QJJ65554 QTE65554:QTF65554 RDA65554:RDB65554 RMW65554:RMX65554 RWS65554:RWT65554 SGO65554:SGP65554 SQK65554:SQL65554 TAG65554:TAH65554 TKC65554:TKD65554 TTY65554:TTZ65554 UDU65554:UDV65554 UNQ65554:UNR65554 UXM65554:UXN65554 VHI65554:VHJ65554 VRE65554:VRF65554 WBA65554:WBB65554 WKW65554:WKX65554 WUS65554:WUT65554 IG131090:IH131090 SC131090:SD131090 ABY131090:ABZ131090 ALU131090:ALV131090 AVQ131090:AVR131090 BFM131090:BFN131090 BPI131090:BPJ131090 BZE131090:BZF131090 CJA131090:CJB131090 CSW131090:CSX131090 DCS131090:DCT131090 DMO131090:DMP131090 DWK131090:DWL131090 EGG131090:EGH131090 EQC131090:EQD131090 EZY131090:EZZ131090 FJU131090:FJV131090 FTQ131090:FTR131090 GDM131090:GDN131090 GNI131090:GNJ131090 GXE131090:GXF131090 HHA131090:HHB131090 HQW131090:HQX131090 IAS131090:IAT131090 IKO131090:IKP131090 IUK131090:IUL131090 JEG131090:JEH131090 JOC131090:JOD131090 JXY131090:JXZ131090 KHU131090:KHV131090 KRQ131090:KRR131090 LBM131090:LBN131090 LLI131090:LLJ131090 LVE131090:LVF131090 MFA131090:MFB131090 MOW131090:MOX131090 MYS131090:MYT131090 NIO131090:NIP131090 NSK131090:NSL131090 OCG131090:OCH131090 OMC131090:OMD131090 OVY131090:OVZ131090 PFU131090:PFV131090 PPQ131090:PPR131090 PZM131090:PZN131090 QJI131090:QJJ131090 QTE131090:QTF131090 RDA131090:RDB131090 RMW131090:RMX131090 RWS131090:RWT131090 SGO131090:SGP131090 SQK131090:SQL131090 TAG131090:TAH131090 TKC131090:TKD131090 TTY131090:TTZ131090 UDU131090:UDV131090 UNQ131090:UNR131090 UXM131090:UXN131090 VHI131090:VHJ131090 VRE131090:VRF131090 WBA131090:WBB131090 WKW131090:WKX131090 WUS131090:WUT131090 IG196626:IH196626 SC196626:SD196626 ABY196626:ABZ196626 ALU196626:ALV196626 AVQ196626:AVR196626 BFM196626:BFN196626 BPI196626:BPJ196626 BZE196626:BZF196626 CJA196626:CJB196626 CSW196626:CSX196626 DCS196626:DCT196626 DMO196626:DMP196626 DWK196626:DWL196626 EGG196626:EGH196626 EQC196626:EQD196626 EZY196626:EZZ196626 FJU196626:FJV196626 FTQ196626:FTR196626 GDM196626:GDN196626 GNI196626:GNJ196626 GXE196626:GXF196626 HHA196626:HHB196626 HQW196626:HQX196626 IAS196626:IAT196626 IKO196626:IKP196626 IUK196626:IUL196626 JEG196626:JEH196626 JOC196626:JOD196626 JXY196626:JXZ196626 KHU196626:KHV196626 KRQ196626:KRR196626 LBM196626:LBN196626 LLI196626:LLJ196626 LVE196626:LVF196626 MFA196626:MFB196626 MOW196626:MOX196626 MYS196626:MYT196626 NIO196626:NIP196626 NSK196626:NSL196626 OCG196626:OCH196626 OMC196626:OMD196626 OVY196626:OVZ196626 PFU196626:PFV196626 PPQ196626:PPR196626 PZM196626:PZN196626 QJI196626:QJJ196626 QTE196626:QTF196626 RDA196626:RDB196626 RMW196626:RMX196626 RWS196626:RWT196626 SGO196626:SGP196626 SQK196626:SQL196626 TAG196626:TAH196626 TKC196626:TKD196626 TTY196626:TTZ196626 UDU196626:UDV196626 UNQ196626:UNR196626 UXM196626:UXN196626 VHI196626:VHJ196626 VRE196626:VRF196626 WBA196626:WBB196626 WKW196626:WKX196626 WUS196626:WUT196626 IG262162:IH262162 SC262162:SD262162 ABY262162:ABZ262162 ALU262162:ALV262162 AVQ262162:AVR262162 BFM262162:BFN262162 BPI262162:BPJ262162 BZE262162:BZF262162 CJA262162:CJB262162 CSW262162:CSX262162 DCS262162:DCT262162 DMO262162:DMP262162 DWK262162:DWL262162 EGG262162:EGH262162 EQC262162:EQD262162 EZY262162:EZZ262162 FJU262162:FJV262162 FTQ262162:FTR262162 GDM262162:GDN262162 GNI262162:GNJ262162 GXE262162:GXF262162 HHA262162:HHB262162 HQW262162:HQX262162 IAS262162:IAT262162 IKO262162:IKP262162 IUK262162:IUL262162 JEG262162:JEH262162 JOC262162:JOD262162 JXY262162:JXZ262162 KHU262162:KHV262162 KRQ262162:KRR262162 LBM262162:LBN262162 LLI262162:LLJ262162 LVE262162:LVF262162 MFA262162:MFB262162 MOW262162:MOX262162 MYS262162:MYT262162 NIO262162:NIP262162 NSK262162:NSL262162 OCG262162:OCH262162 OMC262162:OMD262162 OVY262162:OVZ262162 PFU262162:PFV262162 PPQ262162:PPR262162 PZM262162:PZN262162 QJI262162:QJJ262162 QTE262162:QTF262162 RDA262162:RDB262162 RMW262162:RMX262162 RWS262162:RWT262162 SGO262162:SGP262162 SQK262162:SQL262162 TAG262162:TAH262162 TKC262162:TKD262162 TTY262162:TTZ262162 UDU262162:UDV262162 UNQ262162:UNR262162 UXM262162:UXN262162 VHI262162:VHJ262162 VRE262162:VRF262162 WBA262162:WBB262162 WKW262162:WKX262162 WUS262162:WUT262162 IG327698:IH327698 SC327698:SD327698 ABY327698:ABZ327698 ALU327698:ALV327698 AVQ327698:AVR327698 BFM327698:BFN327698 BPI327698:BPJ327698 BZE327698:BZF327698 CJA327698:CJB327698 CSW327698:CSX327698 DCS327698:DCT327698 DMO327698:DMP327698 DWK327698:DWL327698 EGG327698:EGH327698 EQC327698:EQD327698 EZY327698:EZZ327698 FJU327698:FJV327698 FTQ327698:FTR327698 GDM327698:GDN327698 GNI327698:GNJ327698 GXE327698:GXF327698 HHA327698:HHB327698 HQW327698:HQX327698 IAS327698:IAT327698 IKO327698:IKP327698 IUK327698:IUL327698 JEG327698:JEH327698 JOC327698:JOD327698 JXY327698:JXZ327698 KHU327698:KHV327698 KRQ327698:KRR327698 LBM327698:LBN327698 LLI327698:LLJ327698 LVE327698:LVF327698 MFA327698:MFB327698 MOW327698:MOX327698 MYS327698:MYT327698 NIO327698:NIP327698 NSK327698:NSL327698 OCG327698:OCH327698 OMC327698:OMD327698 OVY327698:OVZ327698 PFU327698:PFV327698 PPQ327698:PPR327698 PZM327698:PZN327698 QJI327698:QJJ327698 QTE327698:QTF327698 RDA327698:RDB327698 RMW327698:RMX327698 RWS327698:RWT327698 SGO327698:SGP327698 SQK327698:SQL327698 TAG327698:TAH327698 TKC327698:TKD327698 TTY327698:TTZ327698 UDU327698:UDV327698 UNQ327698:UNR327698 UXM327698:UXN327698 VHI327698:VHJ327698 VRE327698:VRF327698 WBA327698:WBB327698 WKW327698:WKX327698 WUS327698:WUT327698 IG393234:IH393234 SC393234:SD393234 ABY393234:ABZ393234 ALU393234:ALV393234 AVQ393234:AVR393234 BFM393234:BFN393234 BPI393234:BPJ393234 BZE393234:BZF393234 CJA393234:CJB393234 CSW393234:CSX393234 DCS393234:DCT393234 DMO393234:DMP393234 DWK393234:DWL393234 EGG393234:EGH393234 EQC393234:EQD393234 EZY393234:EZZ393234 FJU393234:FJV393234 FTQ393234:FTR393234 GDM393234:GDN393234 GNI393234:GNJ393234 GXE393234:GXF393234 HHA393234:HHB393234 HQW393234:HQX393234 IAS393234:IAT393234 IKO393234:IKP393234 IUK393234:IUL393234 JEG393234:JEH393234 JOC393234:JOD393234 JXY393234:JXZ393234 KHU393234:KHV393234 KRQ393234:KRR393234 LBM393234:LBN393234 LLI393234:LLJ393234 LVE393234:LVF393234 MFA393234:MFB393234 MOW393234:MOX393234 MYS393234:MYT393234 NIO393234:NIP393234 NSK393234:NSL393234 OCG393234:OCH393234 OMC393234:OMD393234 OVY393234:OVZ393234 PFU393234:PFV393234 PPQ393234:PPR393234 PZM393234:PZN393234 QJI393234:QJJ393234 QTE393234:QTF393234 RDA393234:RDB393234 RMW393234:RMX393234 RWS393234:RWT393234 SGO393234:SGP393234 SQK393234:SQL393234 TAG393234:TAH393234 TKC393234:TKD393234 TTY393234:TTZ393234 UDU393234:UDV393234 UNQ393234:UNR393234 UXM393234:UXN393234 VHI393234:VHJ393234 VRE393234:VRF393234 WBA393234:WBB393234 WKW393234:WKX393234 WUS393234:WUT393234 IG458770:IH458770 SC458770:SD458770 ABY458770:ABZ458770 ALU458770:ALV458770 AVQ458770:AVR458770 BFM458770:BFN458770 BPI458770:BPJ458770 BZE458770:BZF458770 CJA458770:CJB458770 CSW458770:CSX458770 DCS458770:DCT458770 DMO458770:DMP458770 DWK458770:DWL458770 EGG458770:EGH458770 EQC458770:EQD458770 EZY458770:EZZ458770 FJU458770:FJV458770 FTQ458770:FTR458770 GDM458770:GDN458770 GNI458770:GNJ458770 GXE458770:GXF458770 HHA458770:HHB458770 HQW458770:HQX458770 IAS458770:IAT458770 IKO458770:IKP458770 IUK458770:IUL458770 JEG458770:JEH458770 JOC458770:JOD458770 JXY458770:JXZ458770 KHU458770:KHV458770 KRQ458770:KRR458770 LBM458770:LBN458770 LLI458770:LLJ458770 LVE458770:LVF458770 MFA458770:MFB458770 MOW458770:MOX458770 MYS458770:MYT458770 NIO458770:NIP458770 NSK458770:NSL458770 OCG458770:OCH458770 OMC458770:OMD458770 OVY458770:OVZ458770 PFU458770:PFV458770 PPQ458770:PPR458770 PZM458770:PZN458770 QJI458770:QJJ458770 QTE458770:QTF458770 RDA458770:RDB458770 RMW458770:RMX458770 RWS458770:RWT458770 SGO458770:SGP458770 SQK458770:SQL458770 TAG458770:TAH458770 TKC458770:TKD458770 TTY458770:TTZ458770 UDU458770:UDV458770 UNQ458770:UNR458770 UXM458770:UXN458770 VHI458770:VHJ458770 VRE458770:VRF458770 WBA458770:WBB458770 WKW458770:WKX458770 WUS458770:WUT458770 IG524306:IH524306 SC524306:SD524306 ABY524306:ABZ524306 ALU524306:ALV524306 AVQ524306:AVR524306 BFM524306:BFN524306 BPI524306:BPJ524306 BZE524306:BZF524306 CJA524306:CJB524306 CSW524306:CSX524306 DCS524306:DCT524306 DMO524306:DMP524306 DWK524306:DWL524306 EGG524306:EGH524306 EQC524306:EQD524306 EZY524306:EZZ524306 FJU524306:FJV524306 FTQ524306:FTR524306 GDM524306:GDN524306 GNI524306:GNJ524306 GXE524306:GXF524306 HHA524306:HHB524306 HQW524306:HQX524306 IAS524306:IAT524306 IKO524306:IKP524306 IUK524306:IUL524306 JEG524306:JEH524306 JOC524306:JOD524306 JXY524306:JXZ524306 KHU524306:KHV524306 KRQ524306:KRR524306 LBM524306:LBN524306 LLI524306:LLJ524306 LVE524306:LVF524306 MFA524306:MFB524306 MOW524306:MOX524306 MYS524306:MYT524306 NIO524306:NIP524306 NSK524306:NSL524306 OCG524306:OCH524306 OMC524306:OMD524306 OVY524306:OVZ524306 PFU524306:PFV524306 PPQ524306:PPR524306 PZM524306:PZN524306 QJI524306:QJJ524306 QTE524306:QTF524306 RDA524306:RDB524306 RMW524306:RMX524306 RWS524306:RWT524306 SGO524306:SGP524306 SQK524306:SQL524306 TAG524306:TAH524306 TKC524306:TKD524306 TTY524306:TTZ524306 UDU524306:UDV524306 UNQ524306:UNR524306 UXM524306:UXN524306 VHI524306:VHJ524306 VRE524306:VRF524306 WBA524306:WBB524306 WKW524306:WKX524306 WUS524306:WUT524306 IG589842:IH589842 SC589842:SD589842 ABY589842:ABZ589842 ALU589842:ALV589842 AVQ589842:AVR589842 BFM589842:BFN589842 BPI589842:BPJ589842 BZE589842:BZF589842 CJA589842:CJB589842 CSW589842:CSX589842 DCS589842:DCT589842 DMO589842:DMP589842 DWK589842:DWL589842 EGG589842:EGH589842 EQC589842:EQD589842 EZY589842:EZZ589842 FJU589842:FJV589842 FTQ589842:FTR589842 GDM589842:GDN589842 GNI589842:GNJ589842 GXE589842:GXF589842 HHA589842:HHB589842 HQW589842:HQX589842 IAS589842:IAT589842 IKO589842:IKP589842 IUK589842:IUL589842 JEG589842:JEH589842 JOC589842:JOD589842 JXY589842:JXZ589842 KHU589842:KHV589842 KRQ589842:KRR589842 LBM589842:LBN589842 LLI589842:LLJ589842 LVE589842:LVF589842 MFA589842:MFB589842 MOW589842:MOX589842 MYS589842:MYT589842 NIO589842:NIP589842 NSK589842:NSL589842 OCG589842:OCH589842 OMC589842:OMD589842 OVY589842:OVZ589842 PFU589842:PFV589842 PPQ589842:PPR589842 PZM589842:PZN589842 QJI589842:QJJ589842 QTE589842:QTF589842 RDA589842:RDB589842 RMW589842:RMX589842 RWS589842:RWT589842 SGO589842:SGP589842 SQK589842:SQL589842 TAG589842:TAH589842 TKC589842:TKD589842 TTY589842:TTZ589842 UDU589842:UDV589842 UNQ589842:UNR589842 UXM589842:UXN589842 VHI589842:VHJ589842 VRE589842:VRF589842 WBA589842:WBB589842 WKW589842:WKX589842 WUS589842:WUT589842 IG655378:IH655378 SC655378:SD655378 ABY655378:ABZ655378 ALU655378:ALV655378 AVQ655378:AVR655378 BFM655378:BFN655378 BPI655378:BPJ655378 BZE655378:BZF655378 CJA655378:CJB655378 CSW655378:CSX655378 DCS655378:DCT655378 DMO655378:DMP655378 DWK655378:DWL655378 EGG655378:EGH655378 EQC655378:EQD655378 EZY655378:EZZ655378 FJU655378:FJV655378 FTQ655378:FTR655378 GDM655378:GDN655378 GNI655378:GNJ655378 GXE655378:GXF655378 HHA655378:HHB655378 HQW655378:HQX655378 IAS655378:IAT655378 IKO655378:IKP655378 IUK655378:IUL655378 JEG655378:JEH655378 JOC655378:JOD655378 JXY655378:JXZ655378 KHU655378:KHV655378 KRQ655378:KRR655378 LBM655378:LBN655378 LLI655378:LLJ655378 LVE655378:LVF655378 MFA655378:MFB655378 MOW655378:MOX655378 MYS655378:MYT655378 NIO655378:NIP655378 NSK655378:NSL655378 OCG655378:OCH655378 OMC655378:OMD655378 OVY655378:OVZ655378 PFU655378:PFV655378 PPQ655378:PPR655378 PZM655378:PZN655378 QJI655378:QJJ655378 QTE655378:QTF655378 RDA655378:RDB655378 RMW655378:RMX655378 RWS655378:RWT655378 SGO655378:SGP655378 SQK655378:SQL655378 TAG655378:TAH655378 TKC655378:TKD655378 TTY655378:TTZ655378 UDU655378:UDV655378 UNQ655378:UNR655378 UXM655378:UXN655378 VHI655378:VHJ655378 VRE655378:VRF655378 WBA655378:WBB655378 WKW655378:WKX655378 WUS655378:WUT655378 IG720914:IH720914 SC720914:SD720914 ABY720914:ABZ720914 ALU720914:ALV720914 AVQ720914:AVR720914 BFM720914:BFN720914 BPI720914:BPJ720914 BZE720914:BZF720914 CJA720914:CJB720914 CSW720914:CSX720914 DCS720914:DCT720914 DMO720914:DMP720914 DWK720914:DWL720914 EGG720914:EGH720914 EQC720914:EQD720914 EZY720914:EZZ720914 FJU720914:FJV720914 FTQ720914:FTR720914 GDM720914:GDN720914 GNI720914:GNJ720914 GXE720914:GXF720914 HHA720914:HHB720914 HQW720914:HQX720914 IAS720914:IAT720914 IKO720914:IKP720914 IUK720914:IUL720914 JEG720914:JEH720914 JOC720914:JOD720914 JXY720914:JXZ720914 KHU720914:KHV720914 KRQ720914:KRR720914 LBM720914:LBN720914 LLI720914:LLJ720914 LVE720914:LVF720914 MFA720914:MFB720914 MOW720914:MOX720914 MYS720914:MYT720914 NIO720914:NIP720914 NSK720914:NSL720914 OCG720914:OCH720914 OMC720914:OMD720914 OVY720914:OVZ720914 PFU720914:PFV720914 PPQ720914:PPR720914 PZM720914:PZN720914 QJI720914:QJJ720914 QTE720914:QTF720914 RDA720914:RDB720914 RMW720914:RMX720914 RWS720914:RWT720914 SGO720914:SGP720914 SQK720914:SQL720914 TAG720914:TAH720914 TKC720914:TKD720914 TTY720914:TTZ720914 UDU720914:UDV720914 UNQ720914:UNR720914 UXM720914:UXN720914 VHI720914:VHJ720914 VRE720914:VRF720914 WBA720914:WBB720914 WKW720914:WKX720914 WUS720914:WUT720914 IG786450:IH786450 SC786450:SD786450 ABY786450:ABZ786450 ALU786450:ALV786450 AVQ786450:AVR786450 BFM786450:BFN786450 BPI786450:BPJ786450 BZE786450:BZF786450 CJA786450:CJB786450 CSW786450:CSX786450 DCS786450:DCT786450 DMO786450:DMP786450 DWK786450:DWL786450 EGG786450:EGH786450 EQC786450:EQD786450 EZY786450:EZZ786450 FJU786450:FJV786450 FTQ786450:FTR786450 GDM786450:GDN786450 GNI786450:GNJ786450 GXE786450:GXF786450 HHA786450:HHB786450 HQW786450:HQX786450 IAS786450:IAT786450 IKO786450:IKP786450 IUK786450:IUL786450 JEG786450:JEH786450 JOC786450:JOD786450 JXY786450:JXZ786450 KHU786450:KHV786450 KRQ786450:KRR786450 LBM786450:LBN786450 LLI786450:LLJ786450 LVE786450:LVF786450 MFA786450:MFB786450 MOW786450:MOX786450 MYS786450:MYT786450 NIO786450:NIP786450 NSK786450:NSL786450 OCG786450:OCH786450 OMC786450:OMD786450 OVY786450:OVZ786450 PFU786450:PFV786450 PPQ786450:PPR786450 PZM786450:PZN786450 QJI786450:QJJ786450 QTE786450:QTF786450 RDA786450:RDB786450 RMW786450:RMX786450 RWS786450:RWT786450 SGO786450:SGP786450 SQK786450:SQL786450 TAG786450:TAH786450 TKC786450:TKD786450 TTY786450:TTZ786450 UDU786450:UDV786450 UNQ786450:UNR786450 UXM786450:UXN786450 VHI786450:VHJ786450 VRE786450:VRF786450 WBA786450:WBB786450 WKW786450:WKX786450 WUS786450:WUT786450 IG851986:IH851986 SC851986:SD851986 ABY851986:ABZ851986 ALU851986:ALV851986 AVQ851986:AVR851986 BFM851986:BFN851986 BPI851986:BPJ851986 BZE851986:BZF851986 CJA851986:CJB851986 CSW851986:CSX851986 DCS851986:DCT851986 DMO851986:DMP851986 DWK851986:DWL851986 EGG851986:EGH851986 EQC851986:EQD851986 EZY851986:EZZ851986 FJU851986:FJV851986 FTQ851986:FTR851986 GDM851986:GDN851986 GNI851986:GNJ851986 GXE851986:GXF851986 HHA851986:HHB851986 HQW851986:HQX851986 IAS851986:IAT851986 IKO851986:IKP851986 IUK851986:IUL851986 JEG851986:JEH851986 JOC851986:JOD851986 JXY851986:JXZ851986 KHU851986:KHV851986 KRQ851986:KRR851986 LBM851986:LBN851986 LLI851986:LLJ851986 LVE851986:LVF851986 MFA851986:MFB851986 MOW851986:MOX851986 MYS851986:MYT851986 NIO851986:NIP851986 NSK851986:NSL851986 OCG851986:OCH851986 OMC851986:OMD851986 OVY851986:OVZ851986 PFU851986:PFV851986 PPQ851986:PPR851986 PZM851986:PZN851986 QJI851986:QJJ851986 QTE851986:QTF851986 RDA851986:RDB851986 RMW851986:RMX851986 RWS851986:RWT851986 SGO851986:SGP851986 SQK851986:SQL851986 TAG851986:TAH851986 TKC851986:TKD851986 TTY851986:TTZ851986 UDU851986:UDV851986 UNQ851986:UNR851986 UXM851986:UXN851986 VHI851986:VHJ851986 VRE851986:VRF851986 WBA851986:WBB851986 WKW851986:WKX851986 WUS851986:WUT851986 IG917522:IH917522 SC917522:SD917522 ABY917522:ABZ917522 ALU917522:ALV917522 AVQ917522:AVR917522 BFM917522:BFN917522 BPI917522:BPJ917522 BZE917522:BZF917522 CJA917522:CJB917522 CSW917522:CSX917522 DCS917522:DCT917522 DMO917522:DMP917522 DWK917522:DWL917522 EGG917522:EGH917522 EQC917522:EQD917522 EZY917522:EZZ917522 FJU917522:FJV917522 FTQ917522:FTR917522 GDM917522:GDN917522 GNI917522:GNJ917522 GXE917522:GXF917522 HHA917522:HHB917522 HQW917522:HQX917522 IAS917522:IAT917522 IKO917522:IKP917522 IUK917522:IUL917522 JEG917522:JEH917522 JOC917522:JOD917522 JXY917522:JXZ917522 KHU917522:KHV917522 KRQ917522:KRR917522 LBM917522:LBN917522 LLI917522:LLJ917522 LVE917522:LVF917522 MFA917522:MFB917522 MOW917522:MOX917522 MYS917522:MYT917522 NIO917522:NIP917522 NSK917522:NSL917522 OCG917522:OCH917522 OMC917522:OMD917522 OVY917522:OVZ917522 PFU917522:PFV917522 PPQ917522:PPR917522 PZM917522:PZN917522 QJI917522:QJJ917522 QTE917522:QTF917522 RDA917522:RDB917522 RMW917522:RMX917522 RWS917522:RWT917522 SGO917522:SGP917522 SQK917522:SQL917522 TAG917522:TAH917522 TKC917522:TKD917522 TTY917522:TTZ917522 UDU917522:UDV917522 UNQ917522:UNR917522 UXM917522:UXN917522 VHI917522:VHJ917522 VRE917522:VRF917522 WBA917522:WBB917522 WKW917522:WKX917522 WUS917522:WUT917522 IG983058:IH983058 SC983058:SD983058 ABY983058:ABZ983058 ALU983058:ALV983058 AVQ983058:AVR983058 BFM983058:BFN983058 BPI983058:BPJ983058 BZE983058:BZF983058 CJA983058:CJB983058 CSW983058:CSX983058 DCS983058:DCT983058 DMO983058:DMP983058 DWK983058:DWL983058 EGG983058:EGH983058 EQC983058:EQD983058 EZY983058:EZZ983058 FJU983058:FJV983058 FTQ983058:FTR983058 GDM983058:GDN983058 GNI983058:GNJ983058 GXE983058:GXF983058 HHA983058:HHB983058 HQW983058:HQX983058 IAS983058:IAT983058 IKO983058:IKP983058 IUK983058:IUL983058 JEG983058:JEH983058 JOC983058:JOD983058 JXY983058:JXZ983058 KHU983058:KHV983058 KRQ983058:KRR983058 LBM983058:LBN983058 LLI983058:LLJ983058 LVE983058:LVF983058 MFA983058:MFB983058 MOW983058:MOX983058 MYS983058:MYT983058 NIO983058:NIP983058 NSK983058:NSL983058 OCG983058:OCH983058 OMC983058:OMD983058 OVY983058:OVZ983058 PFU983058:PFV983058 PPQ983058:PPR983058 PZM983058:PZN983058 QJI983058:QJJ983058 QTE983058:QTF983058 RDA983058:RDB983058 RMW983058:RMX983058 RWS983058:RWT983058 SGO983058:SGP983058 SQK983058:SQL983058 TAG983058:TAH983058 TKC983058:TKD983058 TTY983058:TTZ983058 UDU983058:UDV983058 UNQ983058:UNR983058 UXM983058:UXN983058 VHI983058:VHJ983058 VRE983058:VRF983058 WBA983058:WBB983058 WKW983058:WKX983058 WUS983058:WUT983058 IJ65554:IK65554 SF65554:SG65554 ACB65554:ACC65554 ALX65554:ALY65554 AVT65554:AVU65554 BFP65554:BFQ65554 BPL65554:BPM65554 BZH65554:BZI65554 CJD65554:CJE65554 CSZ65554:CTA65554 DCV65554:DCW65554 DMR65554:DMS65554 DWN65554:DWO65554 EGJ65554:EGK65554 EQF65554:EQG65554 FAB65554:FAC65554 FJX65554:FJY65554 FTT65554:FTU65554 GDP65554:GDQ65554 GNL65554:GNM65554 GXH65554:GXI65554 HHD65554:HHE65554 HQZ65554:HRA65554 IAV65554:IAW65554 IKR65554:IKS65554 IUN65554:IUO65554 JEJ65554:JEK65554 JOF65554:JOG65554 JYB65554:JYC65554 KHX65554:KHY65554 KRT65554:KRU65554 LBP65554:LBQ65554 LLL65554:LLM65554 LVH65554:LVI65554 MFD65554:MFE65554 MOZ65554:MPA65554 MYV65554:MYW65554 NIR65554:NIS65554 NSN65554:NSO65554 OCJ65554:OCK65554 OMF65554:OMG65554 OWB65554:OWC65554 PFX65554:PFY65554 PPT65554:PPU65554 PZP65554:PZQ65554 QJL65554:QJM65554 QTH65554:QTI65554 RDD65554:RDE65554 RMZ65554:RNA65554 RWV65554:RWW65554 SGR65554:SGS65554 SQN65554:SQO65554 TAJ65554:TAK65554 TKF65554:TKG65554 TUB65554:TUC65554 UDX65554:UDY65554 UNT65554:UNU65554 UXP65554:UXQ65554 VHL65554:VHM65554 VRH65554:VRI65554 WBD65554:WBE65554 WKZ65554:WLA65554 WUV65554:WUW65554 IJ131090:IK131090 SF131090:SG131090 ACB131090:ACC131090 ALX131090:ALY131090 AVT131090:AVU131090 BFP131090:BFQ131090 BPL131090:BPM131090 BZH131090:BZI131090 CJD131090:CJE131090 CSZ131090:CTA131090 DCV131090:DCW131090 DMR131090:DMS131090 DWN131090:DWO131090 EGJ131090:EGK131090 EQF131090:EQG131090 FAB131090:FAC131090 FJX131090:FJY131090 FTT131090:FTU131090 GDP131090:GDQ131090 GNL131090:GNM131090 GXH131090:GXI131090 HHD131090:HHE131090 HQZ131090:HRA131090 IAV131090:IAW131090 IKR131090:IKS131090 IUN131090:IUO131090 JEJ131090:JEK131090 JOF131090:JOG131090 JYB131090:JYC131090 KHX131090:KHY131090 KRT131090:KRU131090 LBP131090:LBQ131090 LLL131090:LLM131090 LVH131090:LVI131090 MFD131090:MFE131090 MOZ131090:MPA131090 MYV131090:MYW131090 NIR131090:NIS131090 NSN131090:NSO131090 OCJ131090:OCK131090 OMF131090:OMG131090 OWB131090:OWC131090 PFX131090:PFY131090 PPT131090:PPU131090 PZP131090:PZQ131090 QJL131090:QJM131090 QTH131090:QTI131090 RDD131090:RDE131090 RMZ131090:RNA131090 RWV131090:RWW131090 SGR131090:SGS131090 SQN131090:SQO131090 TAJ131090:TAK131090 TKF131090:TKG131090 TUB131090:TUC131090 UDX131090:UDY131090 UNT131090:UNU131090 UXP131090:UXQ131090 VHL131090:VHM131090 VRH131090:VRI131090 WBD131090:WBE131090 WKZ131090:WLA131090 WUV131090:WUW131090 IJ196626:IK196626 SF196626:SG196626 ACB196626:ACC196626 ALX196626:ALY196626 AVT196626:AVU196626 BFP196626:BFQ196626 BPL196626:BPM196626 BZH196626:BZI196626 CJD196626:CJE196626 CSZ196626:CTA196626 DCV196626:DCW196626 DMR196626:DMS196626 DWN196626:DWO196626 EGJ196626:EGK196626 EQF196626:EQG196626 FAB196626:FAC196626 FJX196626:FJY196626 FTT196626:FTU196626 GDP196626:GDQ196626 GNL196626:GNM196626 GXH196626:GXI196626 HHD196626:HHE196626 HQZ196626:HRA196626 IAV196626:IAW196626 IKR196626:IKS196626 IUN196626:IUO196626 JEJ196626:JEK196626 JOF196626:JOG196626 JYB196626:JYC196626 KHX196626:KHY196626 KRT196626:KRU196626 LBP196626:LBQ196626 LLL196626:LLM196626 LVH196626:LVI196626 MFD196626:MFE196626 MOZ196626:MPA196626 MYV196626:MYW196626 NIR196626:NIS196626 NSN196626:NSO196626 OCJ196626:OCK196626 OMF196626:OMG196626 OWB196626:OWC196626 PFX196626:PFY196626 PPT196626:PPU196626 PZP196626:PZQ196626 QJL196626:QJM196626 QTH196626:QTI196626 RDD196626:RDE196626 RMZ196626:RNA196626 RWV196626:RWW196626 SGR196626:SGS196626 SQN196626:SQO196626 TAJ196626:TAK196626 TKF196626:TKG196626 TUB196626:TUC196626 UDX196626:UDY196626 UNT196626:UNU196626 UXP196626:UXQ196626 VHL196626:VHM196626 VRH196626:VRI196626 WBD196626:WBE196626 WKZ196626:WLA196626 WUV196626:WUW196626 IJ262162:IK262162 SF262162:SG262162 ACB262162:ACC262162 ALX262162:ALY262162 AVT262162:AVU262162 BFP262162:BFQ262162 BPL262162:BPM262162 BZH262162:BZI262162 CJD262162:CJE262162 CSZ262162:CTA262162 DCV262162:DCW262162 DMR262162:DMS262162 DWN262162:DWO262162 EGJ262162:EGK262162 EQF262162:EQG262162 FAB262162:FAC262162 FJX262162:FJY262162 FTT262162:FTU262162 GDP262162:GDQ262162 GNL262162:GNM262162 GXH262162:GXI262162 HHD262162:HHE262162 HQZ262162:HRA262162 IAV262162:IAW262162 IKR262162:IKS262162 IUN262162:IUO262162 JEJ262162:JEK262162 JOF262162:JOG262162 JYB262162:JYC262162 KHX262162:KHY262162 KRT262162:KRU262162 LBP262162:LBQ262162 LLL262162:LLM262162 LVH262162:LVI262162 MFD262162:MFE262162 MOZ262162:MPA262162 MYV262162:MYW262162 NIR262162:NIS262162 NSN262162:NSO262162 OCJ262162:OCK262162 OMF262162:OMG262162 OWB262162:OWC262162 PFX262162:PFY262162 PPT262162:PPU262162 PZP262162:PZQ262162 QJL262162:QJM262162 QTH262162:QTI262162 RDD262162:RDE262162 RMZ262162:RNA262162 RWV262162:RWW262162 SGR262162:SGS262162 SQN262162:SQO262162 TAJ262162:TAK262162 TKF262162:TKG262162 TUB262162:TUC262162 UDX262162:UDY262162 UNT262162:UNU262162 UXP262162:UXQ262162 VHL262162:VHM262162 VRH262162:VRI262162 WBD262162:WBE262162 WKZ262162:WLA262162 WUV262162:WUW262162 IJ327698:IK327698 SF327698:SG327698 ACB327698:ACC327698 ALX327698:ALY327698 AVT327698:AVU327698 BFP327698:BFQ327698 BPL327698:BPM327698 BZH327698:BZI327698 CJD327698:CJE327698 CSZ327698:CTA327698 DCV327698:DCW327698 DMR327698:DMS327698 DWN327698:DWO327698 EGJ327698:EGK327698 EQF327698:EQG327698 FAB327698:FAC327698 FJX327698:FJY327698 FTT327698:FTU327698 GDP327698:GDQ327698 GNL327698:GNM327698 GXH327698:GXI327698 HHD327698:HHE327698 HQZ327698:HRA327698 IAV327698:IAW327698 IKR327698:IKS327698 IUN327698:IUO327698 JEJ327698:JEK327698 JOF327698:JOG327698 JYB327698:JYC327698 KHX327698:KHY327698 KRT327698:KRU327698 LBP327698:LBQ327698 LLL327698:LLM327698 LVH327698:LVI327698 MFD327698:MFE327698 MOZ327698:MPA327698 MYV327698:MYW327698 NIR327698:NIS327698 NSN327698:NSO327698 OCJ327698:OCK327698 OMF327698:OMG327698 OWB327698:OWC327698 PFX327698:PFY327698 PPT327698:PPU327698 PZP327698:PZQ327698 QJL327698:QJM327698 QTH327698:QTI327698 RDD327698:RDE327698 RMZ327698:RNA327698 RWV327698:RWW327698 SGR327698:SGS327698 SQN327698:SQO327698 TAJ327698:TAK327698 TKF327698:TKG327698 TUB327698:TUC327698 UDX327698:UDY327698 UNT327698:UNU327698 UXP327698:UXQ327698 VHL327698:VHM327698 VRH327698:VRI327698 WBD327698:WBE327698 WKZ327698:WLA327698 WUV327698:WUW327698 IJ393234:IK393234 SF393234:SG393234 ACB393234:ACC393234 ALX393234:ALY393234 AVT393234:AVU393234 BFP393234:BFQ393234 BPL393234:BPM393234 BZH393234:BZI393234 CJD393234:CJE393234 CSZ393234:CTA393234 DCV393234:DCW393234 DMR393234:DMS393234 DWN393234:DWO393234 EGJ393234:EGK393234 EQF393234:EQG393234 FAB393234:FAC393234 FJX393234:FJY393234 FTT393234:FTU393234 GDP393234:GDQ393234 GNL393234:GNM393234 GXH393234:GXI393234 HHD393234:HHE393234 HQZ393234:HRA393234 IAV393234:IAW393234 IKR393234:IKS393234 IUN393234:IUO393234 JEJ393234:JEK393234 JOF393234:JOG393234 JYB393234:JYC393234 KHX393234:KHY393234 KRT393234:KRU393234 LBP393234:LBQ393234 LLL393234:LLM393234 LVH393234:LVI393234 MFD393234:MFE393234 MOZ393234:MPA393234 MYV393234:MYW393234 NIR393234:NIS393234 NSN393234:NSO393234 OCJ393234:OCK393234 OMF393234:OMG393234 OWB393234:OWC393234 PFX393234:PFY393234 PPT393234:PPU393234 PZP393234:PZQ393234 QJL393234:QJM393234 QTH393234:QTI393234 RDD393234:RDE393234 RMZ393234:RNA393234 RWV393234:RWW393234 SGR393234:SGS393234 SQN393234:SQO393234 TAJ393234:TAK393234 TKF393234:TKG393234 TUB393234:TUC393234 UDX393234:UDY393234 UNT393234:UNU393234 UXP393234:UXQ393234 VHL393234:VHM393234 VRH393234:VRI393234 WBD393234:WBE393234 WKZ393234:WLA393234 WUV393234:WUW393234 IJ458770:IK458770 SF458770:SG458770 ACB458770:ACC458770 ALX458770:ALY458770 AVT458770:AVU458770 BFP458770:BFQ458770 BPL458770:BPM458770 BZH458770:BZI458770 CJD458770:CJE458770 CSZ458770:CTA458770 DCV458770:DCW458770 DMR458770:DMS458770 DWN458770:DWO458770 EGJ458770:EGK458770 EQF458770:EQG458770 FAB458770:FAC458770 FJX458770:FJY458770 FTT458770:FTU458770 GDP458770:GDQ458770 GNL458770:GNM458770 GXH458770:GXI458770 HHD458770:HHE458770 HQZ458770:HRA458770 IAV458770:IAW458770 IKR458770:IKS458770 IUN458770:IUO458770 JEJ458770:JEK458770 JOF458770:JOG458770 JYB458770:JYC458770 KHX458770:KHY458770 KRT458770:KRU458770 LBP458770:LBQ458770 LLL458770:LLM458770 LVH458770:LVI458770 MFD458770:MFE458770 MOZ458770:MPA458770 MYV458770:MYW458770 NIR458770:NIS458770 NSN458770:NSO458770 OCJ458770:OCK458770 OMF458770:OMG458770 OWB458770:OWC458770 PFX458770:PFY458770 PPT458770:PPU458770 PZP458770:PZQ458770 QJL458770:QJM458770 QTH458770:QTI458770 RDD458770:RDE458770 RMZ458770:RNA458770 RWV458770:RWW458770 SGR458770:SGS458770 SQN458770:SQO458770 TAJ458770:TAK458770 TKF458770:TKG458770 TUB458770:TUC458770 UDX458770:UDY458770 UNT458770:UNU458770 UXP458770:UXQ458770 VHL458770:VHM458770 VRH458770:VRI458770 WBD458770:WBE458770 WKZ458770:WLA458770 WUV458770:WUW458770 IJ524306:IK524306 SF524306:SG524306 ACB524306:ACC524306 ALX524306:ALY524306 AVT524306:AVU524306 BFP524306:BFQ524306 BPL524306:BPM524306 BZH524306:BZI524306 CJD524306:CJE524306 CSZ524306:CTA524306 DCV524306:DCW524306 DMR524306:DMS524306 DWN524306:DWO524306 EGJ524306:EGK524306 EQF524306:EQG524306 FAB524306:FAC524306 FJX524306:FJY524306 FTT524306:FTU524306 GDP524306:GDQ524306 GNL524306:GNM524306 GXH524306:GXI524306 HHD524306:HHE524306 HQZ524306:HRA524306 IAV524306:IAW524306 IKR524306:IKS524306 IUN524306:IUO524306 JEJ524306:JEK524306 JOF524306:JOG524306 JYB524306:JYC524306 KHX524306:KHY524306 KRT524306:KRU524306 LBP524306:LBQ524306 LLL524306:LLM524306 LVH524306:LVI524306 MFD524306:MFE524306 MOZ524306:MPA524306 MYV524306:MYW524306 NIR524306:NIS524306 NSN524306:NSO524306 OCJ524306:OCK524306 OMF524306:OMG524306 OWB524306:OWC524306 PFX524306:PFY524306 PPT524306:PPU524306 PZP524306:PZQ524306 QJL524306:QJM524306 QTH524306:QTI524306 RDD524306:RDE524306 RMZ524306:RNA524306 RWV524306:RWW524306 SGR524306:SGS524306 SQN524306:SQO524306 TAJ524306:TAK524306 TKF524306:TKG524306 TUB524306:TUC524306 UDX524306:UDY524306 UNT524306:UNU524306 UXP524306:UXQ524306 VHL524306:VHM524306 VRH524306:VRI524306 WBD524306:WBE524306 WKZ524306:WLA524306 WUV524306:WUW524306 IJ589842:IK589842 SF589842:SG589842 ACB589842:ACC589842 ALX589842:ALY589842 AVT589842:AVU589842 BFP589842:BFQ589842 BPL589842:BPM589842 BZH589842:BZI589842 CJD589842:CJE589842 CSZ589842:CTA589842 DCV589842:DCW589842 DMR589842:DMS589842 DWN589842:DWO589842 EGJ589842:EGK589842 EQF589842:EQG589842 FAB589842:FAC589842 FJX589842:FJY589842 FTT589842:FTU589842 GDP589842:GDQ589842 GNL589842:GNM589842 GXH589842:GXI589842 HHD589842:HHE589842 HQZ589842:HRA589842 IAV589842:IAW589842 IKR589842:IKS589842 IUN589842:IUO589842 JEJ589842:JEK589842 JOF589842:JOG589842 JYB589842:JYC589842 KHX589842:KHY589842 KRT589842:KRU589842 LBP589842:LBQ589842 LLL589842:LLM589842 LVH589842:LVI589842 MFD589842:MFE589842 MOZ589842:MPA589842 MYV589842:MYW589842 NIR589842:NIS589842 NSN589842:NSO589842 OCJ589842:OCK589842 OMF589842:OMG589842 OWB589842:OWC589842 PFX589842:PFY589842 PPT589842:PPU589842 PZP589842:PZQ589842 QJL589842:QJM589842 QTH589842:QTI589842 RDD589842:RDE589842 RMZ589842:RNA589842 RWV589842:RWW589842 SGR589842:SGS589842 SQN589842:SQO589842 TAJ589842:TAK589842 TKF589842:TKG589842 TUB589842:TUC589842 UDX589842:UDY589842 UNT589842:UNU589842 UXP589842:UXQ589842 VHL589842:VHM589842 VRH589842:VRI589842 WBD589842:WBE589842 WKZ589842:WLA589842 WUV589842:WUW589842 IJ655378:IK655378 SF655378:SG655378 ACB655378:ACC655378 ALX655378:ALY655378 AVT655378:AVU655378 BFP655378:BFQ655378 BPL655378:BPM655378 BZH655378:BZI655378 CJD655378:CJE655378 CSZ655378:CTA655378 DCV655378:DCW655378 DMR655378:DMS655378 DWN655378:DWO655378 EGJ655378:EGK655378 EQF655378:EQG655378 FAB655378:FAC655378 FJX655378:FJY655378 FTT655378:FTU655378 GDP655378:GDQ655378 GNL655378:GNM655378 GXH655378:GXI655378 HHD655378:HHE655378 HQZ655378:HRA655378 IAV655378:IAW655378 IKR655378:IKS655378 IUN655378:IUO655378 JEJ655378:JEK655378 JOF655378:JOG655378 JYB655378:JYC655378 KHX655378:KHY655378 KRT655378:KRU655378 LBP655378:LBQ655378 LLL655378:LLM655378 LVH655378:LVI655378 MFD655378:MFE655378 MOZ655378:MPA655378 MYV655378:MYW655378 NIR655378:NIS655378 NSN655378:NSO655378 OCJ655378:OCK655378 OMF655378:OMG655378 OWB655378:OWC655378 PFX655378:PFY655378 PPT655378:PPU655378 PZP655378:PZQ655378 QJL655378:QJM655378 QTH655378:QTI655378 RDD655378:RDE655378 RMZ655378:RNA655378 RWV655378:RWW655378 SGR655378:SGS655378 SQN655378:SQO655378 TAJ655378:TAK655378 TKF655378:TKG655378 TUB655378:TUC655378 UDX655378:UDY655378 UNT655378:UNU655378 UXP655378:UXQ655378 VHL655378:VHM655378 VRH655378:VRI655378 WBD655378:WBE655378 WKZ655378:WLA655378 WUV655378:WUW655378 IJ720914:IK720914 SF720914:SG720914 ACB720914:ACC720914 ALX720914:ALY720914 AVT720914:AVU720914 BFP720914:BFQ720914 BPL720914:BPM720914 BZH720914:BZI720914 CJD720914:CJE720914 CSZ720914:CTA720914 DCV720914:DCW720914 DMR720914:DMS720914 DWN720914:DWO720914 EGJ720914:EGK720914 EQF720914:EQG720914 FAB720914:FAC720914 FJX720914:FJY720914 FTT720914:FTU720914 GDP720914:GDQ720914 GNL720914:GNM720914 GXH720914:GXI720914 HHD720914:HHE720914 HQZ720914:HRA720914 IAV720914:IAW720914 IKR720914:IKS720914 IUN720914:IUO720914 JEJ720914:JEK720914 JOF720914:JOG720914 JYB720914:JYC720914 KHX720914:KHY720914 KRT720914:KRU720914 LBP720914:LBQ720914 LLL720914:LLM720914 LVH720914:LVI720914 MFD720914:MFE720914 MOZ720914:MPA720914 MYV720914:MYW720914 NIR720914:NIS720914 NSN720914:NSO720914 OCJ720914:OCK720914 OMF720914:OMG720914 OWB720914:OWC720914 PFX720914:PFY720914 PPT720914:PPU720914 PZP720914:PZQ720914 QJL720914:QJM720914 QTH720914:QTI720914 RDD720914:RDE720914 RMZ720914:RNA720914 RWV720914:RWW720914 SGR720914:SGS720914 SQN720914:SQO720914 TAJ720914:TAK720914 TKF720914:TKG720914 TUB720914:TUC720914 UDX720914:UDY720914 UNT720914:UNU720914 UXP720914:UXQ720914 VHL720914:VHM720914 VRH720914:VRI720914 WBD720914:WBE720914 WKZ720914:WLA720914 WUV720914:WUW720914 IJ786450:IK786450 SF786450:SG786450 ACB786450:ACC786450 ALX786450:ALY786450 AVT786450:AVU786450 BFP786450:BFQ786450 BPL786450:BPM786450 BZH786450:BZI786450 CJD786450:CJE786450 CSZ786450:CTA786450 DCV786450:DCW786450 DMR786450:DMS786450 DWN786450:DWO786450 EGJ786450:EGK786450 EQF786450:EQG786450 FAB786450:FAC786450 FJX786450:FJY786450 FTT786450:FTU786450 GDP786450:GDQ786450 GNL786450:GNM786450 GXH786450:GXI786450 HHD786450:HHE786450 HQZ786450:HRA786450 IAV786450:IAW786450 IKR786450:IKS786450 IUN786450:IUO786450 JEJ786450:JEK786450 JOF786450:JOG786450 JYB786450:JYC786450 KHX786450:KHY786450 KRT786450:KRU786450 LBP786450:LBQ786450 LLL786450:LLM786450 LVH786450:LVI786450 MFD786450:MFE786450 MOZ786450:MPA786450 MYV786450:MYW786450 NIR786450:NIS786450 NSN786450:NSO786450 OCJ786450:OCK786450 OMF786450:OMG786450 OWB786450:OWC786450 PFX786450:PFY786450 PPT786450:PPU786450 PZP786450:PZQ786450 QJL786450:QJM786450 QTH786450:QTI786450 RDD786450:RDE786450 RMZ786450:RNA786450 RWV786450:RWW786450 SGR786450:SGS786450 SQN786450:SQO786450 TAJ786450:TAK786450 TKF786450:TKG786450 TUB786450:TUC786450 UDX786450:UDY786450 UNT786450:UNU786450 UXP786450:UXQ786450 VHL786450:VHM786450 VRH786450:VRI786450 WBD786450:WBE786450 WKZ786450:WLA786450 WUV786450:WUW786450 IJ851986:IK851986 SF851986:SG851986 ACB851986:ACC851986 ALX851986:ALY851986 AVT851986:AVU851986 BFP851986:BFQ851986 BPL851986:BPM851986 BZH851986:BZI851986 CJD851986:CJE851986 CSZ851986:CTA851986 DCV851986:DCW851986 DMR851986:DMS851986 DWN851986:DWO851986 EGJ851986:EGK851986 EQF851986:EQG851986 FAB851986:FAC851986 FJX851986:FJY851986 FTT851986:FTU851986 GDP851986:GDQ851986 GNL851986:GNM851986 GXH851986:GXI851986 HHD851986:HHE851986 HQZ851986:HRA851986 IAV851986:IAW851986 IKR851986:IKS851986 IUN851986:IUO851986 JEJ851986:JEK851986 JOF851986:JOG851986 JYB851986:JYC851986 KHX851986:KHY851986 KRT851986:KRU851986 LBP851986:LBQ851986 LLL851986:LLM851986 LVH851986:LVI851986 MFD851986:MFE851986 MOZ851986:MPA851986 MYV851986:MYW851986 NIR851986:NIS851986 NSN851986:NSO851986 OCJ851986:OCK851986 OMF851986:OMG851986 OWB851986:OWC851986 PFX851986:PFY851986 PPT851986:PPU851986 PZP851986:PZQ851986 QJL851986:QJM851986 QTH851986:QTI851986 RDD851986:RDE851986 RMZ851986:RNA851986 RWV851986:RWW851986 SGR851986:SGS851986 SQN851986:SQO851986 TAJ851986:TAK851986 TKF851986:TKG851986 TUB851986:TUC851986 UDX851986:UDY851986 UNT851986:UNU851986 UXP851986:UXQ851986 VHL851986:VHM851986 VRH851986:VRI851986 WBD851986:WBE851986 WKZ851986:WLA851986 WUV851986:WUW851986 IJ917522:IK917522 SF917522:SG917522 ACB917522:ACC917522 ALX917522:ALY917522 AVT917522:AVU917522 BFP917522:BFQ917522 BPL917522:BPM917522 BZH917522:BZI917522 CJD917522:CJE917522 CSZ917522:CTA917522 DCV917522:DCW917522 DMR917522:DMS917522 DWN917522:DWO917522 EGJ917522:EGK917522 EQF917522:EQG917522 FAB917522:FAC917522 FJX917522:FJY917522 FTT917522:FTU917522 GDP917522:GDQ917522 GNL917522:GNM917522 GXH917522:GXI917522 HHD917522:HHE917522 HQZ917522:HRA917522 IAV917522:IAW917522 IKR917522:IKS917522 IUN917522:IUO917522 JEJ917522:JEK917522 JOF917522:JOG917522 JYB917522:JYC917522 KHX917522:KHY917522 KRT917522:KRU917522 LBP917522:LBQ917522 LLL917522:LLM917522 LVH917522:LVI917522 MFD917522:MFE917522 MOZ917522:MPA917522 MYV917522:MYW917522 NIR917522:NIS917522 NSN917522:NSO917522 OCJ917522:OCK917522 OMF917522:OMG917522 OWB917522:OWC917522 PFX917522:PFY917522 PPT917522:PPU917522 PZP917522:PZQ917522 QJL917522:QJM917522 QTH917522:QTI917522 RDD917522:RDE917522 RMZ917522:RNA917522 RWV917522:RWW917522 SGR917522:SGS917522 SQN917522:SQO917522 TAJ917522:TAK917522 TKF917522:TKG917522 TUB917522:TUC917522 UDX917522:UDY917522 UNT917522:UNU917522 UXP917522:UXQ917522 VHL917522:VHM917522 VRH917522:VRI917522 WBD917522:WBE917522 WKZ917522:WLA917522 WUV917522:WUW917522 IJ983058:IK983058 SF983058:SG983058 ACB983058:ACC983058 ALX983058:ALY983058 AVT983058:AVU983058 BFP983058:BFQ983058 BPL983058:BPM983058 BZH983058:BZI983058 CJD983058:CJE983058 CSZ983058:CTA983058 DCV983058:DCW983058 DMR983058:DMS983058 DWN983058:DWO983058 EGJ983058:EGK983058 EQF983058:EQG983058 FAB983058:FAC983058 FJX983058:FJY983058 FTT983058:FTU983058 GDP983058:GDQ983058 GNL983058:GNM983058 GXH983058:GXI983058 HHD983058:HHE983058 HQZ983058:HRA983058 IAV983058:IAW983058 IKR983058:IKS983058 IUN983058:IUO983058 JEJ983058:JEK983058 JOF983058:JOG983058 JYB983058:JYC983058 KHX983058:KHY983058 KRT983058:KRU983058 LBP983058:LBQ983058 LLL983058:LLM983058 LVH983058:LVI983058 MFD983058:MFE983058 MOZ983058:MPA983058 MYV983058:MYW983058 NIR983058:NIS983058 NSN983058:NSO983058 OCJ983058:OCK983058 OMF983058:OMG983058 OWB983058:OWC983058 PFX983058:PFY983058 PPT983058:PPU983058 PZP983058:PZQ983058 QJL983058:QJM983058 QTH983058:QTI983058 RDD983058:RDE983058 RMZ983058:RNA983058 RWV983058:RWW983058 SGR983058:SGS983058 SQN983058:SQO983058 TAJ983058:TAK983058 TKF983058:TKG983058 TUB983058:TUC983058 UDX983058:UDY983058 UNT983058:UNU983058 UXP983058:UXQ983058 VHL983058:VHM983058 VRH983058:VRI983058 WBD983058:WBE983058 WKZ983058:WLA983058 WUV983058:WUW983058 IM65554:IN65554 SI65554:SJ65554 ACE65554:ACF65554 AMA65554:AMB65554 AVW65554:AVX65554 BFS65554:BFT65554 BPO65554:BPP65554 BZK65554:BZL65554 CJG65554:CJH65554 CTC65554:CTD65554 DCY65554:DCZ65554 DMU65554:DMV65554 DWQ65554:DWR65554 EGM65554:EGN65554 EQI65554:EQJ65554 FAE65554:FAF65554 FKA65554:FKB65554 FTW65554:FTX65554 GDS65554:GDT65554 GNO65554:GNP65554 GXK65554:GXL65554 HHG65554:HHH65554 HRC65554:HRD65554 IAY65554:IAZ65554 IKU65554:IKV65554 IUQ65554:IUR65554 JEM65554:JEN65554 JOI65554:JOJ65554 JYE65554:JYF65554 KIA65554:KIB65554 KRW65554:KRX65554 LBS65554:LBT65554 LLO65554:LLP65554 LVK65554:LVL65554 MFG65554:MFH65554 MPC65554:MPD65554 MYY65554:MYZ65554 NIU65554:NIV65554 NSQ65554:NSR65554 OCM65554:OCN65554 OMI65554:OMJ65554 OWE65554:OWF65554 PGA65554:PGB65554 PPW65554:PPX65554 PZS65554:PZT65554 QJO65554:QJP65554 QTK65554:QTL65554 RDG65554:RDH65554 RNC65554:RND65554 RWY65554:RWZ65554 SGU65554:SGV65554 SQQ65554:SQR65554 TAM65554:TAN65554 TKI65554:TKJ65554 TUE65554:TUF65554 UEA65554:UEB65554 UNW65554:UNX65554 UXS65554:UXT65554 VHO65554:VHP65554 VRK65554:VRL65554 WBG65554:WBH65554 WLC65554:WLD65554 WUY65554:WUZ65554 IM131090:IN131090 SI131090:SJ131090 ACE131090:ACF131090 AMA131090:AMB131090 AVW131090:AVX131090 BFS131090:BFT131090 BPO131090:BPP131090 BZK131090:BZL131090 CJG131090:CJH131090 CTC131090:CTD131090 DCY131090:DCZ131090 DMU131090:DMV131090 DWQ131090:DWR131090 EGM131090:EGN131090 EQI131090:EQJ131090 FAE131090:FAF131090 FKA131090:FKB131090 FTW131090:FTX131090 GDS131090:GDT131090 GNO131090:GNP131090 GXK131090:GXL131090 HHG131090:HHH131090 HRC131090:HRD131090 IAY131090:IAZ131090 IKU131090:IKV131090 IUQ131090:IUR131090 JEM131090:JEN131090 JOI131090:JOJ131090 JYE131090:JYF131090 KIA131090:KIB131090 KRW131090:KRX131090 LBS131090:LBT131090 LLO131090:LLP131090 LVK131090:LVL131090 MFG131090:MFH131090 MPC131090:MPD131090 MYY131090:MYZ131090 NIU131090:NIV131090 NSQ131090:NSR131090 OCM131090:OCN131090 OMI131090:OMJ131090 OWE131090:OWF131090 PGA131090:PGB131090 PPW131090:PPX131090 PZS131090:PZT131090 QJO131090:QJP131090 QTK131090:QTL131090 RDG131090:RDH131090 RNC131090:RND131090 RWY131090:RWZ131090 SGU131090:SGV131090 SQQ131090:SQR131090 TAM131090:TAN131090 TKI131090:TKJ131090 TUE131090:TUF131090 UEA131090:UEB131090 UNW131090:UNX131090 UXS131090:UXT131090 VHO131090:VHP131090 VRK131090:VRL131090 WBG131090:WBH131090 WLC131090:WLD131090 WUY131090:WUZ131090 IM196626:IN196626 SI196626:SJ196626 ACE196626:ACF196626 AMA196626:AMB196626 AVW196626:AVX196626 BFS196626:BFT196626 BPO196626:BPP196626 BZK196626:BZL196626 CJG196626:CJH196626 CTC196626:CTD196626 DCY196626:DCZ196626 DMU196626:DMV196626 DWQ196626:DWR196626 EGM196626:EGN196626 EQI196626:EQJ196626 FAE196626:FAF196626 FKA196626:FKB196626 FTW196626:FTX196626 GDS196626:GDT196626 GNO196626:GNP196626 GXK196626:GXL196626 HHG196626:HHH196626 HRC196626:HRD196626 IAY196626:IAZ196626 IKU196626:IKV196626 IUQ196626:IUR196626 JEM196626:JEN196626 JOI196626:JOJ196626 JYE196626:JYF196626 KIA196626:KIB196626 KRW196626:KRX196626 LBS196626:LBT196626 LLO196626:LLP196626 LVK196626:LVL196626 MFG196626:MFH196626 MPC196626:MPD196626 MYY196626:MYZ196626 NIU196626:NIV196626 NSQ196626:NSR196626 OCM196626:OCN196626 OMI196626:OMJ196626 OWE196626:OWF196626 PGA196626:PGB196626 PPW196626:PPX196626 PZS196626:PZT196626 QJO196626:QJP196626 QTK196626:QTL196626 RDG196626:RDH196626 RNC196626:RND196626 RWY196626:RWZ196626 SGU196626:SGV196626 SQQ196626:SQR196626 TAM196626:TAN196626 TKI196626:TKJ196626 TUE196626:TUF196626 UEA196626:UEB196626 UNW196626:UNX196626 UXS196626:UXT196626 VHO196626:VHP196626 VRK196626:VRL196626 WBG196626:WBH196626 WLC196626:WLD196626 WUY196626:WUZ196626 IM262162:IN262162 SI262162:SJ262162 ACE262162:ACF262162 AMA262162:AMB262162 AVW262162:AVX262162 BFS262162:BFT262162 BPO262162:BPP262162 BZK262162:BZL262162 CJG262162:CJH262162 CTC262162:CTD262162 DCY262162:DCZ262162 DMU262162:DMV262162 DWQ262162:DWR262162 EGM262162:EGN262162 EQI262162:EQJ262162 FAE262162:FAF262162 FKA262162:FKB262162 FTW262162:FTX262162 GDS262162:GDT262162 GNO262162:GNP262162 GXK262162:GXL262162 HHG262162:HHH262162 HRC262162:HRD262162 IAY262162:IAZ262162 IKU262162:IKV262162 IUQ262162:IUR262162 JEM262162:JEN262162 JOI262162:JOJ262162 JYE262162:JYF262162 KIA262162:KIB262162 KRW262162:KRX262162 LBS262162:LBT262162 LLO262162:LLP262162 LVK262162:LVL262162 MFG262162:MFH262162 MPC262162:MPD262162 MYY262162:MYZ262162 NIU262162:NIV262162 NSQ262162:NSR262162 OCM262162:OCN262162 OMI262162:OMJ262162 OWE262162:OWF262162 PGA262162:PGB262162 PPW262162:PPX262162 PZS262162:PZT262162 QJO262162:QJP262162 QTK262162:QTL262162 RDG262162:RDH262162 RNC262162:RND262162 RWY262162:RWZ262162 SGU262162:SGV262162 SQQ262162:SQR262162 TAM262162:TAN262162 TKI262162:TKJ262162 TUE262162:TUF262162 UEA262162:UEB262162 UNW262162:UNX262162 UXS262162:UXT262162 VHO262162:VHP262162 VRK262162:VRL262162 WBG262162:WBH262162 WLC262162:WLD262162 WUY262162:WUZ262162 IM327698:IN327698 SI327698:SJ327698 ACE327698:ACF327698 AMA327698:AMB327698 AVW327698:AVX327698 BFS327698:BFT327698 BPO327698:BPP327698 BZK327698:BZL327698 CJG327698:CJH327698 CTC327698:CTD327698 DCY327698:DCZ327698 DMU327698:DMV327698 DWQ327698:DWR327698 EGM327698:EGN327698 EQI327698:EQJ327698 FAE327698:FAF327698 FKA327698:FKB327698 FTW327698:FTX327698 GDS327698:GDT327698 GNO327698:GNP327698 GXK327698:GXL327698 HHG327698:HHH327698 HRC327698:HRD327698 IAY327698:IAZ327698 IKU327698:IKV327698 IUQ327698:IUR327698 JEM327698:JEN327698 JOI327698:JOJ327698 JYE327698:JYF327698 KIA327698:KIB327698 KRW327698:KRX327698 LBS327698:LBT327698 LLO327698:LLP327698 LVK327698:LVL327698 MFG327698:MFH327698 MPC327698:MPD327698 MYY327698:MYZ327698 NIU327698:NIV327698 NSQ327698:NSR327698 OCM327698:OCN327698 OMI327698:OMJ327698 OWE327698:OWF327698 PGA327698:PGB327698 PPW327698:PPX327698 PZS327698:PZT327698 QJO327698:QJP327698 QTK327698:QTL327698 RDG327698:RDH327698 RNC327698:RND327698 RWY327698:RWZ327698 SGU327698:SGV327698 SQQ327698:SQR327698 TAM327698:TAN327698 TKI327698:TKJ327698 TUE327698:TUF327698 UEA327698:UEB327698 UNW327698:UNX327698 UXS327698:UXT327698 VHO327698:VHP327698 VRK327698:VRL327698 WBG327698:WBH327698 WLC327698:WLD327698 WUY327698:WUZ327698 IM393234:IN393234 SI393234:SJ393234 ACE393234:ACF393234 AMA393234:AMB393234 AVW393234:AVX393234 BFS393234:BFT393234 BPO393234:BPP393234 BZK393234:BZL393234 CJG393234:CJH393234 CTC393234:CTD393234 DCY393234:DCZ393234 DMU393234:DMV393234 DWQ393234:DWR393234 EGM393234:EGN393234 EQI393234:EQJ393234 FAE393234:FAF393234 FKA393234:FKB393234 FTW393234:FTX393234 GDS393234:GDT393234 GNO393234:GNP393234 GXK393234:GXL393234 HHG393234:HHH393234 HRC393234:HRD393234 IAY393234:IAZ393234 IKU393234:IKV393234 IUQ393234:IUR393234 JEM393234:JEN393234 JOI393234:JOJ393234 JYE393234:JYF393234 KIA393234:KIB393234 KRW393234:KRX393234 LBS393234:LBT393234 LLO393234:LLP393234 LVK393234:LVL393234 MFG393234:MFH393234 MPC393234:MPD393234 MYY393234:MYZ393234 NIU393234:NIV393234 NSQ393234:NSR393234 OCM393234:OCN393234 OMI393234:OMJ393234 OWE393234:OWF393234 PGA393234:PGB393234 PPW393234:PPX393234 PZS393234:PZT393234 QJO393234:QJP393234 QTK393234:QTL393234 RDG393234:RDH393234 RNC393234:RND393234 RWY393234:RWZ393234 SGU393234:SGV393234 SQQ393234:SQR393234 TAM393234:TAN393234 TKI393234:TKJ393234 TUE393234:TUF393234 UEA393234:UEB393234 UNW393234:UNX393234 UXS393234:UXT393234 VHO393234:VHP393234 VRK393234:VRL393234 WBG393234:WBH393234 WLC393234:WLD393234 WUY393234:WUZ393234 IM458770:IN458770 SI458770:SJ458770 ACE458770:ACF458770 AMA458770:AMB458770 AVW458770:AVX458770 BFS458770:BFT458770 BPO458770:BPP458770 BZK458770:BZL458770 CJG458770:CJH458770 CTC458770:CTD458770 DCY458770:DCZ458770 DMU458770:DMV458770 DWQ458770:DWR458770 EGM458770:EGN458770 EQI458770:EQJ458770 FAE458770:FAF458770 FKA458770:FKB458770 FTW458770:FTX458770 GDS458770:GDT458770 GNO458770:GNP458770 GXK458770:GXL458770 HHG458770:HHH458770 HRC458770:HRD458770 IAY458770:IAZ458770 IKU458770:IKV458770 IUQ458770:IUR458770 JEM458770:JEN458770 JOI458770:JOJ458770 JYE458770:JYF458770 KIA458770:KIB458770 KRW458770:KRX458770 LBS458770:LBT458770 LLO458770:LLP458770 LVK458770:LVL458770 MFG458770:MFH458770 MPC458770:MPD458770 MYY458770:MYZ458770 NIU458770:NIV458770 NSQ458770:NSR458770 OCM458770:OCN458770 OMI458770:OMJ458770 OWE458770:OWF458770 PGA458770:PGB458770 PPW458770:PPX458770 PZS458770:PZT458770 QJO458770:QJP458770 QTK458770:QTL458770 RDG458770:RDH458770 RNC458770:RND458770 RWY458770:RWZ458770 SGU458770:SGV458770 SQQ458770:SQR458770 TAM458770:TAN458770 TKI458770:TKJ458770 TUE458770:TUF458770 UEA458770:UEB458770 UNW458770:UNX458770 UXS458770:UXT458770 VHO458770:VHP458770 VRK458770:VRL458770 WBG458770:WBH458770 WLC458770:WLD458770 WUY458770:WUZ458770 IM524306:IN524306 SI524306:SJ524306 ACE524306:ACF524306 AMA524306:AMB524306 AVW524306:AVX524306 BFS524306:BFT524306 BPO524306:BPP524306 BZK524306:BZL524306 CJG524306:CJH524306 CTC524306:CTD524306 DCY524306:DCZ524306 DMU524306:DMV524306 DWQ524306:DWR524306 EGM524306:EGN524306 EQI524306:EQJ524306 FAE524306:FAF524306 FKA524306:FKB524306 FTW524306:FTX524306 GDS524306:GDT524306 GNO524306:GNP524306 GXK524306:GXL524306 HHG524306:HHH524306 HRC524306:HRD524306 IAY524306:IAZ524306 IKU524306:IKV524306 IUQ524306:IUR524306 JEM524306:JEN524306 JOI524306:JOJ524306 JYE524306:JYF524306 KIA524306:KIB524306 KRW524306:KRX524306 LBS524306:LBT524306 LLO524306:LLP524306 LVK524306:LVL524306 MFG524306:MFH524306 MPC524306:MPD524306 MYY524306:MYZ524306 NIU524306:NIV524306 NSQ524306:NSR524306 OCM524306:OCN524306 OMI524306:OMJ524306 OWE524306:OWF524306 PGA524306:PGB524306 PPW524306:PPX524306 PZS524306:PZT524306 QJO524306:QJP524306 QTK524306:QTL524306 RDG524306:RDH524306 RNC524306:RND524306 RWY524306:RWZ524306 SGU524306:SGV524306 SQQ524306:SQR524306 TAM524306:TAN524306 TKI524306:TKJ524306 TUE524306:TUF524306 UEA524306:UEB524306 UNW524306:UNX524306 UXS524306:UXT524306 VHO524306:VHP524306 VRK524306:VRL524306 WBG524306:WBH524306 WLC524306:WLD524306 WUY524306:WUZ524306 IM589842:IN589842 SI589842:SJ589842 ACE589842:ACF589842 AMA589842:AMB589842 AVW589842:AVX589842 BFS589842:BFT589842 BPO589842:BPP589842 BZK589842:BZL589842 CJG589842:CJH589842 CTC589842:CTD589842 DCY589842:DCZ589842 DMU589842:DMV589842 DWQ589842:DWR589842 EGM589842:EGN589842 EQI589842:EQJ589842 FAE589842:FAF589842 FKA589842:FKB589842 FTW589842:FTX589842 GDS589842:GDT589842 GNO589842:GNP589842 GXK589842:GXL589842 HHG589842:HHH589842 HRC589842:HRD589842 IAY589842:IAZ589842 IKU589842:IKV589842 IUQ589842:IUR589842 JEM589842:JEN589842 JOI589842:JOJ589842 JYE589842:JYF589842 KIA589842:KIB589842 KRW589842:KRX589842 LBS589842:LBT589842 LLO589842:LLP589842 LVK589842:LVL589842 MFG589842:MFH589842 MPC589842:MPD589842 MYY589842:MYZ589842 NIU589842:NIV589842 NSQ589842:NSR589842 OCM589842:OCN589842 OMI589842:OMJ589842 OWE589842:OWF589842 PGA589842:PGB589842 PPW589842:PPX589842 PZS589842:PZT589842 QJO589842:QJP589842 QTK589842:QTL589842 RDG589842:RDH589842 RNC589842:RND589842 RWY589842:RWZ589842 SGU589842:SGV589842 SQQ589842:SQR589842 TAM589842:TAN589842 TKI589842:TKJ589842 TUE589842:TUF589842 UEA589842:UEB589842 UNW589842:UNX589842 UXS589842:UXT589842 VHO589842:VHP589842 VRK589842:VRL589842 WBG589842:WBH589842 WLC589842:WLD589842 WUY589842:WUZ589842 IM655378:IN655378 SI655378:SJ655378 ACE655378:ACF655378 AMA655378:AMB655378 AVW655378:AVX655378 BFS655378:BFT655378 BPO655378:BPP655378 BZK655378:BZL655378 CJG655378:CJH655378 CTC655378:CTD655378 DCY655378:DCZ655378 DMU655378:DMV655378 DWQ655378:DWR655378 EGM655378:EGN655378 EQI655378:EQJ655378 FAE655378:FAF655378 FKA655378:FKB655378 FTW655378:FTX655378 GDS655378:GDT655378 GNO655378:GNP655378 GXK655378:GXL655378 HHG655378:HHH655378 HRC655378:HRD655378 IAY655378:IAZ655378 IKU655378:IKV655378 IUQ655378:IUR655378 JEM655378:JEN655378 JOI655378:JOJ655378 JYE655378:JYF655378 KIA655378:KIB655378 KRW655378:KRX655378 LBS655378:LBT655378 LLO655378:LLP655378 LVK655378:LVL655378 MFG655378:MFH655378 MPC655378:MPD655378 MYY655378:MYZ655378 NIU655378:NIV655378 NSQ655378:NSR655378 OCM655378:OCN655378 OMI655378:OMJ655378 OWE655378:OWF655378 PGA655378:PGB655378 PPW655378:PPX655378 PZS655378:PZT655378 QJO655378:QJP655378 QTK655378:QTL655378 RDG655378:RDH655378 RNC655378:RND655378 RWY655378:RWZ655378 SGU655378:SGV655378 SQQ655378:SQR655378 TAM655378:TAN655378 TKI655378:TKJ655378 TUE655378:TUF655378 UEA655378:UEB655378 UNW655378:UNX655378 UXS655378:UXT655378 VHO655378:VHP655378 VRK655378:VRL655378 WBG655378:WBH655378 WLC655378:WLD655378 WUY655378:WUZ655378 IM720914:IN720914 SI720914:SJ720914 ACE720914:ACF720914 AMA720914:AMB720914 AVW720914:AVX720914 BFS720914:BFT720914 BPO720914:BPP720914 BZK720914:BZL720914 CJG720914:CJH720914 CTC720914:CTD720914 DCY720914:DCZ720914 DMU720914:DMV720914 DWQ720914:DWR720914 EGM720914:EGN720914 EQI720914:EQJ720914 FAE720914:FAF720914 FKA720914:FKB720914 FTW720914:FTX720914 GDS720914:GDT720914 GNO720914:GNP720914 GXK720914:GXL720914 HHG720914:HHH720914 HRC720914:HRD720914 IAY720914:IAZ720914 IKU720914:IKV720914 IUQ720914:IUR720914 JEM720914:JEN720914 JOI720914:JOJ720914 JYE720914:JYF720914 KIA720914:KIB720914 KRW720914:KRX720914 LBS720914:LBT720914 LLO720914:LLP720914 LVK720914:LVL720914 MFG720914:MFH720914 MPC720914:MPD720914 MYY720914:MYZ720914 NIU720914:NIV720914 NSQ720914:NSR720914 OCM720914:OCN720914 OMI720914:OMJ720914 OWE720914:OWF720914 PGA720914:PGB720914 PPW720914:PPX720914 PZS720914:PZT720914 QJO720914:QJP720914 QTK720914:QTL720914 RDG720914:RDH720914 RNC720914:RND720914 RWY720914:RWZ720914 SGU720914:SGV720914 SQQ720914:SQR720914 TAM720914:TAN720914 TKI720914:TKJ720914 TUE720914:TUF720914 UEA720914:UEB720914 UNW720914:UNX720914 UXS720914:UXT720914 VHO720914:VHP720914 VRK720914:VRL720914 WBG720914:WBH720914 WLC720914:WLD720914 WUY720914:WUZ720914 IM786450:IN786450 SI786450:SJ786450 ACE786450:ACF786450 AMA786450:AMB786450 AVW786450:AVX786450 BFS786450:BFT786450 BPO786450:BPP786450 BZK786450:BZL786450 CJG786450:CJH786450 CTC786450:CTD786450 DCY786450:DCZ786450 DMU786450:DMV786450 DWQ786450:DWR786450 EGM786450:EGN786450 EQI786450:EQJ786450 FAE786450:FAF786450 FKA786450:FKB786450 FTW786450:FTX786450 GDS786450:GDT786450 GNO786450:GNP786450 GXK786450:GXL786450 HHG786450:HHH786450 HRC786450:HRD786450 IAY786450:IAZ786450 IKU786450:IKV786450 IUQ786450:IUR786450 JEM786450:JEN786450 JOI786450:JOJ786450 JYE786450:JYF786450 KIA786450:KIB786450 KRW786450:KRX786450 LBS786450:LBT786450 LLO786450:LLP786450 LVK786450:LVL786450 MFG786450:MFH786450 MPC786450:MPD786450 MYY786450:MYZ786450 NIU786450:NIV786450 NSQ786450:NSR786450 OCM786450:OCN786450 OMI786450:OMJ786450 OWE786450:OWF786450 PGA786450:PGB786450 PPW786450:PPX786450 PZS786450:PZT786450 QJO786450:QJP786450 QTK786450:QTL786450 RDG786450:RDH786450 RNC786450:RND786450 RWY786450:RWZ786450 SGU786450:SGV786450 SQQ786450:SQR786450 TAM786450:TAN786450 TKI786450:TKJ786450 TUE786450:TUF786450 UEA786450:UEB786450 UNW786450:UNX786450 UXS786450:UXT786450 VHO786450:VHP786450 VRK786450:VRL786450 WBG786450:WBH786450 WLC786450:WLD786450 WUY786450:WUZ786450 IM851986:IN851986 SI851986:SJ851986 ACE851986:ACF851986 AMA851986:AMB851986 AVW851986:AVX851986 BFS851986:BFT851986 BPO851986:BPP851986 BZK851986:BZL851986 CJG851986:CJH851986 CTC851986:CTD851986 DCY851986:DCZ851986 DMU851986:DMV851986 DWQ851986:DWR851986 EGM851986:EGN851986 EQI851986:EQJ851986 FAE851986:FAF851986 FKA851986:FKB851986 FTW851986:FTX851986 GDS851986:GDT851986 GNO851986:GNP851986 GXK851986:GXL851986 HHG851986:HHH851986 HRC851986:HRD851986 IAY851986:IAZ851986 IKU851986:IKV851986 IUQ851986:IUR851986 JEM851986:JEN851986 JOI851986:JOJ851986 JYE851986:JYF851986 KIA851986:KIB851986 KRW851986:KRX851986 LBS851986:LBT851986 LLO851986:LLP851986 LVK851986:LVL851986 MFG851986:MFH851986 MPC851986:MPD851986 MYY851986:MYZ851986 NIU851986:NIV851986 NSQ851986:NSR851986 OCM851986:OCN851986 OMI851986:OMJ851986 OWE851986:OWF851986 PGA851986:PGB851986 PPW851986:PPX851986 PZS851986:PZT851986 QJO851986:QJP851986 QTK851986:QTL851986 RDG851986:RDH851986 RNC851986:RND851986 RWY851986:RWZ851986 SGU851986:SGV851986 SQQ851986:SQR851986 TAM851986:TAN851986 TKI851986:TKJ851986 TUE851986:TUF851986 UEA851986:UEB851986 UNW851986:UNX851986 UXS851986:UXT851986 VHO851986:VHP851986 VRK851986:VRL851986 WBG851986:WBH851986 WLC851986:WLD851986 WUY851986:WUZ851986 IM917522:IN917522 SI917522:SJ917522 ACE917522:ACF917522 AMA917522:AMB917522 AVW917522:AVX917522 BFS917522:BFT917522 BPO917522:BPP917522 BZK917522:BZL917522 CJG917522:CJH917522 CTC917522:CTD917522 DCY917522:DCZ917522 DMU917522:DMV917522 DWQ917522:DWR917522 EGM917522:EGN917522 EQI917522:EQJ917522 FAE917522:FAF917522 FKA917522:FKB917522 FTW917522:FTX917522 GDS917522:GDT917522 GNO917522:GNP917522 GXK917522:GXL917522 HHG917522:HHH917522 HRC917522:HRD917522 IAY917522:IAZ917522 IKU917522:IKV917522 IUQ917522:IUR917522 JEM917522:JEN917522 JOI917522:JOJ917522 JYE917522:JYF917522 KIA917522:KIB917522 KRW917522:KRX917522 LBS917522:LBT917522 LLO917522:LLP917522 LVK917522:LVL917522 MFG917522:MFH917522 MPC917522:MPD917522 MYY917522:MYZ917522 NIU917522:NIV917522 NSQ917522:NSR917522 OCM917522:OCN917522 OMI917522:OMJ917522 OWE917522:OWF917522 PGA917522:PGB917522 PPW917522:PPX917522 PZS917522:PZT917522 QJO917522:QJP917522 QTK917522:QTL917522 RDG917522:RDH917522 RNC917522:RND917522 RWY917522:RWZ917522 SGU917522:SGV917522 SQQ917522:SQR917522 TAM917522:TAN917522 TKI917522:TKJ917522 TUE917522:TUF917522 UEA917522:UEB917522 UNW917522:UNX917522 UXS917522:UXT917522 VHO917522:VHP917522 VRK917522:VRL917522 WBG917522:WBH917522 WLC917522:WLD917522 WUY917522:WUZ917522 IM983058:IN983058 SI983058:SJ983058 ACE983058:ACF983058 AMA983058:AMB983058 AVW983058:AVX983058 BFS983058:BFT983058 BPO983058:BPP983058 BZK983058:BZL983058 CJG983058:CJH983058 CTC983058:CTD983058 DCY983058:DCZ983058 DMU983058:DMV983058 DWQ983058:DWR983058 EGM983058:EGN983058 EQI983058:EQJ983058 FAE983058:FAF983058 FKA983058:FKB983058 FTW983058:FTX983058 GDS983058:GDT983058 GNO983058:GNP983058 GXK983058:GXL983058 HHG983058:HHH983058 HRC983058:HRD983058 IAY983058:IAZ983058 IKU983058:IKV983058 IUQ983058:IUR983058 JEM983058:JEN983058 JOI983058:JOJ983058 JYE983058:JYF983058 KIA983058:KIB983058 KRW983058:KRX983058 LBS983058:LBT983058 LLO983058:LLP983058 LVK983058:LVL983058 MFG983058:MFH983058 MPC983058:MPD983058 MYY983058:MYZ983058 NIU983058:NIV983058 NSQ983058:NSR983058 OCM983058:OCN983058 OMI983058:OMJ983058 OWE983058:OWF983058 PGA983058:PGB983058 PPW983058:PPX983058 PZS983058:PZT983058 QJO983058:QJP983058 QTK983058:QTL983058 RDG983058:RDH983058 RNC983058:RND983058 RWY983058:RWZ983058 SGU983058:SGV983058 SQQ983058:SQR983058 TAM983058:TAN983058 TKI983058:TKJ983058 TUE983058:TUF983058 UEA983058:UEB983058 UNW983058:UNX983058 UXS983058:UXT983058 VHO983058:VHP983058 VRK983058:VRL983058 WBG983058:WBH983058 WLC983058:WLD983058 WUY983058:WUZ983058 HO21:HP21 RK21:RL21 WUY21:WUZ21 WLC21:WLD21 WBG21:WBH21 VRK21:VRL21 VHO21:VHP21 UXS21:UXT21 UNW21:UNX21 UEA21:UEB21 TUE21:TUF21 TKI21:TKJ21 TAM21:TAN21 SQQ21:SQR21 SGU21:SGV21 RWY21:RWZ21 RNC21:RND21 RDG21:RDH21 QTK21:QTL21 QJO21:QJP21 PZS21:PZT21 PPW21:PPX21 PGA21:PGB21 OWE21:OWF21 OMI21:OMJ21 OCM21:OCN21 NSQ21:NSR21 NIU21:NIV21 MYY21:MYZ21 MPC21:MPD21 MFG21:MFH21 LVK21:LVL21 LLO21:LLP21 LBS21:LBT21 KRW21:KRX21 KIA21:KIB21 JYE21:JYF21 JOI21:JOJ21 JEM21:JEN21 IUQ21:IUR21 IKU21:IKV21 IAY21:IAZ21 HRC21:HRD21 HHG21:HHH21 GXK21:GXL21 GNO21:GNP21 GDS21:GDT21 FTW21:FTX21 FKA21:FKB21 FAE21:FAF21 EQI21:EQJ21 EGM21:EGN21 DWQ21:DWR21 DMU21:DMV21 DCY21:DCZ21 CTC21:CTD21 CJG21:CJH21 BZK21:BZL21 BPO21:BPP21 BFS21:BFT21 AVW21:AVX21 AMA21:AMB21 ACE21:ACF21 SI21:SJ21 IM21:IN21 WUV21:WUW21 WKZ21:WLA21 WBD21:WBE21 VRH21:VRI21 VHL21:VHM21 UXP21:UXQ21 UNT21:UNU21 UDX21:UDY21 TUB21:TUC21 TKF21:TKG21 TAJ21:TAK21 SQN21:SQO21 SGR21:SGS21 RWV21:RWW21 RMZ21:RNA21 RDD21:RDE21 QTH21:QTI21 QJL21:QJM21 PZP21:PZQ21 PPT21:PPU21 PFX21:PFY21 OWB21:OWC21 OMF21:OMG21 OCJ21:OCK21 NSN21:NSO21 NIR21:NIS21 MYV21:MYW21 MOZ21:MPA21 MFD21:MFE21 LVH21:LVI21 LLL21:LLM21 LBP21:LBQ21 KRT21:KRU21 KHX21:KHY21 JYB21:JYC21 JOF21:JOG21 JEJ21:JEK21 IUN21:IUO21 IKR21:IKS21 IAV21:IAW21 HQZ21:HRA21 HHD21:HHE21 GXH21:GXI21 GNL21:GNM21 GDP21:GDQ21 FTT21:FTU21 FJX21:FJY21 FAB21:FAC21 EQF21:EQG21 EGJ21:EGK21 DWN21:DWO21 DMR21:DMS21 DCV21:DCW21 CSZ21:CTA21 CJD21:CJE21 BZH21:BZI21 BPL21:BPM21 BFP21:BFQ21 AVT21:AVU21 ALX21:ALY21 ACB21:ACC21 SF21:SG21 IJ21:IK21 WUS21:WUT21 WKW21:WKX21 WBA21:WBB21 VRE21:VRF21 VHI21:VHJ21 UXM21:UXN21 UNQ21:UNR21 UDU21:UDV21 TTY21:TTZ21 TKC21:TKD21 TAG21:TAH21 SQK21:SQL21 SGO21:SGP21 RWS21:RWT21 RMW21:RMX21 RDA21:RDB21 QTE21:QTF21 QJI21:QJJ21 PZM21:PZN21 PPQ21:PPR21 PFU21:PFV21 OVY21:OVZ21 OMC21:OMD21 OCG21:OCH21 NSK21:NSL21 NIO21:NIP21 MYS21:MYT21 MOW21:MOX21 MFA21:MFB21 LVE21:LVF21 LLI21:LLJ21 LBM21:LBN21 KRQ21:KRR21 KHU21:KHV21 JXY21:JXZ21 JOC21:JOD21 JEG21:JEH21 IUK21:IUL21 IKO21:IKP21 IAS21:IAT21 HQW21:HQX21 HHA21:HHB21 GXE21:GXF21 GNI21:GNJ21 GDM21:GDN21 FTQ21:FTR21 FJU21:FJV21 EZY21:EZZ21 EQC21:EQD21 EGG21:EGH21 DWK21:DWL21 DMO21:DMP21 DCS21:DCT21 CSW21:CSX21 CJA21:CJB21 BZE21:BZF21 BPI21:BPJ21 BFM21:BFN21 AVQ21:AVR21 ALU21:ALV21 ABY21:ABZ21 SC21:SD21 IG21:IH21 WUM21:WUN21 WKQ21:WKR21 WAU21:WAV21 VQY21:VQZ21 VHC21:VHD21 UXG21:UXH21 UNK21:UNL21 UDO21:UDP21 TTS21:TTT21 TJW21:TJX21 TAA21:TAB21 SQE21:SQF21 SGI21:SGJ21 RWM21:RWN21 RMQ21:RMR21 RCU21:RCV21 QSY21:QSZ21 QJC21:QJD21 PZG21:PZH21 PPK21:PPL21 PFO21:PFP21 OVS21:OVT21 OLW21:OLX21 OCA21:OCB21 NSE21:NSF21 NII21:NIJ21 MYM21:MYN21 MOQ21:MOR21 MEU21:MEV21 LUY21:LUZ21 LLC21:LLD21 LBG21:LBH21 KRK21:KRL21 KHO21:KHP21 JXS21:JXT21 JNW21:JNX21 JEA21:JEB21 IUE21:IUF21 IKI21:IKJ21 IAM21:IAN21 HQQ21:HQR21 HGU21:HGV21 GWY21:GWZ21 GNC21:GND21 GDG21:GDH21 FTK21:FTL21 FJO21:FJP21 EZS21:EZT21 EPW21:EPX21 EGA21:EGB21 DWE21:DWF21 DMI21:DMJ21 DCM21:DCN21 CSQ21:CSR21 CIU21:CIV21 BYY21:BYZ21 BPC21:BPD21 BFG21:BFH21 AVK21:AVL21 ALO21:ALP21 ABS21:ABT21 RW21:RX21 IA21:IB21 WUJ21:WUK21 WKN21:WKO21 WAR21:WAS21 VQV21:VQW21 VGZ21:VHA21 UXD21:UXE21 UNH21:UNI21 UDL21:UDM21 TTP21:TTQ21 TJT21:TJU21 SZX21:SZY21 SQB21:SQC21 SGF21:SGG21 RWJ21:RWK21 RMN21:RMO21 RCR21:RCS21 QSV21:QSW21 QIZ21:QJA21 PZD21:PZE21 PPH21:PPI21 PFL21:PFM21 OVP21:OVQ21 OLT21:OLU21 OBX21:OBY21 NSB21:NSC21 NIF21:NIG21 MYJ21:MYK21 MON21:MOO21 MER21:MES21 LUV21:LUW21 LKZ21:LLA21 LBD21:LBE21 KRH21:KRI21 KHL21:KHM21 JXP21:JXQ21 JNT21:JNU21 JDX21:JDY21 IUB21:IUC21 IKF21:IKG21 IAJ21:IAK21 HQN21:HQO21 HGR21:HGS21 GWV21:GWW21 GMZ21:GNA21 GDD21:GDE21 FTH21:FTI21 FJL21:FJM21 EZP21:EZQ21 EPT21:EPU21 EFX21:EFY21 DWB21:DWC21 DMF21:DMG21 DCJ21:DCK21 CSN21:CSO21 CIR21:CIS21 BYV21:BYW21 BOZ21:BPA21 BFD21:BFE21 AVH21:AVI21 ALL21:ALM21 ABP21:ABQ21 RT21:RU21 HX21:HY21 WUG21:WUH21 WKK21:WKL21 WAO21:WAP21 VQS21:VQT21 VGW21:VGX21 UXA21:UXB21 UNE21:UNF21 UDI21:UDJ21 TTM21:TTN21 TJQ21:TJR21 SZU21:SZV21 SPY21:SPZ21 SGC21:SGD21 RWG21:RWH21 RMK21:RML21 RCO21:RCP21 QSS21:QST21 QIW21:QIX21 PZA21:PZB21 PPE21:PPF21 PFI21:PFJ21 OVM21:OVN21 OLQ21:OLR21 OBU21:OBV21 NRY21:NRZ21 NIC21:NID21 MYG21:MYH21 MOK21:MOL21 MEO21:MEP21 LUS21:LUT21 LKW21:LKX21 LBA21:LBB21 KRE21:KRF21 KHI21:KHJ21 JXM21:JXN21 JNQ21:JNR21 JDU21:JDV21 ITY21:ITZ21 IKC21:IKD21 IAG21:IAH21 HQK21:HQL21 HGO21:HGP21 GWS21:GWT21 GMW21:GMX21 GDA21:GDB21 FTE21:FTF21 FJI21:FJJ21 EZM21:EZN21 EPQ21:EPR21 EFU21:EFV21 DVY21:DVZ21 DMC21:DMD21 DCG21:DCH21 CSK21:CSL21 CIO21:CIP21 BYS21:BYT21 BOW21:BOX21 BFA21:BFB21 AVE21:AVF21 ALI21:ALJ21 ABM21:ABN21 RQ21:RR21 HU21:HV21 WUD21:WUE21 WKH21:WKI21 WAL21:WAM21 VQP21:VQQ21 VGT21:VGU21 UWX21:UWY21 UNB21:UNC21 UDF21:UDG21 TTJ21:TTK21 TJN21:TJO21 SZR21:SZS21 SPV21:SPW21 SFZ21:SGA21 RWD21:RWE21 RMH21:RMI21 RCL21:RCM21 QSP21:QSQ21 QIT21:QIU21 PYX21:PYY21 PPB21:PPC21 PFF21:PFG21 OVJ21:OVK21 OLN21:OLO21 OBR21:OBS21 NRV21:NRW21 NHZ21:NIA21 MYD21:MYE21 MOH21:MOI21 MEL21:MEM21 LUP21:LUQ21 LKT21:LKU21 LAX21:LAY21 KRB21:KRC21 KHF21:KHG21 JXJ21:JXK21 JNN21:JNO21 JDR21:JDS21 ITV21:ITW21 IJZ21:IKA21 IAD21:IAE21 HQH21:HQI21 HGL21:HGM21 GWP21:GWQ21 GMT21:GMU21 GCX21:GCY21 FTB21:FTC21 FJF21:FJG21 EZJ21:EZK21 EPN21:EPO21 EFR21:EFS21 DVV21:DVW21 DLZ21:DMA21 DCD21:DCE21 CSH21:CSI21 CIL21:CIM21 BYP21:BYQ21 BOT21:BOU21 BEX21:BEY21 AVB21:AVC21 ALF21:ALG21 ABJ21:ABK21 RN21:RO21 HR21:HS21 WUA21:WUB21 WKE21:WKF21 WAI21:WAJ21 VQM21:VQN21 VGQ21:VGR21 UWU21:UWV21 UMY21:UMZ21 UDC21:UDD21 TTG21:TTH21 TJK21:TJL21 SZO21:SZP21 SPS21:SPT21 SFW21:SFX21 RWA21:RWB21 RME21:RMF21 RCI21:RCJ21 QSM21:QSN21 QIQ21:QIR21 PYU21:PYV21 POY21:POZ21 PFC21:PFD21 OVG21:OVH21 OLK21:OLL21 OBO21:OBP21 NRS21:NRT21 NHW21:NHX21 MYA21:MYB21 MOE21:MOF21 MEI21:MEJ21 LUM21:LUN21 LKQ21:LKR21 LAU21:LAV21 KQY21:KQZ21 KHC21:KHD21 JXG21:JXH21 JNK21:JNL21 JDO21:JDP21 ITS21:ITT21 IJW21:IJX21 IAA21:IAB21 HQE21:HQF21 HGI21:HGJ21 GWM21:GWN21 GMQ21:GMR21 GCU21:GCV21 FSY21:FSZ21 FJC21:FJD21 EZG21:EZH21 EPK21:EPL21 EFO21:EFP21 DVS21:DVT21 DLW21:DLX21 DCA21:DCB21 CSE21:CSF21 CII21:CIJ21 BYM21:BYN21 BOQ21:BOR21 BEU21:BEV21 AUY21:AUZ21 ALC21:ALD21 ABG21:ABH21">
      <formula1>HO3</formula1>
    </dataValidation>
    <dataValidation type="whole" operator="lessThanOrEqual" allowBlank="1" showInputMessage="1" showErrorMessage="1" sqref="HO65553:HP65553 RK65553:RL65553 ABG65553:ABH65553 ALC65553:ALD65553 AUY65553:AUZ65553 BEU65553:BEV65553 BOQ65553:BOR65553 BYM65553:BYN65553 CII65553:CIJ65553 CSE65553:CSF65553 DCA65553:DCB65553 DLW65553:DLX65553 DVS65553:DVT65553 EFO65553:EFP65553 EPK65553:EPL65553 EZG65553:EZH65553 FJC65553:FJD65553 FSY65553:FSZ65553 GCU65553:GCV65553 GMQ65553:GMR65553 GWM65553:GWN65553 HGI65553:HGJ65553 HQE65553:HQF65553 IAA65553:IAB65553 IJW65553:IJX65553 ITS65553:ITT65553 JDO65553:JDP65553 JNK65553:JNL65553 JXG65553:JXH65553 KHC65553:KHD65553 KQY65553:KQZ65553 LAU65553:LAV65553 LKQ65553:LKR65553 LUM65553:LUN65553 MEI65553:MEJ65553 MOE65553:MOF65553 MYA65553:MYB65553 NHW65553:NHX65553 NRS65553:NRT65553 OBO65553:OBP65553 OLK65553:OLL65553 OVG65553:OVH65553 PFC65553:PFD65553 POY65553:POZ65553 PYU65553:PYV65553 QIQ65553:QIR65553 QSM65553:QSN65553 RCI65553:RCJ65553 RME65553:RMF65553 RWA65553:RWB65553 SFW65553:SFX65553 SPS65553:SPT65553 SZO65553:SZP65553 TJK65553:TJL65553 TTG65553:TTH65553 UDC65553:UDD65553 UMY65553:UMZ65553 UWU65553:UWV65553 VGQ65553:VGR65553 VQM65553:VQN65553 WAI65553:WAJ65553 WKE65553:WKF65553 WUA65553:WUB65553 HO131089:HP131089 RK131089:RL131089 ABG131089:ABH131089 ALC131089:ALD131089 AUY131089:AUZ131089 BEU131089:BEV131089 BOQ131089:BOR131089 BYM131089:BYN131089 CII131089:CIJ131089 CSE131089:CSF131089 DCA131089:DCB131089 DLW131089:DLX131089 DVS131089:DVT131089 EFO131089:EFP131089 EPK131089:EPL131089 EZG131089:EZH131089 FJC131089:FJD131089 FSY131089:FSZ131089 GCU131089:GCV131089 GMQ131089:GMR131089 GWM131089:GWN131089 HGI131089:HGJ131089 HQE131089:HQF131089 IAA131089:IAB131089 IJW131089:IJX131089 ITS131089:ITT131089 JDO131089:JDP131089 JNK131089:JNL131089 JXG131089:JXH131089 KHC131089:KHD131089 KQY131089:KQZ131089 LAU131089:LAV131089 LKQ131089:LKR131089 LUM131089:LUN131089 MEI131089:MEJ131089 MOE131089:MOF131089 MYA131089:MYB131089 NHW131089:NHX131089 NRS131089:NRT131089 OBO131089:OBP131089 OLK131089:OLL131089 OVG131089:OVH131089 PFC131089:PFD131089 POY131089:POZ131089 PYU131089:PYV131089 QIQ131089:QIR131089 QSM131089:QSN131089 RCI131089:RCJ131089 RME131089:RMF131089 RWA131089:RWB131089 SFW131089:SFX131089 SPS131089:SPT131089 SZO131089:SZP131089 TJK131089:TJL131089 TTG131089:TTH131089 UDC131089:UDD131089 UMY131089:UMZ131089 UWU131089:UWV131089 VGQ131089:VGR131089 VQM131089:VQN131089 WAI131089:WAJ131089 WKE131089:WKF131089 WUA131089:WUB131089 HO196625:HP196625 RK196625:RL196625 ABG196625:ABH196625 ALC196625:ALD196625 AUY196625:AUZ196625 BEU196625:BEV196625 BOQ196625:BOR196625 BYM196625:BYN196625 CII196625:CIJ196625 CSE196625:CSF196625 DCA196625:DCB196625 DLW196625:DLX196625 DVS196625:DVT196625 EFO196625:EFP196625 EPK196625:EPL196625 EZG196625:EZH196625 FJC196625:FJD196625 FSY196625:FSZ196625 GCU196625:GCV196625 GMQ196625:GMR196625 GWM196625:GWN196625 HGI196625:HGJ196625 HQE196625:HQF196625 IAA196625:IAB196625 IJW196625:IJX196625 ITS196625:ITT196625 JDO196625:JDP196625 JNK196625:JNL196625 JXG196625:JXH196625 KHC196625:KHD196625 KQY196625:KQZ196625 LAU196625:LAV196625 LKQ196625:LKR196625 LUM196625:LUN196625 MEI196625:MEJ196625 MOE196625:MOF196625 MYA196625:MYB196625 NHW196625:NHX196625 NRS196625:NRT196625 OBO196625:OBP196625 OLK196625:OLL196625 OVG196625:OVH196625 PFC196625:PFD196625 POY196625:POZ196625 PYU196625:PYV196625 QIQ196625:QIR196625 QSM196625:QSN196625 RCI196625:RCJ196625 RME196625:RMF196625 RWA196625:RWB196625 SFW196625:SFX196625 SPS196625:SPT196625 SZO196625:SZP196625 TJK196625:TJL196625 TTG196625:TTH196625 UDC196625:UDD196625 UMY196625:UMZ196625 UWU196625:UWV196625 VGQ196625:VGR196625 VQM196625:VQN196625 WAI196625:WAJ196625 WKE196625:WKF196625 WUA196625:WUB196625 HO262161:HP262161 RK262161:RL262161 ABG262161:ABH262161 ALC262161:ALD262161 AUY262161:AUZ262161 BEU262161:BEV262161 BOQ262161:BOR262161 BYM262161:BYN262161 CII262161:CIJ262161 CSE262161:CSF262161 DCA262161:DCB262161 DLW262161:DLX262161 DVS262161:DVT262161 EFO262161:EFP262161 EPK262161:EPL262161 EZG262161:EZH262161 FJC262161:FJD262161 FSY262161:FSZ262161 GCU262161:GCV262161 GMQ262161:GMR262161 GWM262161:GWN262161 HGI262161:HGJ262161 HQE262161:HQF262161 IAA262161:IAB262161 IJW262161:IJX262161 ITS262161:ITT262161 JDO262161:JDP262161 JNK262161:JNL262161 JXG262161:JXH262161 KHC262161:KHD262161 KQY262161:KQZ262161 LAU262161:LAV262161 LKQ262161:LKR262161 LUM262161:LUN262161 MEI262161:MEJ262161 MOE262161:MOF262161 MYA262161:MYB262161 NHW262161:NHX262161 NRS262161:NRT262161 OBO262161:OBP262161 OLK262161:OLL262161 OVG262161:OVH262161 PFC262161:PFD262161 POY262161:POZ262161 PYU262161:PYV262161 QIQ262161:QIR262161 QSM262161:QSN262161 RCI262161:RCJ262161 RME262161:RMF262161 RWA262161:RWB262161 SFW262161:SFX262161 SPS262161:SPT262161 SZO262161:SZP262161 TJK262161:TJL262161 TTG262161:TTH262161 UDC262161:UDD262161 UMY262161:UMZ262161 UWU262161:UWV262161 VGQ262161:VGR262161 VQM262161:VQN262161 WAI262161:WAJ262161 WKE262161:WKF262161 WUA262161:WUB262161 HO327697:HP327697 RK327697:RL327697 ABG327697:ABH327697 ALC327697:ALD327697 AUY327697:AUZ327697 BEU327697:BEV327697 BOQ327697:BOR327697 BYM327697:BYN327697 CII327697:CIJ327697 CSE327697:CSF327697 DCA327697:DCB327697 DLW327697:DLX327697 DVS327697:DVT327697 EFO327697:EFP327697 EPK327697:EPL327697 EZG327697:EZH327697 FJC327697:FJD327697 FSY327697:FSZ327697 GCU327697:GCV327697 GMQ327697:GMR327697 GWM327697:GWN327697 HGI327697:HGJ327697 HQE327697:HQF327697 IAA327697:IAB327697 IJW327697:IJX327697 ITS327697:ITT327697 JDO327697:JDP327697 JNK327697:JNL327697 JXG327697:JXH327697 KHC327697:KHD327697 KQY327697:KQZ327697 LAU327697:LAV327697 LKQ327697:LKR327697 LUM327697:LUN327697 MEI327697:MEJ327697 MOE327697:MOF327697 MYA327697:MYB327697 NHW327697:NHX327697 NRS327697:NRT327697 OBO327697:OBP327697 OLK327697:OLL327697 OVG327697:OVH327697 PFC327697:PFD327697 POY327697:POZ327697 PYU327697:PYV327697 QIQ327697:QIR327697 QSM327697:QSN327697 RCI327697:RCJ327697 RME327697:RMF327697 RWA327697:RWB327697 SFW327697:SFX327697 SPS327697:SPT327697 SZO327697:SZP327697 TJK327697:TJL327697 TTG327697:TTH327697 UDC327697:UDD327697 UMY327697:UMZ327697 UWU327697:UWV327697 VGQ327697:VGR327697 VQM327697:VQN327697 WAI327697:WAJ327697 WKE327697:WKF327697 WUA327697:WUB327697 HO393233:HP393233 RK393233:RL393233 ABG393233:ABH393233 ALC393233:ALD393233 AUY393233:AUZ393233 BEU393233:BEV393233 BOQ393233:BOR393233 BYM393233:BYN393233 CII393233:CIJ393233 CSE393233:CSF393233 DCA393233:DCB393233 DLW393233:DLX393233 DVS393233:DVT393233 EFO393233:EFP393233 EPK393233:EPL393233 EZG393233:EZH393233 FJC393233:FJD393233 FSY393233:FSZ393233 GCU393233:GCV393233 GMQ393233:GMR393233 GWM393233:GWN393233 HGI393233:HGJ393233 HQE393233:HQF393233 IAA393233:IAB393233 IJW393233:IJX393233 ITS393233:ITT393233 JDO393233:JDP393233 JNK393233:JNL393233 JXG393233:JXH393233 KHC393233:KHD393233 KQY393233:KQZ393233 LAU393233:LAV393233 LKQ393233:LKR393233 LUM393233:LUN393233 MEI393233:MEJ393233 MOE393233:MOF393233 MYA393233:MYB393233 NHW393233:NHX393233 NRS393233:NRT393233 OBO393233:OBP393233 OLK393233:OLL393233 OVG393233:OVH393233 PFC393233:PFD393233 POY393233:POZ393233 PYU393233:PYV393233 QIQ393233:QIR393233 QSM393233:QSN393233 RCI393233:RCJ393233 RME393233:RMF393233 RWA393233:RWB393233 SFW393233:SFX393233 SPS393233:SPT393233 SZO393233:SZP393233 TJK393233:TJL393233 TTG393233:TTH393233 UDC393233:UDD393233 UMY393233:UMZ393233 UWU393233:UWV393233 VGQ393233:VGR393233 VQM393233:VQN393233 WAI393233:WAJ393233 WKE393233:WKF393233 WUA393233:WUB393233 HO458769:HP458769 RK458769:RL458769 ABG458769:ABH458769 ALC458769:ALD458769 AUY458769:AUZ458769 BEU458769:BEV458769 BOQ458769:BOR458769 BYM458769:BYN458769 CII458769:CIJ458769 CSE458769:CSF458769 DCA458769:DCB458769 DLW458769:DLX458769 DVS458769:DVT458769 EFO458769:EFP458769 EPK458769:EPL458769 EZG458769:EZH458769 FJC458769:FJD458769 FSY458769:FSZ458769 GCU458769:GCV458769 GMQ458769:GMR458769 GWM458769:GWN458769 HGI458769:HGJ458769 HQE458769:HQF458769 IAA458769:IAB458769 IJW458769:IJX458769 ITS458769:ITT458769 JDO458769:JDP458769 JNK458769:JNL458769 JXG458769:JXH458769 KHC458769:KHD458769 KQY458769:KQZ458769 LAU458769:LAV458769 LKQ458769:LKR458769 LUM458769:LUN458769 MEI458769:MEJ458769 MOE458769:MOF458769 MYA458769:MYB458769 NHW458769:NHX458769 NRS458769:NRT458769 OBO458769:OBP458769 OLK458769:OLL458769 OVG458769:OVH458769 PFC458769:PFD458769 POY458769:POZ458769 PYU458769:PYV458769 QIQ458769:QIR458769 QSM458769:QSN458769 RCI458769:RCJ458769 RME458769:RMF458769 RWA458769:RWB458769 SFW458769:SFX458769 SPS458769:SPT458769 SZO458769:SZP458769 TJK458769:TJL458769 TTG458769:TTH458769 UDC458769:UDD458769 UMY458769:UMZ458769 UWU458769:UWV458769 VGQ458769:VGR458769 VQM458769:VQN458769 WAI458769:WAJ458769 WKE458769:WKF458769 WUA458769:WUB458769 HO524305:HP524305 RK524305:RL524305 ABG524305:ABH524305 ALC524305:ALD524305 AUY524305:AUZ524305 BEU524305:BEV524305 BOQ524305:BOR524305 BYM524305:BYN524305 CII524305:CIJ524305 CSE524305:CSF524305 DCA524305:DCB524305 DLW524305:DLX524305 DVS524305:DVT524305 EFO524305:EFP524305 EPK524305:EPL524305 EZG524305:EZH524305 FJC524305:FJD524305 FSY524305:FSZ524305 GCU524305:GCV524305 GMQ524305:GMR524305 GWM524305:GWN524305 HGI524305:HGJ524305 HQE524305:HQF524305 IAA524305:IAB524305 IJW524305:IJX524305 ITS524305:ITT524305 JDO524305:JDP524305 JNK524305:JNL524305 JXG524305:JXH524305 KHC524305:KHD524305 KQY524305:KQZ524305 LAU524305:LAV524305 LKQ524305:LKR524305 LUM524305:LUN524305 MEI524305:MEJ524305 MOE524305:MOF524305 MYA524305:MYB524305 NHW524305:NHX524305 NRS524305:NRT524305 OBO524305:OBP524305 OLK524305:OLL524305 OVG524305:OVH524305 PFC524305:PFD524305 POY524305:POZ524305 PYU524305:PYV524305 QIQ524305:QIR524305 QSM524305:QSN524305 RCI524305:RCJ524305 RME524305:RMF524305 RWA524305:RWB524305 SFW524305:SFX524305 SPS524305:SPT524305 SZO524305:SZP524305 TJK524305:TJL524305 TTG524305:TTH524305 UDC524305:UDD524305 UMY524305:UMZ524305 UWU524305:UWV524305 VGQ524305:VGR524305 VQM524305:VQN524305 WAI524305:WAJ524305 WKE524305:WKF524305 WUA524305:WUB524305 HO589841:HP589841 RK589841:RL589841 ABG589841:ABH589841 ALC589841:ALD589841 AUY589841:AUZ589841 BEU589841:BEV589841 BOQ589841:BOR589841 BYM589841:BYN589841 CII589841:CIJ589841 CSE589841:CSF589841 DCA589841:DCB589841 DLW589841:DLX589841 DVS589841:DVT589841 EFO589841:EFP589841 EPK589841:EPL589841 EZG589841:EZH589841 FJC589841:FJD589841 FSY589841:FSZ589841 GCU589841:GCV589841 GMQ589841:GMR589841 GWM589841:GWN589841 HGI589841:HGJ589841 HQE589841:HQF589841 IAA589841:IAB589841 IJW589841:IJX589841 ITS589841:ITT589841 JDO589841:JDP589841 JNK589841:JNL589841 JXG589841:JXH589841 KHC589841:KHD589841 KQY589841:KQZ589841 LAU589841:LAV589841 LKQ589841:LKR589841 LUM589841:LUN589841 MEI589841:MEJ589841 MOE589841:MOF589841 MYA589841:MYB589841 NHW589841:NHX589841 NRS589841:NRT589841 OBO589841:OBP589841 OLK589841:OLL589841 OVG589841:OVH589841 PFC589841:PFD589841 POY589841:POZ589841 PYU589841:PYV589841 QIQ589841:QIR589841 QSM589841:QSN589841 RCI589841:RCJ589841 RME589841:RMF589841 RWA589841:RWB589841 SFW589841:SFX589841 SPS589841:SPT589841 SZO589841:SZP589841 TJK589841:TJL589841 TTG589841:TTH589841 UDC589841:UDD589841 UMY589841:UMZ589841 UWU589841:UWV589841 VGQ589841:VGR589841 VQM589841:VQN589841 WAI589841:WAJ589841 WKE589841:WKF589841 WUA589841:WUB589841 HO655377:HP655377 RK655377:RL655377 ABG655377:ABH655377 ALC655377:ALD655377 AUY655377:AUZ655377 BEU655377:BEV655377 BOQ655377:BOR655377 BYM655377:BYN655377 CII655377:CIJ655377 CSE655377:CSF655377 DCA655377:DCB655377 DLW655377:DLX655377 DVS655377:DVT655377 EFO655377:EFP655377 EPK655377:EPL655377 EZG655377:EZH655377 FJC655377:FJD655377 FSY655377:FSZ655377 GCU655377:GCV655377 GMQ655377:GMR655377 GWM655377:GWN655377 HGI655377:HGJ655377 HQE655377:HQF655377 IAA655377:IAB655377 IJW655377:IJX655377 ITS655377:ITT655377 JDO655377:JDP655377 JNK655377:JNL655377 JXG655377:JXH655377 KHC655377:KHD655377 KQY655377:KQZ655377 LAU655377:LAV655377 LKQ655377:LKR655377 LUM655377:LUN655377 MEI655377:MEJ655377 MOE655377:MOF655377 MYA655377:MYB655377 NHW655377:NHX655377 NRS655377:NRT655377 OBO655377:OBP655377 OLK655377:OLL655377 OVG655377:OVH655377 PFC655377:PFD655377 POY655377:POZ655377 PYU655377:PYV655377 QIQ655377:QIR655377 QSM655377:QSN655377 RCI655377:RCJ655377 RME655377:RMF655377 RWA655377:RWB655377 SFW655377:SFX655377 SPS655377:SPT655377 SZO655377:SZP655377 TJK655377:TJL655377 TTG655377:TTH655377 UDC655377:UDD655377 UMY655377:UMZ655377 UWU655377:UWV655377 VGQ655377:VGR655377 VQM655377:VQN655377 WAI655377:WAJ655377 WKE655377:WKF655377 WUA655377:WUB655377 HO720913:HP720913 RK720913:RL720913 ABG720913:ABH720913 ALC720913:ALD720913 AUY720913:AUZ720913 BEU720913:BEV720913 BOQ720913:BOR720913 BYM720913:BYN720913 CII720913:CIJ720913 CSE720913:CSF720913 DCA720913:DCB720913 DLW720913:DLX720913 DVS720913:DVT720913 EFO720913:EFP720913 EPK720913:EPL720913 EZG720913:EZH720913 FJC720913:FJD720913 FSY720913:FSZ720913 GCU720913:GCV720913 GMQ720913:GMR720913 GWM720913:GWN720913 HGI720913:HGJ720913 HQE720913:HQF720913 IAA720913:IAB720913 IJW720913:IJX720913 ITS720913:ITT720913 JDO720913:JDP720913 JNK720913:JNL720913 JXG720913:JXH720913 KHC720913:KHD720913 KQY720913:KQZ720913 LAU720913:LAV720913 LKQ720913:LKR720913 LUM720913:LUN720913 MEI720913:MEJ720913 MOE720913:MOF720913 MYA720913:MYB720913 NHW720913:NHX720913 NRS720913:NRT720913 OBO720913:OBP720913 OLK720913:OLL720913 OVG720913:OVH720913 PFC720913:PFD720913 POY720913:POZ720913 PYU720913:PYV720913 QIQ720913:QIR720913 QSM720913:QSN720913 RCI720913:RCJ720913 RME720913:RMF720913 RWA720913:RWB720913 SFW720913:SFX720913 SPS720913:SPT720913 SZO720913:SZP720913 TJK720913:TJL720913 TTG720913:TTH720913 UDC720913:UDD720913 UMY720913:UMZ720913 UWU720913:UWV720913 VGQ720913:VGR720913 VQM720913:VQN720913 WAI720913:WAJ720913 WKE720913:WKF720913 WUA720913:WUB720913 HO786449:HP786449 RK786449:RL786449 ABG786449:ABH786449 ALC786449:ALD786449 AUY786449:AUZ786449 BEU786449:BEV786449 BOQ786449:BOR786449 BYM786449:BYN786449 CII786449:CIJ786449 CSE786449:CSF786449 DCA786449:DCB786449 DLW786449:DLX786449 DVS786449:DVT786449 EFO786449:EFP786449 EPK786449:EPL786449 EZG786449:EZH786449 FJC786449:FJD786449 FSY786449:FSZ786449 GCU786449:GCV786449 GMQ786449:GMR786449 GWM786449:GWN786449 HGI786449:HGJ786449 HQE786449:HQF786449 IAA786449:IAB786449 IJW786449:IJX786449 ITS786449:ITT786449 JDO786449:JDP786449 JNK786449:JNL786449 JXG786449:JXH786449 KHC786449:KHD786449 KQY786449:KQZ786449 LAU786449:LAV786449 LKQ786449:LKR786449 LUM786449:LUN786449 MEI786449:MEJ786449 MOE786449:MOF786449 MYA786449:MYB786449 NHW786449:NHX786449 NRS786449:NRT786449 OBO786449:OBP786449 OLK786449:OLL786449 OVG786449:OVH786449 PFC786449:PFD786449 POY786449:POZ786449 PYU786449:PYV786449 QIQ786449:QIR786449 QSM786449:QSN786449 RCI786449:RCJ786449 RME786449:RMF786449 RWA786449:RWB786449 SFW786449:SFX786449 SPS786449:SPT786449 SZO786449:SZP786449 TJK786449:TJL786449 TTG786449:TTH786449 UDC786449:UDD786449 UMY786449:UMZ786449 UWU786449:UWV786449 VGQ786449:VGR786449 VQM786449:VQN786449 WAI786449:WAJ786449 WKE786449:WKF786449 WUA786449:WUB786449 HO851985:HP851985 RK851985:RL851985 ABG851985:ABH851985 ALC851985:ALD851985 AUY851985:AUZ851985 BEU851985:BEV851985 BOQ851985:BOR851985 BYM851985:BYN851985 CII851985:CIJ851985 CSE851985:CSF851985 DCA851985:DCB851985 DLW851985:DLX851985 DVS851985:DVT851985 EFO851985:EFP851985 EPK851985:EPL851985 EZG851985:EZH851985 FJC851985:FJD851985 FSY851985:FSZ851985 GCU851985:GCV851985 GMQ851985:GMR851985 GWM851985:GWN851985 HGI851985:HGJ851985 HQE851985:HQF851985 IAA851985:IAB851985 IJW851985:IJX851985 ITS851985:ITT851985 JDO851985:JDP851985 JNK851985:JNL851985 JXG851985:JXH851985 KHC851985:KHD851985 KQY851985:KQZ851985 LAU851985:LAV851985 LKQ851985:LKR851985 LUM851985:LUN851985 MEI851985:MEJ851985 MOE851985:MOF851985 MYA851985:MYB851985 NHW851985:NHX851985 NRS851985:NRT851985 OBO851985:OBP851985 OLK851985:OLL851985 OVG851985:OVH851985 PFC851985:PFD851985 POY851985:POZ851985 PYU851985:PYV851985 QIQ851985:QIR851985 QSM851985:QSN851985 RCI851985:RCJ851985 RME851985:RMF851985 RWA851985:RWB851985 SFW851985:SFX851985 SPS851985:SPT851985 SZO851985:SZP851985 TJK851985:TJL851985 TTG851985:TTH851985 UDC851985:UDD851985 UMY851985:UMZ851985 UWU851985:UWV851985 VGQ851985:VGR851985 VQM851985:VQN851985 WAI851985:WAJ851985 WKE851985:WKF851985 WUA851985:WUB851985 HO917521:HP917521 RK917521:RL917521 ABG917521:ABH917521 ALC917521:ALD917521 AUY917521:AUZ917521 BEU917521:BEV917521 BOQ917521:BOR917521 BYM917521:BYN917521 CII917521:CIJ917521 CSE917521:CSF917521 DCA917521:DCB917521 DLW917521:DLX917521 DVS917521:DVT917521 EFO917521:EFP917521 EPK917521:EPL917521 EZG917521:EZH917521 FJC917521:FJD917521 FSY917521:FSZ917521 GCU917521:GCV917521 GMQ917521:GMR917521 GWM917521:GWN917521 HGI917521:HGJ917521 HQE917521:HQF917521 IAA917521:IAB917521 IJW917521:IJX917521 ITS917521:ITT917521 JDO917521:JDP917521 JNK917521:JNL917521 JXG917521:JXH917521 KHC917521:KHD917521 KQY917521:KQZ917521 LAU917521:LAV917521 LKQ917521:LKR917521 LUM917521:LUN917521 MEI917521:MEJ917521 MOE917521:MOF917521 MYA917521:MYB917521 NHW917521:NHX917521 NRS917521:NRT917521 OBO917521:OBP917521 OLK917521:OLL917521 OVG917521:OVH917521 PFC917521:PFD917521 POY917521:POZ917521 PYU917521:PYV917521 QIQ917521:QIR917521 QSM917521:QSN917521 RCI917521:RCJ917521 RME917521:RMF917521 RWA917521:RWB917521 SFW917521:SFX917521 SPS917521:SPT917521 SZO917521:SZP917521 TJK917521:TJL917521 TTG917521:TTH917521 UDC917521:UDD917521 UMY917521:UMZ917521 UWU917521:UWV917521 VGQ917521:VGR917521 VQM917521:VQN917521 WAI917521:WAJ917521 WKE917521:WKF917521 WUA917521:WUB917521 HO983057:HP983057 RK983057:RL983057 ABG983057:ABH983057 ALC983057:ALD983057 AUY983057:AUZ983057 BEU983057:BEV983057 BOQ983057:BOR983057 BYM983057:BYN983057 CII983057:CIJ983057 CSE983057:CSF983057 DCA983057:DCB983057 DLW983057:DLX983057 DVS983057:DVT983057 EFO983057:EFP983057 EPK983057:EPL983057 EZG983057:EZH983057 FJC983057:FJD983057 FSY983057:FSZ983057 GCU983057:GCV983057 GMQ983057:GMR983057 GWM983057:GWN983057 HGI983057:HGJ983057 HQE983057:HQF983057 IAA983057:IAB983057 IJW983057:IJX983057 ITS983057:ITT983057 JDO983057:JDP983057 JNK983057:JNL983057 JXG983057:JXH983057 KHC983057:KHD983057 KQY983057:KQZ983057 LAU983057:LAV983057 LKQ983057:LKR983057 LUM983057:LUN983057 MEI983057:MEJ983057 MOE983057:MOF983057 MYA983057:MYB983057 NHW983057:NHX983057 NRS983057:NRT983057 OBO983057:OBP983057 OLK983057:OLL983057 OVG983057:OVH983057 PFC983057:PFD983057 POY983057:POZ983057 PYU983057:PYV983057 QIQ983057:QIR983057 QSM983057:QSN983057 RCI983057:RCJ983057 RME983057:RMF983057 RWA983057:RWB983057 SFW983057:SFX983057 SPS983057:SPT983057 SZO983057:SZP983057 TJK983057:TJL983057 TTG983057:TTH983057 UDC983057:UDD983057 UMY983057:UMZ983057 UWU983057:UWV983057 VGQ983057:VGR983057 VQM983057:VQN983057 WAI983057:WAJ983057 WKE983057:WKF983057 WUA983057:WUB983057 HR65553:HS65553 RN65553:RO65553 ABJ65553:ABK65553 ALF65553:ALG65553 AVB65553:AVC65553 BEX65553:BEY65553 BOT65553:BOU65553 BYP65553:BYQ65553 CIL65553:CIM65553 CSH65553:CSI65553 DCD65553:DCE65553 DLZ65553:DMA65553 DVV65553:DVW65553 EFR65553:EFS65553 EPN65553:EPO65553 EZJ65553:EZK65553 FJF65553:FJG65553 FTB65553:FTC65553 GCX65553:GCY65553 GMT65553:GMU65553 GWP65553:GWQ65553 HGL65553:HGM65553 HQH65553:HQI65553 IAD65553:IAE65553 IJZ65553:IKA65553 ITV65553:ITW65553 JDR65553:JDS65553 JNN65553:JNO65553 JXJ65553:JXK65553 KHF65553:KHG65553 KRB65553:KRC65553 LAX65553:LAY65553 LKT65553:LKU65553 LUP65553:LUQ65553 MEL65553:MEM65553 MOH65553:MOI65553 MYD65553:MYE65553 NHZ65553:NIA65553 NRV65553:NRW65553 OBR65553:OBS65553 OLN65553:OLO65553 OVJ65553:OVK65553 PFF65553:PFG65553 PPB65553:PPC65553 PYX65553:PYY65553 QIT65553:QIU65553 QSP65553:QSQ65553 RCL65553:RCM65553 RMH65553:RMI65553 RWD65553:RWE65553 SFZ65553:SGA65553 SPV65553:SPW65553 SZR65553:SZS65553 TJN65553:TJO65553 TTJ65553:TTK65553 UDF65553:UDG65553 UNB65553:UNC65553 UWX65553:UWY65553 VGT65553:VGU65553 VQP65553:VQQ65553 WAL65553:WAM65553 WKH65553:WKI65553 WUD65553:WUE65553 HR131089:HS131089 RN131089:RO131089 ABJ131089:ABK131089 ALF131089:ALG131089 AVB131089:AVC131089 BEX131089:BEY131089 BOT131089:BOU131089 BYP131089:BYQ131089 CIL131089:CIM131089 CSH131089:CSI131089 DCD131089:DCE131089 DLZ131089:DMA131089 DVV131089:DVW131089 EFR131089:EFS131089 EPN131089:EPO131089 EZJ131089:EZK131089 FJF131089:FJG131089 FTB131089:FTC131089 GCX131089:GCY131089 GMT131089:GMU131089 GWP131089:GWQ131089 HGL131089:HGM131089 HQH131089:HQI131089 IAD131089:IAE131089 IJZ131089:IKA131089 ITV131089:ITW131089 JDR131089:JDS131089 JNN131089:JNO131089 JXJ131089:JXK131089 KHF131089:KHG131089 KRB131089:KRC131089 LAX131089:LAY131089 LKT131089:LKU131089 LUP131089:LUQ131089 MEL131089:MEM131089 MOH131089:MOI131089 MYD131089:MYE131089 NHZ131089:NIA131089 NRV131089:NRW131089 OBR131089:OBS131089 OLN131089:OLO131089 OVJ131089:OVK131089 PFF131089:PFG131089 PPB131089:PPC131089 PYX131089:PYY131089 QIT131089:QIU131089 QSP131089:QSQ131089 RCL131089:RCM131089 RMH131089:RMI131089 RWD131089:RWE131089 SFZ131089:SGA131089 SPV131089:SPW131089 SZR131089:SZS131089 TJN131089:TJO131089 TTJ131089:TTK131089 UDF131089:UDG131089 UNB131089:UNC131089 UWX131089:UWY131089 VGT131089:VGU131089 VQP131089:VQQ131089 WAL131089:WAM131089 WKH131089:WKI131089 WUD131089:WUE131089 HR196625:HS196625 RN196625:RO196625 ABJ196625:ABK196625 ALF196625:ALG196625 AVB196625:AVC196625 BEX196625:BEY196625 BOT196625:BOU196625 BYP196625:BYQ196625 CIL196625:CIM196625 CSH196625:CSI196625 DCD196625:DCE196625 DLZ196625:DMA196625 DVV196625:DVW196625 EFR196625:EFS196625 EPN196625:EPO196625 EZJ196625:EZK196625 FJF196625:FJG196625 FTB196625:FTC196625 GCX196625:GCY196625 GMT196625:GMU196625 GWP196625:GWQ196625 HGL196625:HGM196625 HQH196625:HQI196625 IAD196625:IAE196625 IJZ196625:IKA196625 ITV196625:ITW196625 JDR196625:JDS196625 JNN196625:JNO196625 JXJ196625:JXK196625 KHF196625:KHG196625 KRB196625:KRC196625 LAX196625:LAY196625 LKT196625:LKU196625 LUP196625:LUQ196625 MEL196625:MEM196625 MOH196625:MOI196625 MYD196625:MYE196625 NHZ196625:NIA196625 NRV196625:NRW196625 OBR196625:OBS196625 OLN196625:OLO196625 OVJ196625:OVK196625 PFF196625:PFG196625 PPB196625:PPC196625 PYX196625:PYY196625 QIT196625:QIU196625 QSP196625:QSQ196625 RCL196625:RCM196625 RMH196625:RMI196625 RWD196625:RWE196625 SFZ196625:SGA196625 SPV196625:SPW196625 SZR196625:SZS196625 TJN196625:TJO196625 TTJ196625:TTK196625 UDF196625:UDG196625 UNB196625:UNC196625 UWX196625:UWY196625 VGT196625:VGU196625 VQP196625:VQQ196625 WAL196625:WAM196625 WKH196625:WKI196625 WUD196625:WUE196625 HR262161:HS262161 RN262161:RO262161 ABJ262161:ABK262161 ALF262161:ALG262161 AVB262161:AVC262161 BEX262161:BEY262161 BOT262161:BOU262161 BYP262161:BYQ262161 CIL262161:CIM262161 CSH262161:CSI262161 DCD262161:DCE262161 DLZ262161:DMA262161 DVV262161:DVW262161 EFR262161:EFS262161 EPN262161:EPO262161 EZJ262161:EZK262161 FJF262161:FJG262161 FTB262161:FTC262161 GCX262161:GCY262161 GMT262161:GMU262161 GWP262161:GWQ262161 HGL262161:HGM262161 HQH262161:HQI262161 IAD262161:IAE262161 IJZ262161:IKA262161 ITV262161:ITW262161 JDR262161:JDS262161 JNN262161:JNO262161 JXJ262161:JXK262161 KHF262161:KHG262161 KRB262161:KRC262161 LAX262161:LAY262161 LKT262161:LKU262161 LUP262161:LUQ262161 MEL262161:MEM262161 MOH262161:MOI262161 MYD262161:MYE262161 NHZ262161:NIA262161 NRV262161:NRW262161 OBR262161:OBS262161 OLN262161:OLO262161 OVJ262161:OVK262161 PFF262161:PFG262161 PPB262161:PPC262161 PYX262161:PYY262161 QIT262161:QIU262161 QSP262161:QSQ262161 RCL262161:RCM262161 RMH262161:RMI262161 RWD262161:RWE262161 SFZ262161:SGA262161 SPV262161:SPW262161 SZR262161:SZS262161 TJN262161:TJO262161 TTJ262161:TTK262161 UDF262161:UDG262161 UNB262161:UNC262161 UWX262161:UWY262161 VGT262161:VGU262161 VQP262161:VQQ262161 WAL262161:WAM262161 WKH262161:WKI262161 WUD262161:WUE262161 HR327697:HS327697 RN327697:RO327697 ABJ327697:ABK327697 ALF327697:ALG327697 AVB327697:AVC327697 BEX327697:BEY327697 BOT327697:BOU327697 BYP327697:BYQ327697 CIL327697:CIM327697 CSH327697:CSI327697 DCD327697:DCE327697 DLZ327697:DMA327697 DVV327697:DVW327697 EFR327697:EFS327697 EPN327697:EPO327697 EZJ327697:EZK327697 FJF327697:FJG327697 FTB327697:FTC327697 GCX327697:GCY327697 GMT327697:GMU327697 GWP327697:GWQ327697 HGL327697:HGM327697 HQH327697:HQI327697 IAD327697:IAE327697 IJZ327697:IKA327697 ITV327697:ITW327697 JDR327697:JDS327697 JNN327697:JNO327697 JXJ327697:JXK327697 KHF327697:KHG327697 KRB327697:KRC327697 LAX327697:LAY327697 LKT327697:LKU327697 LUP327697:LUQ327697 MEL327697:MEM327697 MOH327697:MOI327697 MYD327697:MYE327697 NHZ327697:NIA327697 NRV327697:NRW327697 OBR327697:OBS327697 OLN327697:OLO327697 OVJ327697:OVK327697 PFF327697:PFG327697 PPB327697:PPC327697 PYX327697:PYY327697 QIT327697:QIU327697 QSP327697:QSQ327697 RCL327697:RCM327697 RMH327697:RMI327697 RWD327697:RWE327697 SFZ327697:SGA327697 SPV327697:SPW327697 SZR327697:SZS327697 TJN327697:TJO327697 TTJ327697:TTK327697 UDF327697:UDG327697 UNB327697:UNC327697 UWX327697:UWY327697 VGT327697:VGU327697 VQP327697:VQQ327697 WAL327697:WAM327697 WKH327697:WKI327697 WUD327697:WUE327697 HR393233:HS393233 RN393233:RO393233 ABJ393233:ABK393233 ALF393233:ALG393233 AVB393233:AVC393233 BEX393233:BEY393233 BOT393233:BOU393233 BYP393233:BYQ393233 CIL393233:CIM393233 CSH393233:CSI393233 DCD393233:DCE393233 DLZ393233:DMA393233 DVV393233:DVW393233 EFR393233:EFS393233 EPN393233:EPO393233 EZJ393233:EZK393233 FJF393233:FJG393233 FTB393233:FTC393233 GCX393233:GCY393233 GMT393233:GMU393233 GWP393233:GWQ393233 HGL393233:HGM393233 HQH393233:HQI393233 IAD393233:IAE393233 IJZ393233:IKA393233 ITV393233:ITW393233 JDR393233:JDS393233 JNN393233:JNO393233 JXJ393233:JXK393233 KHF393233:KHG393233 KRB393233:KRC393233 LAX393233:LAY393233 LKT393233:LKU393233 LUP393233:LUQ393233 MEL393233:MEM393233 MOH393233:MOI393233 MYD393233:MYE393233 NHZ393233:NIA393233 NRV393233:NRW393233 OBR393233:OBS393233 OLN393233:OLO393233 OVJ393233:OVK393233 PFF393233:PFG393233 PPB393233:PPC393233 PYX393233:PYY393233 QIT393233:QIU393233 QSP393233:QSQ393233 RCL393233:RCM393233 RMH393233:RMI393233 RWD393233:RWE393233 SFZ393233:SGA393233 SPV393233:SPW393233 SZR393233:SZS393233 TJN393233:TJO393233 TTJ393233:TTK393233 UDF393233:UDG393233 UNB393233:UNC393233 UWX393233:UWY393233 VGT393233:VGU393233 VQP393233:VQQ393233 WAL393233:WAM393233 WKH393233:WKI393233 WUD393233:WUE393233 HR458769:HS458769 RN458769:RO458769 ABJ458769:ABK458769 ALF458769:ALG458769 AVB458769:AVC458769 BEX458769:BEY458769 BOT458769:BOU458769 BYP458769:BYQ458769 CIL458769:CIM458769 CSH458769:CSI458769 DCD458769:DCE458769 DLZ458769:DMA458769 DVV458769:DVW458769 EFR458769:EFS458769 EPN458769:EPO458769 EZJ458769:EZK458769 FJF458769:FJG458769 FTB458769:FTC458769 GCX458769:GCY458769 GMT458769:GMU458769 GWP458769:GWQ458769 HGL458769:HGM458769 HQH458769:HQI458769 IAD458769:IAE458769 IJZ458769:IKA458769 ITV458769:ITW458769 JDR458769:JDS458769 JNN458769:JNO458769 JXJ458769:JXK458769 KHF458769:KHG458769 KRB458769:KRC458769 LAX458769:LAY458769 LKT458769:LKU458769 LUP458769:LUQ458769 MEL458769:MEM458769 MOH458769:MOI458769 MYD458769:MYE458769 NHZ458769:NIA458769 NRV458769:NRW458769 OBR458769:OBS458769 OLN458769:OLO458769 OVJ458769:OVK458769 PFF458769:PFG458769 PPB458769:PPC458769 PYX458769:PYY458769 QIT458769:QIU458769 QSP458769:QSQ458769 RCL458769:RCM458769 RMH458769:RMI458769 RWD458769:RWE458769 SFZ458769:SGA458769 SPV458769:SPW458769 SZR458769:SZS458769 TJN458769:TJO458769 TTJ458769:TTK458769 UDF458769:UDG458769 UNB458769:UNC458769 UWX458769:UWY458769 VGT458769:VGU458769 VQP458769:VQQ458769 WAL458769:WAM458769 WKH458769:WKI458769 WUD458769:WUE458769 HR524305:HS524305 RN524305:RO524305 ABJ524305:ABK524305 ALF524305:ALG524305 AVB524305:AVC524305 BEX524305:BEY524305 BOT524305:BOU524305 BYP524305:BYQ524305 CIL524305:CIM524305 CSH524305:CSI524305 DCD524305:DCE524305 DLZ524305:DMA524305 DVV524305:DVW524305 EFR524305:EFS524305 EPN524305:EPO524305 EZJ524305:EZK524305 FJF524305:FJG524305 FTB524305:FTC524305 GCX524305:GCY524305 GMT524305:GMU524305 GWP524305:GWQ524305 HGL524305:HGM524305 HQH524305:HQI524305 IAD524305:IAE524305 IJZ524305:IKA524305 ITV524305:ITW524305 JDR524305:JDS524305 JNN524305:JNO524305 JXJ524305:JXK524305 KHF524305:KHG524305 KRB524305:KRC524305 LAX524305:LAY524305 LKT524305:LKU524305 LUP524305:LUQ524305 MEL524305:MEM524305 MOH524305:MOI524305 MYD524305:MYE524305 NHZ524305:NIA524305 NRV524305:NRW524305 OBR524305:OBS524305 OLN524305:OLO524305 OVJ524305:OVK524305 PFF524305:PFG524305 PPB524305:PPC524305 PYX524305:PYY524305 QIT524305:QIU524305 QSP524305:QSQ524305 RCL524305:RCM524305 RMH524305:RMI524305 RWD524305:RWE524305 SFZ524305:SGA524305 SPV524305:SPW524305 SZR524305:SZS524305 TJN524305:TJO524305 TTJ524305:TTK524305 UDF524305:UDG524305 UNB524305:UNC524305 UWX524305:UWY524305 VGT524305:VGU524305 VQP524305:VQQ524305 WAL524305:WAM524305 WKH524305:WKI524305 WUD524305:WUE524305 HR589841:HS589841 RN589841:RO589841 ABJ589841:ABK589841 ALF589841:ALG589841 AVB589841:AVC589841 BEX589841:BEY589841 BOT589841:BOU589841 BYP589841:BYQ589841 CIL589841:CIM589841 CSH589841:CSI589841 DCD589841:DCE589841 DLZ589841:DMA589841 DVV589841:DVW589841 EFR589841:EFS589841 EPN589841:EPO589841 EZJ589841:EZK589841 FJF589841:FJG589841 FTB589841:FTC589841 GCX589841:GCY589841 GMT589841:GMU589841 GWP589841:GWQ589841 HGL589841:HGM589841 HQH589841:HQI589841 IAD589841:IAE589841 IJZ589841:IKA589841 ITV589841:ITW589841 JDR589841:JDS589841 JNN589841:JNO589841 JXJ589841:JXK589841 KHF589841:KHG589841 KRB589841:KRC589841 LAX589841:LAY589841 LKT589841:LKU589841 LUP589841:LUQ589841 MEL589841:MEM589841 MOH589841:MOI589841 MYD589841:MYE589841 NHZ589841:NIA589841 NRV589841:NRW589841 OBR589841:OBS589841 OLN589841:OLO589841 OVJ589841:OVK589841 PFF589841:PFG589841 PPB589841:PPC589841 PYX589841:PYY589841 QIT589841:QIU589841 QSP589841:QSQ589841 RCL589841:RCM589841 RMH589841:RMI589841 RWD589841:RWE589841 SFZ589841:SGA589841 SPV589841:SPW589841 SZR589841:SZS589841 TJN589841:TJO589841 TTJ589841:TTK589841 UDF589841:UDG589841 UNB589841:UNC589841 UWX589841:UWY589841 VGT589841:VGU589841 VQP589841:VQQ589841 WAL589841:WAM589841 WKH589841:WKI589841 WUD589841:WUE589841 HR655377:HS655377 RN655377:RO655377 ABJ655377:ABK655377 ALF655377:ALG655377 AVB655377:AVC655377 BEX655377:BEY655377 BOT655377:BOU655377 BYP655377:BYQ655377 CIL655377:CIM655377 CSH655377:CSI655377 DCD655377:DCE655377 DLZ655377:DMA655377 DVV655377:DVW655377 EFR655377:EFS655377 EPN655377:EPO655377 EZJ655377:EZK655377 FJF655377:FJG655377 FTB655377:FTC655377 GCX655377:GCY655377 GMT655377:GMU655377 GWP655377:GWQ655377 HGL655377:HGM655377 HQH655377:HQI655377 IAD655377:IAE655377 IJZ655377:IKA655377 ITV655377:ITW655377 JDR655377:JDS655377 JNN655377:JNO655377 JXJ655377:JXK655377 KHF655377:KHG655377 KRB655377:KRC655377 LAX655377:LAY655377 LKT655377:LKU655377 LUP655377:LUQ655377 MEL655377:MEM655377 MOH655377:MOI655377 MYD655377:MYE655377 NHZ655377:NIA655377 NRV655377:NRW655377 OBR655377:OBS655377 OLN655377:OLO655377 OVJ655377:OVK655377 PFF655377:PFG655377 PPB655377:PPC655377 PYX655377:PYY655377 QIT655377:QIU655377 QSP655377:QSQ655377 RCL655377:RCM655377 RMH655377:RMI655377 RWD655377:RWE655377 SFZ655377:SGA655377 SPV655377:SPW655377 SZR655377:SZS655377 TJN655377:TJO655377 TTJ655377:TTK655377 UDF655377:UDG655377 UNB655377:UNC655377 UWX655377:UWY655377 VGT655377:VGU655377 VQP655377:VQQ655377 WAL655377:WAM655377 WKH655377:WKI655377 WUD655377:WUE655377 HR720913:HS720913 RN720913:RO720913 ABJ720913:ABK720913 ALF720913:ALG720913 AVB720913:AVC720913 BEX720913:BEY720913 BOT720913:BOU720913 BYP720913:BYQ720913 CIL720913:CIM720913 CSH720913:CSI720913 DCD720913:DCE720913 DLZ720913:DMA720913 DVV720913:DVW720913 EFR720913:EFS720913 EPN720913:EPO720913 EZJ720913:EZK720913 FJF720913:FJG720913 FTB720913:FTC720913 GCX720913:GCY720913 GMT720913:GMU720913 GWP720913:GWQ720913 HGL720913:HGM720913 HQH720913:HQI720913 IAD720913:IAE720913 IJZ720913:IKA720913 ITV720913:ITW720913 JDR720913:JDS720913 JNN720913:JNO720913 JXJ720913:JXK720913 KHF720913:KHG720913 KRB720913:KRC720913 LAX720913:LAY720913 LKT720913:LKU720913 LUP720913:LUQ720913 MEL720913:MEM720913 MOH720913:MOI720913 MYD720913:MYE720913 NHZ720913:NIA720913 NRV720913:NRW720913 OBR720913:OBS720913 OLN720913:OLO720913 OVJ720913:OVK720913 PFF720913:PFG720913 PPB720913:PPC720913 PYX720913:PYY720913 QIT720913:QIU720913 QSP720913:QSQ720913 RCL720913:RCM720913 RMH720913:RMI720913 RWD720913:RWE720913 SFZ720913:SGA720913 SPV720913:SPW720913 SZR720913:SZS720913 TJN720913:TJO720913 TTJ720913:TTK720913 UDF720913:UDG720913 UNB720913:UNC720913 UWX720913:UWY720913 VGT720913:VGU720913 VQP720913:VQQ720913 WAL720913:WAM720913 WKH720913:WKI720913 WUD720913:WUE720913 HR786449:HS786449 RN786449:RO786449 ABJ786449:ABK786449 ALF786449:ALG786449 AVB786449:AVC786449 BEX786449:BEY786449 BOT786449:BOU786449 BYP786449:BYQ786449 CIL786449:CIM786449 CSH786449:CSI786449 DCD786449:DCE786449 DLZ786449:DMA786449 DVV786449:DVW786449 EFR786449:EFS786449 EPN786449:EPO786449 EZJ786449:EZK786449 FJF786449:FJG786449 FTB786449:FTC786449 GCX786449:GCY786449 GMT786449:GMU786449 GWP786449:GWQ786449 HGL786449:HGM786449 HQH786449:HQI786449 IAD786449:IAE786449 IJZ786449:IKA786449 ITV786449:ITW786449 JDR786449:JDS786449 JNN786449:JNO786449 JXJ786449:JXK786449 KHF786449:KHG786449 KRB786449:KRC786449 LAX786449:LAY786449 LKT786449:LKU786449 LUP786449:LUQ786449 MEL786449:MEM786449 MOH786449:MOI786449 MYD786449:MYE786449 NHZ786449:NIA786449 NRV786449:NRW786449 OBR786449:OBS786449 OLN786449:OLO786449 OVJ786449:OVK786449 PFF786449:PFG786449 PPB786449:PPC786449 PYX786449:PYY786449 QIT786449:QIU786449 QSP786449:QSQ786449 RCL786449:RCM786449 RMH786449:RMI786449 RWD786449:RWE786449 SFZ786449:SGA786449 SPV786449:SPW786449 SZR786449:SZS786449 TJN786449:TJO786449 TTJ786449:TTK786449 UDF786449:UDG786449 UNB786449:UNC786449 UWX786449:UWY786449 VGT786449:VGU786449 VQP786449:VQQ786449 WAL786449:WAM786449 WKH786449:WKI786449 WUD786449:WUE786449 HR851985:HS851985 RN851985:RO851985 ABJ851985:ABK851985 ALF851985:ALG851985 AVB851985:AVC851985 BEX851985:BEY851985 BOT851985:BOU851985 BYP851985:BYQ851985 CIL851985:CIM851985 CSH851985:CSI851985 DCD851985:DCE851985 DLZ851985:DMA851985 DVV851985:DVW851985 EFR851985:EFS851985 EPN851985:EPO851985 EZJ851985:EZK851985 FJF851985:FJG851985 FTB851985:FTC851985 GCX851985:GCY851985 GMT851985:GMU851985 GWP851985:GWQ851985 HGL851985:HGM851985 HQH851985:HQI851985 IAD851985:IAE851985 IJZ851985:IKA851985 ITV851985:ITW851985 JDR851985:JDS851985 JNN851985:JNO851985 JXJ851985:JXK851985 KHF851985:KHG851985 KRB851985:KRC851985 LAX851985:LAY851985 LKT851985:LKU851985 LUP851985:LUQ851985 MEL851985:MEM851985 MOH851985:MOI851985 MYD851985:MYE851985 NHZ851985:NIA851985 NRV851985:NRW851985 OBR851985:OBS851985 OLN851985:OLO851985 OVJ851985:OVK851985 PFF851985:PFG851985 PPB851985:PPC851985 PYX851985:PYY851985 QIT851985:QIU851985 QSP851985:QSQ851985 RCL851985:RCM851985 RMH851985:RMI851985 RWD851985:RWE851985 SFZ851985:SGA851985 SPV851985:SPW851985 SZR851985:SZS851985 TJN851985:TJO851985 TTJ851985:TTK851985 UDF851985:UDG851985 UNB851985:UNC851985 UWX851985:UWY851985 VGT851985:VGU851985 VQP851985:VQQ851985 WAL851985:WAM851985 WKH851985:WKI851985 WUD851985:WUE851985 HR917521:HS917521 RN917521:RO917521 ABJ917521:ABK917521 ALF917521:ALG917521 AVB917521:AVC917521 BEX917521:BEY917521 BOT917521:BOU917521 BYP917521:BYQ917521 CIL917521:CIM917521 CSH917521:CSI917521 DCD917521:DCE917521 DLZ917521:DMA917521 DVV917521:DVW917521 EFR917521:EFS917521 EPN917521:EPO917521 EZJ917521:EZK917521 FJF917521:FJG917521 FTB917521:FTC917521 GCX917521:GCY917521 GMT917521:GMU917521 GWP917521:GWQ917521 HGL917521:HGM917521 HQH917521:HQI917521 IAD917521:IAE917521 IJZ917521:IKA917521 ITV917521:ITW917521 JDR917521:JDS917521 JNN917521:JNO917521 JXJ917521:JXK917521 KHF917521:KHG917521 KRB917521:KRC917521 LAX917521:LAY917521 LKT917521:LKU917521 LUP917521:LUQ917521 MEL917521:MEM917521 MOH917521:MOI917521 MYD917521:MYE917521 NHZ917521:NIA917521 NRV917521:NRW917521 OBR917521:OBS917521 OLN917521:OLO917521 OVJ917521:OVK917521 PFF917521:PFG917521 PPB917521:PPC917521 PYX917521:PYY917521 QIT917521:QIU917521 QSP917521:QSQ917521 RCL917521:RCM917521 RMH917521:RMI917521 RWD917521:RWE917521 SFZ917521:SGA917521 SPV917521:SPW917521 SZR917521:SZS917521 TJN917521:TJO917521 TTJ917521:TTK917521 UDF917521:UDG917521 UNB917521:UNC917521 UWX917521:UWY917521 VGT917521:VGU917521 VQP917521:VQQ917521 WAL917521:WAM917521 WKH917521:WKI917521 WUD917521:WUE917521 HR983057:HS983057 RN983057:RO983057 ABJ983057:ABK983057 ALF983057:ALG983057 AVB983057:AVC983057 BEX983057:BEY983057 BOT983057:BOU983057 BYP983057:BYQ983057 CIL983057:CIM983057 CSH983057:CSI983057 DCD983057:DCE983057 DLZ983057:DMA983057 DVV983057:DVW983057 EFR983057:EFS983057 EPN983057:EPO983057 EZJ983057:EZK983057 FJF983057:FJG983057 FTB983057:FTC983057 GCX983057:GCY983057 GMT983057:GMU983057 GWP983057:GWQ983057 HGL983057:HGM983057 HQH983057:HQI983057 IAD983057:IAE983057 IJZ983057:IKA983057 ITV983057:ITW983057 JDR983057:JDS983057 JNN983057:JNO983057 JXJ983057:JXK983057 KHF983057:KHG983057 KRB983057:KRC983057 LAX983057:LAY983057 LKT983057:LKU983057 LUP983057:LUQ983057 MEL983057:MEM983057 MOH983057:MOI983057 MYD983057:MYE983057 NHZ983057:NIA983057 NRV983057:NRW983057 OBR983057:OBS983057 OLN983057:OLO983057 OVJ983057:OVK983057 PFF983057:PFG983057 PPB983057:PPC983057 PYX983057:PYY983057 QIT983057:QIU983057 QSP983057:QSQ983057 RCL983057:RCM983057 RMH983057:RMI983057 RWD983057:RWE983057 SFZ983057:SGA983057 SPV983057:SPW983057 SZR983057:SZS983057 TJN983057:TJO983057 TTJ983057:TTK983057 UDF983057:UDG983057 UNB983057:UNC983057 UWX983057:UWY983057 VGT983057:VGU983057 VQP983057:VQQ983057 WAL983057:WAM983057 WKH983057:WKI983057 WUD983057:WUE983057 HU65553:HV65553 RQ65553:RR65553 ABM65553:ABN65553 ALI65553:ALJ65553 AVE65553:AVF65553 BFA65553:BFB65553 BOW65553:BOX65553 BYS65553:BYT65553 CIO65553:CIP65553 CSK65553:CSL65553 DCG65553:DCH65553 DMC65553:DMD65553 DVY65553:DVZ65553 EFU65553:EFV65553 EPQ65553:EPR65553 EZM65553:EZN65553 FJI65553:FJJ65553 FTE65553:FTF65553 GDA65553:GDB65553 GMW65553:GMX65553 GWS65553:GWT65553 HGO65553:HGP65553 HQK65553:HQL65553 IAG65553:IAH65553 IKC65553:IKD65553 ITY65553:ITZ65553 JDU65553:JDV65553 JNQ65553:JNR65553 JXM65553:JXN65553 KHI65553:KHJ65553 KRE65553:KRF65553 LBA65553:LBB65553 LKW65553:LKX65553 LUS65553:LUT65553 MEO65553:MEP65553 MOK65553:MOL65553 MYG65553:MYH65553 NIC65553:NID65553 NRY65553:NRZ65553 OBU65553:OBV65553 OLQ65553:OLR65553 OVM65553:OVN65553 PFI65553:PFJ65553 PPE65553:PPF65553 PZA65553:PZB65553 QIW65553:QIX65553 QSS65553:QST65553 RCO65553:RCP65553 RMK65553:RML65553 RWG65553:RWH65553 SGC65553:SGD65553 SPY65553:SPZ65553 SZU65553:SZV65553 TJQ65553:TJR65553 TTM65553:TTN65553 UDI65553:UDJ65553 UNE65553:UNF65553 UXA65553:UXB65553 VGW65553:VGX65553 VQS65553:VQT65553 WAO65553:WAP65553 WKK65553:WKL65553 WUG65553:WUH65553 HU131089:HV131089 RQ131089:RR131089 ABM131089:ABN131089 ALI131089:ALJ131089 AVE131089:AVF131089 BFA131089:BFB131089 BOW131089:BOX131089 BYS131089:BYT131089 CIO131089:CIP131089 CSK131089:CSL131089 DCG131089:DCH131089 DMC131089:DMD131089 DVY131089:DVZ131089 EFU131089:EFV131089 EPQ131089:EPR131089 EZM131089:EZN131089 FJI131089:FJJ131089 FTE131089:FTF131089 GDA131089:GDB131089 GMW131089:GMX131089 GWS131089:GWT131089 HGO131089:HGP131089 HQK131089:HQL131089 IAG131089:IAH131089 IKC131089:IKD131089 ITY131089:ITZ131089 JDU131089:JDV131089 JNQ131089:JNR131089 JXM131089:JXN131089 KHI131089:KHJ131089 KRE131089:KRF131089 LBA131089:LBB131089 LKW131089:LKX131089 LUS131089:LUT131089 MEO131089:MEP131089 MOK131089:MOL131089 MYG131089:MYH131089 NIC131089:NID131089 NRY131089:NRZ131089 OBU131089:OBV131089 OLQ131089:OLR131089 OVM131089:OVN131089 PFI131089:PFJ131089 PPE131089:PPF131089 PZA131089:PZB131089 QIW131089:QIX131089 QSS131089:QST131089 RCO131089:RCP131089 RMK131089:RML131089 RWG131089:RWH131089 SGC131089:SGD131089 SPY131089:SPZ131089 SZU131089:SZV131089 TJQ131089:TJR131089 TTM131089:TTN131089 UDI131089:UDJ131089 UNE131089:UNF131089 UXA131089:UXB131089 VGW131089:VGX131089 VQS131089:VQT131089 WAO131089:WAP131089 WKK131089:WKL131089 WUG131089:WUH131089 HU196625:HV196625 RQ196625:RR196625 ABM196625:ABN196625 ALI196625:ALJ196625 AVE196625:AVF196625 BFA196625:BFB196625 BOW196625:BOX196625 BYS196625:BYT196625 CIO196625:CIP196625 CSK196625:CSL196625 DCG196625:DCH196625 DMC196625:DMD196625 DVY196625:DVZ196625 EFU196625:EFV196625 EPQ196625:EPR196625 EZM196625:EZN196625 FJI196625:FJJ196625 FTE196625:FTF196625 GDA196625:GDB196625 GMW196625:GMX196625 GWS196625:GWT196625 HGO196625:HGP196625 HQK196625:HQL196625 IAG196625:IAH196625 IKC196625:IKD196625 ITY196625:ITZ196625 JDU196625:JDV196625 JNQ196625:JNR196625 JXM196625:JXN196625 KHI196625:KHJ196625 KRE196625:KRF196625 LBA196625:LBB196625 LKW196625:LKX196625 LUS196625:LUT196625 MEO196625:MEP196625 MOK196625:MOL196625 MYG196625:MYH196625 NIC196625:NID196625 NRY196625:NRZ196625 OBU196625:OBV196625 OLQ196625:OLR196625 OVM196625:OVN196625 PFI196625:PFJ196625 PPE196625:PPF196625 PZA196625:PZB196625 QIW196625:QIX196625 QSS196625:QST196625 RCO196625:RCP196625 RMK196625:RML196625 RWG196625:RWH196625 SGC196625:SGD196625 SPY196625:SPZ196625 SZU196625:SZV196625 TJQ196625:TJR196625 TTM196625:TTN196625 UDI196625:UDJ196625 UNE196625:UNF196625 UXA196625:UXB196625 VGW196625:VGX196625 VQS196625:VQT196625 WAO196625:WAP196625 WKK196625:WKL196625 WUG196625:WUH196625 HU262161:HV262161 RQ262161:RR262161 ABM262161:ABN262161 ALI262161:ALJ262161 AVE262161:AVF262161 BFA262161:BFB262161 BOW262161:BOX262161 BYS262161:BYT262161 CIO262161:CIP262161 CSK262161:CSL262161 DCG262161:DCH262161 DMC262161:DMD262161 DVY262161:DVZ262161 EFU262161:EFV262161 EPQ262161:EPR262161 EZM262161:EZN262161 FJI262161:FJJ262161 FTE262161:FTF262161 GDA262161:GDB262161 GMW262161:GMX262161 GWS262161:GWT262161 HGO262161:HGP262161 HQK262161:HQL262161 IAG262161:IAH262161 IKC262161:IKD262161 ITY262161:ITZ262161 JDU262161:JDV262161 JNQ262161:JNR262161 JXM262161:JXN262161 KHI262161:KHJ262161 KRE262161:KRF262161 LBA262161:LBB262161 LKW262161:LKX262161 LUS262161:LUT262161 MEO262161:MEP262161 MOK262161:MOL262161 MYG262161:MYH262161 NIC262161:NID262161 NRY262161:NRZ262161 OBU262161:OBV262161 OLQ262161:OLR262161 OVM262161:OVN262161 PFI262161:PFJ262161 PPE262161:PPF262161 PZA262161:PZB262161 QIW262161:QIX262161 QSS262161:QST262161 RCO262161:RCP262161 RMK262161:RML262161 RWG262161:RWH262161 SGC262161:SGD262161 SPY262161:SPZ262161 SZU262161:SZV262161 TJQ262161:TJR262161 TTM262161:TTN262161 UDI262161:UDJ262161 UNE262161:UNF262161 UXA262161:UXB262161 VGW262161:VGX262161 VQS262161:VQT262161 WAO262161:WAP262161 WKK262161:WKL262161 WUG262161:WUH262161 HU327697:HV327697 RQ327697:RR327697 ABM327697:ABN327697 ALI327697:ALJ327697 AVE327697:AVF327697 BFA327697:BFB327697 BOW327697:BOX327697 BYS327697:BYT327697 CIO327697:CIP327697 CSK327697:CSL327697 DCG327697:DCH327697 DMC327697:DMD327697 DVY327697:DVZ327697 EFU327697:EFV327697 EPQ327697:EPR327697 EZM327697:EZN327697 FJI327697:FJJ327697 FTE327697:FTF327697 GDA327697:GDB327697 GMW327697:GMX327697 GWS327697:GWT327697 HGO327697:HGP327697 HQK327697:HQL327697 IAG327697:IAH327697 IKC327697:IKD327697 ITY327697:ITZ327697 JDU327697:JDV327697 JNQ327697:JNR327697 JXM327697:JXN327697 KHI327697:KHJ327697 KRE327697:KRF327697 LBA327697:LBB327697 LKW327697:LKX327697 LUS327697:LUT327697 MEO327697:MEP327697 MOK327697:MOL327697 MYG327697:MYH327697 NIC327697:NID327697 NRY327697:NRZ327697 OBU327697:OBV327697 OLQ327697:OLR327697 OVM327697:OVN327697 PFI327697:PFJ327697 PPE327697:PPF327697 PZA327697:PZB327697 QIW327697:QIX327697 QSS327697:QST327697 RCO327697:RCP327697 RMK327697:RML327697 RWG327697:RWH327697 SGC327697:SGD327697 SPY327697:SPZ327697 SZU327697:SZV327697 TJQ327697:TJR327697 TTM327697:TTN327697 UDI327697:UDJ327697 UNE327697:UNF327697 UXA327697:UXB327697 VGW327697:VGX327697 VQS327697:VQT327697 WAO327697:WAP327697 WKK327697:WKL327697 WUG327697:WUH327697 HU393233:HV393233 RQ393233:RR393233 ABM393233:ABN393233 ALI393233:ALJ393233 AVE393233:AVF393233 BFA393233:BFB393233 BOW393233:BOX393233 BYS393233:BYT393233 CIO393233:CIP393233 CSK393233:CSL393233 DCG393233:DCH393233 DMC393233:DMD393233 DVY393233:DVZ393233 EFU393233:EFV393233 EPQ393233:EPR393233 EZM393233:EZN393233 FJI393233:FJJ393233 FTE393233:FTF393233 GDA393233:GDB393233 GMW393233:GMX393233 GWS393233:GWT393233 HGO393233:HGP393233 HQK393233:HQL393233 IAG393233:IAH393233 IKC393233:IKD393233 ITY393233:ITZ393233 JDU393233:JDV393233 JNQ393233:JNR393233 JXM393233:JXN393233 KHI393233:KHJ393233 KRE393233:KRF393233 LBA393233:LBB393233 LKW393233:LKX393233 LUS393233:LUT393233 MEO393233:MEP393233 MOK393233:MOL393233 MYG393233:MYH393233 NIC393233:NID393233 NRY393233:NRZ393233 OBU393233:OBV393233 OLQ393233:OLR393233 OVM393233:OVN393233 PFI393233:PFJ393233 PPE393233:PPF393233 PZA393233:PZB393233 QIW393233:QIX393233 QSS393233:QST393233 RCO393233:RCP393233 RMK393233:RML393233 RWG393233:RWH393233 SGC393233:SGD393233 SPY393233:SPZ393233 SZU393233:SZV393233 TJQ393233:TJR393233 TTM393233:TTN393233 UDI393233:UDJ393233 UNE393233:UNF393233 UXA393233:UXB393233 VGW393233:VGX393233 VQS393233:VQT393233 WAO393233:WAP393233 WKK393233:WKL393233 WUG393233:WUH393233 HU458769:HV458769 RQ458769:RR458769 ABM458769:ABN458769 ALI458769:ALJ458769 AVE458769:AVF458769 BFA458769:BFB458769 BOW458769:BOX458769 BYS458769:BYT458769 CIO458769:CIP458769 CSK458769:CSL458769 DCG458769:DCH458769 DMC458769:DMD458769 DVY458769:DVZ458769 EFU458769:EFV458769 EPQ458769:EPR458769 EZM458769:EZN458769 FJI458769:FJJ458769 FTE458769:FTF458769 GDA458769:GDB458769 GMW458769:GMX458769 GWS458769:GWT458769 HGO458769:HGP458769 HQK458769:HQL458769 IAG458769:IAH458769 IKC458769:IKD458769 ITY458769:ITZ458769 JDU458769:JDV458769 JNQ458769:JNR458769 JXM458769:JXN458769 KHI458769:KHJ458769 KRE458769:KRF458769 LBA458769:LBB458769 LKW458769:LKX458769 LUS458769:LUT458769 MEO458769:MEP458769 MOK458769:MOL458769 MYG458769:MYH458769 NIC458769:NID458769 NRY458769:NRZ458769 OBU458769:OBV458769 OLQ458769:OLR458769 OVM458769:OVN458769 PFI458769:PFJ458769 PPE458769:PPF458769 PZA458769:PZB458769 QIW458769:QIX458769 QSS458769:QST458769 RCO458769:RCP458769 RMK458769:RML458769 RWG458769:RWH458769 SGC458769:SGD458769 SPY458769:SPZ458769 SZU458769:SZV458769 TJQ458769:TJR458769 TTM458769:TTN458769 UDI458769:UDJ458769 UNE458769:UNF458769 UXA458769:UXB458769 VGW458769:VGX458769 VQS458769:VQT458769 WAO458769:WAP458769 WKK458769:WKL458769 WUG458769:WUH458769 HU524305:HV524305 RQ524305:RR524305 ABM524305:ABN524305 ALI524305:ALJ524305 AVE524305:AVF524305 BFA524305:BFB524305 BOW524305:BOX524305 BYS524305:BYT524305 CIO524305:CIP524305 CSK524305:CSL524305 DCG524305:DCH524305 DMC524305:DMD524305 DVY524305:DVZ524305 EFU524305:EFV524305 EPQ524305:EPR524305 EZM524305:EZN524305 FJI524305:FJJ524305 FTE524305:FTF524305 GDA524305:GDB524305 GMW524305:GMX524305 GWS524305:GWT524305 HGO524305:HGP524305 HQK524305:HQL524305 IAG524305:IAH524305 IKC524305:IKD524305 ITY524305:ITZ524305 JDU524305:JDV524305 JNQ524305:JNR524305 JXM524305:JXN524305 KHI524305:KHJ524305 KRE524305:KRF524305 LBA524305:LBB524305 LKW524305:LKX524305 LUS524305:LUT524305 MEO524305:MEP524305 MOK524305:MOL524305 MYG524305:MYH524305 NIC524305:NID524305 NRY524305:NRZ524305 OBU524305:OBV524305 OLQ524305:OLR524305 OVM524305:OVN524305 PFI524305:PFJ524305 PPE524305:PPF524305 PZA524305:PZB524305 QIW524305:QIX524305 QSS524305:QST524305 RCO524305:RCP524305 RMK524305:RML524305 RWG524305:RWH524305 SGC524305:SGD524305 SPY524305:SPZ524305 SZU524305:SZV524305 TJQ524305:TJR524305 TTM524305:TTN524305 UDI524305:UDJ524305 UNE524305:UNF524305 UXA524305:UXB524305 VGW524305:VGX524305 VQS524305:VQT524305 WAO524305:WAP524305 WKK524305:WKL524305 WUG524305:WUH524305 HU589841:HV589841 RQ589841:RR589841 ABM589841:ABN589841 ALI589841:ALJ589841 AVE589841:AVF589841 BFA589841:BFB589841 BOW589841:BOX589841 BYS589841:BYT589841 CIO589841:CIP589841 CSK589841:CSL589841 DCG589841:DCH589841 DMC589841:DMD589841 DVY589841:DVZ589841 EFU589841:EFV589841 EPQ589841:EPR589841 EZM589841:EZN589841 FJI589841:FJJ589841 FTE589841:FTF589841 GDA589841:GDB589841 GMW589841:GMX589841 GWS589841:GWT589841 HGO589841:HGP589841 HQK589841:HQL589841 IAG589841:IAH589841 IKC589841:IKD589841 ITY589841:ITZ589841 JDU589841:JDV589841 JNQ589841:JNR589841 JXM589841:JXN589841 KHI589841:KHJ589841 KRE589841:KRF589841 LBA589841:LBB589841 LKW589841:LKX589841 LUS589841:LUT589841 MEO589841:MEP589841 MOK589841:MOL589841 MYG589841:MYH589841 NIC589841:NID589841 NRY589841:NRZ589841 OBU589841:OBV589841 OLQ589841:OLR589841 OVM589841:OVN589841 PFI589841:PFJ589841 PPE589841:PPF589841 PZA589841:PZB589841 QIW589841:QIX589841 QSS589841:QST589841 RCO589841:RCP589841 RMK589841:RML589841 RWG589841:RWH589841 SGC589841:SGD589841 SPY589841:SPZ589841 SZU589841:SZV589841 TJQ589841:TJR589841 TTM589841:TTN589841 UDI589841:UDJ589841 UNE589841:UNF589841 UXA589841:UXB589841 VGW589841:VGX589841 VQS589841:VQT589841 WAO589841:WAP589841 WKK589841:WKL589841 WUG589841:WUH589841 HU655377:HV655377 RQ655377:RR655377 ABM655377:ABN655377 ALI655377:ALJ655377 AVE655377:AVF655377 BFA655377:BFB655377 BOW655377:BOX655377 BYS655377:BYT655377 CIO655377:CIP655377 CSK655377:CSL655377 DCG655377:DCH655377 DMC655377:DMD655377 DVY655377:DVZ655377 EFU655377:EFV655377 EPQ655377:EPR655377 EZM655377:EZN655377 FJI655377:FJJ655377 FTE655377:FTF655377 GDA655377:GDB655377 GMW655377:GMX655377 GWS655377:GWT655377 HGO655377:HGP655377 HQK655377:HQL655377 IAG655377:IAH655377 IKC655377:IKD655377 ITY655377:ITZ655377 JDU655377:JDV655377 JNQ655377:JNR655377 JXM655377:JXN655377 KHI655377:KHJ655377 KRE655377:KRF655377 LBA655377:LBB655377 LKW655377:LKX655377 LUS655377:LUT655377 MEO655377:MEP655377 MOK655377:MOL655377 MYG655377:MYH655377 NIC655377:NID655377 NRY655377:NRZ655377 OBU655377:OBV655377 OLQ655377:OLR655377 OVM655377:OVN655377 PFI655377:PFJ655377 PPE655377:PPF655377 PZA655377:PZB655377 QIW655377:QIX655377 QSS655377:QST655377 RCO655377:RCP655377 RMK655377:RML655377 RWG655377:RWH655377 SGC655377:SGD655377 SPY655377:SPZ655377 SZU655377:SZV655377 TJQ655377:TJR655377 TTM655377:TTN655377 UDI655377:UDJ655377 UNE655377:UNF655377 UXA655377:UXB655377 VGW655377:VGX655377 VQS655377:VQT655377 WAO655377:WAP655377 WKK655377:WKL655377 WUG655377:WUH655377 HU720913:HV720913 RQ720913:RR720913 ABM720913:ABN720913 ALI720913:ALJ720913 AVE720913:AVF720913 BFA720913:BFB720913 BOW720913:BOX720913 BYS720913:BYT720913 CIO720913:CIP720913 CSK720913:CSL720913 DCG720913:DCH720913 DMC720913:DMD720913 DVY720913:DVZ720913 EFU720913:EFV720913 EPQ720913:EPR720913 EZM720913:EZN720913 FJI720913:FJJ720913 FTE720913:FTF720913 GDA720913:GDB720913 GMW720913:GMX720913 GWS720913:GWT720913 HGO720913:HGP720913 HQK720913:HQL720913 IAG720913:IAH720913 IKC720913:IKD720913 ITY720913:ITZ720913 JDU720913:JDV720913 JNQ720913:JNR720913 JXM720913:JXN720913 KHI720913:KHJ720913 KRE720913:KRF720913 LBA720913:LBB720913 LKW720913:LKX720913 LUS720913:LUT720913 MEO720913:MEP720913 MOK720913:MOL720913 MYG720913:MYH720913 NIC720913:NID720913 NRY720913:NRZ720913 OBU720913:OBV720913 OLQ720913:OLR720913 OVM720913:OVN720913 PFI720913:PFJ720913 PPE720913:PPF720913 PZA720913:PZB720913 QIW720913:QIX720913 QSS720913:QST720913 RCO720913:RCP720913 RMK720913:RML720913 RWG720913:RWH720913 SGC720913:SGD720913 SPY720913:SPZ720913 SZU720913:SZV720913 TJQ720913:TJR720913 TTM720913:TTN720913 UDI720913:UDJ720913 UNE720913:UNF720913 UXA720913:UXB720913 VGW720913:VGX720913 VQS720913:VQT720913 WAO720913:WAP720913 WKK720913:WKL720913 WUG720913:WUH720913 HU786449:HV786449 RQ786449:RR786449 ABM786449:ABN786449 ALI786449:ALJ786449 AVE786449:AVF786449 BFA786449:BFB786449 BOW786449:BOX786449 BYS786449:BYT786449 CIO786449:CIP786449 CSK786449:CSL786449 DCG786449:DCH786449 DMC786449:DMD786449 DVY786449:DVZ786449 EFU786449:EFV786449 EPQ786449:EPR786449 EZM786449:EZN786449 FJI786449:FJJ786449 FTE786449:FTF786449 GDA786449:GDB786449 GMW786449:GMX786449 GWS786449:GWT786449 HGO786449:HGP786449 HQK786449:HQL786449 IAG786449:IAH786449 IKC786449:IKD786449 ITY786449:ITZ786449 JDU786449:JDV786449 JNQ786449:JNR786449 JXM786449:JXN786449 KHI786449:KHJ786449 KRE786449:KRF786449 LBA786449:LBB786449 LKW786449:LKX786449 LUS786449:LUT786449 MEO786449:MEP786449 MOK786449:MOL786449 MYG786449:MYH786449 NIC786449:NID786449 NRY786449:NRZ786449 OBU786449:OBV786449 OLQ786449:OLR786449 OVM786449:OVN786449 PFI786449:PFJ786449 PPE786449:PPF786449 PZA786449:PZB786449 QIW786449:QIX786449 QSS786449:QST786449 RCO786449:RCP786449 RMK786449:RML786449 RWG786449:RWH786449 SGC786449:SGD786449 SPY786449:SPZ786449 SZU786449:SZV786449 TJQ786449:TJR786449 TTM786449:TTN786449 UDI786449:UDJ786449 UNE786449:UNF786449 UXA786449:UXB786449 VGW786449:VGX786449 VQS786449:VQT786449 WAO786449:WAP786449 WKK786449:WKL786449 WUG786449:WUH786449 HU851985:HV851985 RQ851985:RR851985 ABM851985:ABN851985 ALI851985:ALJ851985 AVE851985:AVF851985 BFA851985:BFB851985 BOW851985:BOX851985 BYS851985:BYT851985 CIO851985:CIP851985 CSK851985:CSL851985 DCG851985:DCH851985 DMC851985:DMD851985 DVY851985:DVZ851985 EFU851985:EFV851985 EPQ851985:EPR851985 EZM851985:EZN851985 FJI851985:FJJ851985 FTE851985:FTF851985 GDA851985:GDB851985 GMW851985:GMX851985 GWS851985:GWT851985 HGO851985:HGP851985 HQK851985:HQL851985 IAG851985:IAH851985 IKC851985:IKD851985 ITY851985:ITZ851985 JDU851985:JDV851985 JNQ851985:JNR851985 JXM851985:JXN851985 KHI851985:KHJ851985 KRE851985:KRF851985 LBA851985:LBB851985 LKW851985:LKX851985 LUS851985:LUT851985 MEO851985:MEP851985 MOK851985:MOL851985 MYG851985:MYH851985 NIC851985:NID851985 NRY851985:NRZ851985 OBU851985:OBV851985 OLQ851985:OLR851985 OVM851985:OVN851985 PFI851985:PFJ851985 PPE851985:PPF851985 PZA851985:PZB851985 QIW851985:QIX851985 QSS851985:QST851985 RCO851985:RCP851985 RMK851985:RML851985 RWG851985:RWH851985 SGC851985:SGD851985 SPY851985:SPZ851985 SZU851985:SZV851985 TJQ851985:TJR851985 TTM851985:TTN851985 UDI851985:UDJ851985 UNE851985:UNF851985 UXA851985:UXB851985 VGW851985:VGX851985 VQS851985:VQT851985 WAO851985:WAP851985 WKK851985:WKL851985 WUG851985:WUH851985 HU917521:HV917521 RQ917521:RR917521 ABM917521:ABN917521 ALI917521:ALJ917521 AVE917521:AVF917521 BFA917521:BFB917521 BOW917521:BOX917521 BYS917521:BYT917521 CIO917521:CIP917521 CSK917521:CSL917521 DCG917521:DCH917521 DMC917521:DMD917521 DVY917521:DVZ917521 EFU917521:EFV917521 EPQ917521:EPR917521 EZM917521:EZN917521 FJI917521:FJJ917521 FTE917521:FTF917521 GDA917521:GDB917521 GMW917521:GMX917521 GWS917521:GWT917521 HGO917521:HGP917521 HQK917521:HQL917521 IAG917521:IAH917521 IKC917521:IKD917521 ITY917521:ITZ917521 JDU917521:JDV917521 JNQ917521:JNR917521 JXM917521:JXN917521 KHI917521:KHJ917521 KRE917521:KRF917521 LBA917521:LBB917521 LKW917521:LKX917521 LUS917521:LUT917521 MEO917521:MEP917521 MOK917521:MOL917521 MYG917521:MYH917521 NIC917521:NID917521 NRY917521:NRZ917521 OBU917521:OBV917521 OLQ917521:OLR917521 OVM917521:OVN917521 PFI917521:PFJ917521 PPE917521:PPF917521 PZA917521:PZB917521 QIW917521:QIX917521 QSS917521:QST917521 RCO917521:RCP917521 RMK917521:RML917521 RWG917521:RWH917521 SGC917521:SGD917521 SPY917521:SPZ917521 SZU917521:SZV917521 TJQ917521:TJR917521 TTM917521:TTN917521 UDI917521:UDJ917521 UNE917521:UNF917521 UXA917521:UXB917521 VGW917521:VGX917521 VQS917521:VQT917521 WAO917521:WAP917521 WKK917521:WKL917521 WUG917521:WUH917521 HU983057:HV983057 RQ983057:RR983057 ABM983057:ABN983057 ALI983057:ALJ983057 AVE983057:AVF983057 BFA983057:BFB983057 BOW983057:BOX983057 BYS983057:BYT983057 CIO983057:CIP983057 CSK983057:CSL983057 DCG983057:DCH983057 DMC983057:DMD983057 DVY983057:DVZ983057 EFU983057:EFV983057 EPQ983057:EPR983057 EZM983057:EZN983057 FJI983057:FJJ983057 FTE983057:FTF983057 GDA983057:GDB983057 GMW983057:GMX983057 GWS983057:GWT983057 HGO983057:HGP983057 HQK983057:HQL983057 IAG983057:IAH983057 IKC983057:IKD983057 ITY983057:ITZ983057 JDU983057:JDV983057 JNQ983057:JNR983057 JXM983057:JXN983057 KHI983057:KHJ983057 KRE983057:KRF983057 LBA983057:LBB983057 LKW983057:LKX983057 LUS983057:LUT983057 MEO983057:MEP983057 MOK983057:MOL983057 MYG983057:MYH983057 NIC983057:NID983057 NRY983057:NRZ983057 OBU983057:OBV983057 OLQ983057:OLR983057 OVM983057:OVN983057 PFI983057:PFJ983057 PPE983057:PPF983057 PZA983057:PZB983057 QIW983057:QIX983057 QSS983057:QST983057 RCO983057:RCP983057 RMK983057:RML983057 RWG983057:RWH983057 SGC983057:SGD983057 SPY983057:SPZ983057 SZU983057:SZV983057 TJQ983057:TJR983057 TTM983057:TTN983057 UDI983057:UDJ983057 UNE983057:UNF983057 UXA983057:UXB983057 VGW983057:VGX983057 VQS983057:VQT983057 WAO983057:WAP983057 WKK983057:WKL983057 WUG983057:WUH983057 HX65553:HY65553 RT65553:RU65553 ABP65553:ABQ65553 ALL65553:ALM65553 AVH65553:AVI65553 BFD65553:BFE65553 BOZ65553:BPA65553 BYV65553:BYW65553 CIR65553:CIS65553 CSN65553:CSO65553 DCJ65553:DCK65553 DMF65553:DMG65553 DWB65553:DWC65553 EFX65553:EFY65553 EPT65553:EPU65553 EZP65553:EZQ65553 FJL65553:FJM65553 FTH65553:FTI65553 GDD65553:GDE65553 GMZ65553:GNA65553 GWV65553:GWW65553 HGR65553:HGS65553 HQN65553:HQO65553 IAJ65553:IAK65553 IKF65553:IKG65553 IUB65553:IUC65553 JDX65553:JDY65553 JNT65553:JNU65553 JXP65553:JXQ65553 KHL65553:KHM65553 KRH65553:KRI65553 LBD65553:LBE65553 LKZ65553:LLA65553 LUV65553:LUW65553 MER65553:MES65553 MON65553:MOO65553 MYJ65553:MYK65553 NIF65553:NIG65553 NSB65553:NSC65553 OBX65553:OBY65553 OLT65553:OLU65553 OVP65553:OVQ65553 PFL65553:PFM65553 PPH65553:PPI65553 PZD65553:PZE65553 QIZ65553:QJA65553 QSV65553:QSW65553 RCR65553:RCS65553 RMN65553:RMO65553 RWJ65553:RWK65553 SGF65553:SGG65553 SQB65553:SQC65553 SZX65553:SZY65553 TJT65553:TJU65553 TTP65553:TTQ65553 UDL65553:UDM65553 UNH65553:UNI65553 UXD65553:UXE65553 VGZ65553:VHA65553 VQV65553:VQW65553 WAR65553:WAS65553 WKN65553:WKO65553 WUJ65553:WUK65553 HX131089:HY131089 RT131089:RU131089 ABP131089:ABQ131089 ALL131089:ALM131089 AVH131089:AVI131089 BFD131089:BFE131089 BOZ131089:BPA131089 BYV131089:BYW131089 CIR131089:CIS131089 CSN131089:CSO131089 DCJ131089:DCK131089 DMF131089:DMG131089 DWB131089:DWC131089 EFX131089:EFY131089 EPT131089:EPU131089 EZP131089:EZQ131089 FJL131089:FJM131089 FTH131089:FTI131089 GDD131089:GDE131089 GMZ131089:GNA131089 GWV131089:GWW131089 HGR131089:HGS131089 HQN131089:HQO131089 IAJ131089:IAK131089 IKF131089:IKG131089 IUB131089:IUC131089 JDX131089:JDY131089 JNT131089:JNU131089 JXP131089:JXQ131089 KHL131089:KHM131089 KRH131089:KRI131089 LBD131089:LBE131089 LKZ131089:LLA131089 LUV131089:LUW131089 MER131089:MES131089 MON131089:MOO131089 MYJ131089:MYK131089 NIF131089:NIG131089 NSB131089:NSC131089 OBX131089:OBY131089 OLT131089:OLU131089 OVP131089:OVQ131089 PFL131089:PFM131089 PPH131089:PPI131089 PZD131089:PZE131089 QIZ131089:QJA131089 QSV131089:QSW131089 RCR131089:RCS131089 RMN131089:RMO131089 RWJ131089:RWK131089 SGF131089:SGG131089 SQB131089:SQC131089 SZX131089:SZY131089 TJT131089:TJU131089 TTP131089:TTQ131089 UDL131089:UDM131089 UNH131089:UNI131089 UXD131089:UXE131089 VGZ131089:VHA131089 VQV131089:VQW131089 WAR131089:WAS131089 WKN131089:WKO131089 WUJ131089:WUK131089 HX196625:HY196625 RT196625:RU196625 ABP196625:ABQ196625 ALL196625:ALM196625 AVH196625:AVI196625 BFD196625:BFE196625 BOZ196625:BPA196625 BYV196625:BYW196625 CIR196625:CIS196625 CSN196625:CSO196625 DCJ196625:DCK196625 DMF196625:DMG196625 DWB196625:DWC196625 EFX196625:EFY196625 EPT196625:EPU196625 EZP196625:EZQ196625 FJL196625:FJM196625 FTH196625:FTI196625 GDD196625:GDE196625 GMZ196625:GNA196625 GWV196625:GWW196625 HGR196625:HGS196625 HQN196625:HQO196625 IAJ196625:IAK196625 IKF196625:IKG196625 IUB196625:IUC196625 JDX196625:JDY196625 JNT196625:JNU196625 JXP196625:JXQ196625 KHL196625:KHM196625 KRH196625:KRI196625 LBD196625:LBE196625 LKZ196625:LLA196625 LUV196625:LUW196625 MER196625:MES196625 MON196625:MOO196625 MYJ196625:MYK196625 NIF196625:NIG196625 NSB196625:NSC196625 OBX196625:OBY196625 OLT196625:OLU196625 OVP196625:OVQ196625 PFL196625:PFM196625 PPH196625:PPI196625 PZD196625:PZE196625 QIZ196625:QJA196625 QSV196625:QSW196625 RCR196625:RCS196625 RMN196625:RMO196625 RWJ196625:RWK196625 SGF196625:SGG196625 SQB196625:SQC196625 SZX196625:SZY196625 TJT196625:TJU196625 TTP196625:TTQ196625 UDL196625:UDM196625 UNH196625:UNI196625 UXD196625:UXE196625 VGZ196625:VHA196625 VQV196625:VQW196625 WAR196625:WAS196625 WKN196625:WKO196625 WUJ196625:WUK196625 HX262161:HY262161 RT262161:RU262161 ABP262161:ABQ262161 ALL262161:ALM262161 AVH262161:AVI262161 BFD262161:BFE262161 BOZ262161:BPA262161 BYV262161:BYW262161 CIR262161:CIS262161 CSN262161:CSO262161 DCJ262161:DCK262161 DMF262161:DMG262161 DWB262161:DWC262161 EFX262161:EFY262161 EPT262161:EPU262161 EZP262161:EZQ262161 FJL262161:FJM262161 FTH262161:FTI262161 GDD262161:GDE262161 GMZ262161:GNA262161 GWV262161:GWW262161 HGR262161:HGS262161 HQN262161:HQO262161 IAJ262161:IAK262161 IKF262161:IKG262161 IUB262161:IUC262161 JDX262161:JDY262161 JNT262161:JNU262161 JXP262161:JXQ262161 KHL262161:KHM262161 KRH262161:KRI262161 LBD262161:LBE262161 LKZ262161:LLA262161 LUV262161:LUW262161 MER262161:MES262161 MON262161:MOO262161 MYJ262161:MYK262161 NIF262161:NIG262161 NSB262161:NSC262161 OBX262161:OBY262161 OLT262161:OLU262161 OVP262161:OVQ262161 PFL262161:PFM262161 PPH262161:PPI262161 PZD262161:PZE262161 QIZ262161:QJA262161 QSV262161:QSW262161 RCR262161:RCS262161 RMN262161:RMO262161 RWJ262161:RWK262161 SGF262161:SGG262161 SQB262161:SQC262161 SZX262161:SZY262161 TJT262161:TJU262161 TTP262161:TTQ262161 UDL262161:UDM262161 UNH262161:UNI262161 UXD262161:UXE262161 VGZ262161:VHA262161 VQV262161:VQW262161 WAR262161:WAS262161 WKN262161:WKO262161 WUJ262161:WUK262161 HX327697:HY327697 RT327697:RU327697 ABP327697:ABQ327697 ALL327697:ALM327697 AVH327697:AVI327697 BFD327697:BFE327697 BOZ327697:BPA327697 BYV327697:BYW327697 CIR327697:CIS327697 CSN327697:CSO327697 DCJ327697:DCK327697 DMF327697:DMG327697 DWB327697:DWC327697 EFX327697:EFY327697 EPT327697:EPU327697 EZP327697:EZQ327697 FJL327697:FJM327697 FTH327697:FTI327697 GDD327697:GDE327697 GMZ327697:GNA327697 GWV327697:GWW327697 HGR327697:HGS327697 HQN327697:HQO327697 IAJ327697:IAK327697 IKF327697:IKG327697 IUB327697:IUC327697 JDX327697:JDY327697 JNT327697:JNU327697 JXP327697:JXQ327697 KHL327697:KHM327697 KRH327697:KRI327697 LBD327697:LBE327697 LKZ327697:LLA327697 LUV327697:LUW327697 MER327697:MES327697 MON327697:MOO327697 MYJ327697:MYK327697 NIF327697:NIG327697 NSB327697:NSC327697 OBX327697:OBY327697 OLT327697:OLU327697 OVP327697:OVQ327697 PFL327697:PFM327697 PPH327697:PPI327697 PZD327697:PZE327697 QIZ327697:QJA327697 QSV327697:QSW327697 RCR327697:RCS327697 RMN327697:RMO327697 RWJ327697:RWK327697 SGF327697:SGG327697 SQB327697:SQC327697 SZX327697:SZY327697 TJT327697:TJU327697 TTP327697:TTQ327697 UDL327697:UDM327697 UNH327697:UNI327697 UXD327697:UXE327697 VGZ327697:VHA327697 VQV327697:VQW327697 WAR327697:WAS327697 WKN327697:WKO327697 WUJ327697:WUK327697 HX393233:HY393233 RT393233:RU393233 ABP393233:ABQ393233 ALL393233:ALM393233 AVH393233:AVI393233 BFD393233:BFE393233 BOZ393233:BPA393233 BYV393233:BYW393233 CIR393233:CIS393233 CSN393233:CSO393233 DCJ393233:DCK393233 DMF393233:DMG393233 DWB393233:DWC393233 EFX393233:EFY393233 EPT393233:EPU393233 EZP393233:EZQ393233 FJL393233:FJM393233 FTH393233:FTI393233 GDD393233:GDE393233 GMZ393233:GNA393233 GWV393233:GWW393233 HGR393233:HGS393233 HQN393233:HQO393233 IAJ393233:IAK393233 IKF393233:IKG393233 IUB393233:IUC393233 JDX393233:JDY393233 JNT393233:JNU393233 JXP393233:JXQ393233 KHL393233:KHM393233 KRH393233:KRI393233 LBD393233:LBE393233 LKZ393233:LLA393233 LUV393233:LUW393233 MER393233:MES393233 MON393233:MOO393233 MYJ393233:MYK393233 NIF393233:NIG393233 NSB393233:NSC393233 OBX393233:OBY393233 OLT393233:OLU393233 OVP393233:OVQ393233 PFL393233:PFM393233 PPH393233:PPI393233 PZD393233:PZE393233 QIZ393233:QJA393233 QSV393233:QSW393233 RCR393233:RCS393233 RMN393233:RMO393233 RWJ393233:RWK393233 SGF393233:SGG393233 SQB393233:SQC393233 SZX393233:SZY393233 TJT393233:TJU393233 TTP393233:TTQ393233 UDL393233:UDM393233 UNH393233:UNI393233 UXD393233:UXE393233 VGZ393233:VHA393233 VQV393233:VQW393233 WAR393233:WAS393233 WKN393233:WKO393233 WUJ393233:WUK393233 HX458769:HY458769 RT458769:RU458769 ABP458769:ABQ458769 ALL458769:ALM458769 AVH458769:AVI458769 BFD458769:BFE458769 BOZ458769:BPA458769 BYV458769:BYW458769 CIR458769:CIS458769 CSN458769:CSO458769 DCJ458769:DCK458769 DMF458769:DMG458769 DWB458769:DWC458769 EFX458769:EFY458769 EPT458769:EPU458769 EZP458769:EZQ458769 FJL458769:FJM458769 FTH458769:FTI458769 GDD458769:GDE458769 GMZ458769:GNA458769 GWV458769:GWW458769 HGR458769:HGS458769 HQN458769:HQO458769 IAJ458769:IAK458769 IKF458769:IKG458769 IUB458769:IUC458769 JDX458769:JDY458769 JNT458769:JNU458769 JXP458769:JXQ458769 KHL458769:KHM458769 KRH458769:KRI458769 LBD458769:LBE458769 LKZ458769:LLA458769 LUV458769:LUW458769 MER458769:MES458769 MON458769:MOO458769 MYJ458769:MYK458769 NIF458769:NIG458769 NSB458769:NSC458769 OBX458769:OBY458769 OLT458769:OLU458769 OVP458769:OVQ458769 PFL458769:PFM458769 PPH458769:PPI458769 PZD458769:PZE458769 QIZ458769:QJA458769 QSV458769:QSW458769 RCR458769:RCS458769 RMN458769:RMO458769 RWJ458769:RWK458769 SGF458769:SGG458769 SQB458769:SQC458769 SZX458769:SZY458769 TJT458769:TJU458769 TTP458769:TTQ458769 UDL458769:UDM458769 UNH458769:UNI458769 UXD458769:UXE458769 VGZ458769:VHA458769 VQV458769:VQW458769 WAR458769:WAS458769 WKN458769:WKO458769 WUJ458769:WUK458769 HX524305:HY524305 RT524305:RU524305 ABP524305:ABQ524305 ALL524305:ALM524305 AVH524305:AVI524305 BFD524305:BFE524305 BOZ524305:BPA524305 BYV524305:BYW524305 CIR524305:CIS524305 CSN524305:CSO524305 DCJ524305:DCK524305 DMF524305:DMG524305 DWB524305:DWC524305 EFX524305:EFY524305 EPT524305:EPU524305 EZP524305:EZQ524305 FJL524305:FJM524305 FTH524305:FTI524305 GDD524305:GDE524305 GMZ524305:GNA524305 GWV524305:GWW524305 HGR524305:HGS524305 HQN524305:HQO524305 IAJ524305:IAK524305 IKF524305:IKG524305 IUB524305:IUC524305 JDX524305:JDY524305 JNT524305:JNU524305 JXP524305:JXQ524305 KHL524305:KHM524305 KRH524305:KRI524305 LBD524305:LBE524305 LKZ524305:LLA524305 LUV524305:LUW524305 MER524305:MES524305 MON524305:MOO524305 MYJ524305:MYK524305 NIF524305:NIG524305 NSB524305:NSC524305 OBX524305:OBY524305 OLT524305:OLU524305 OVP524305:OVQ524305 PFL524305:PFM524305 PPH524305:PPI524305 PZD524305:PZE524305 QIZ524305:QJA524305 QSV524305:QSW524305 RCR524305:RCS524305 RMN524305:RMO524305 RWJ524305:RWK524305 SGF524305:SGG524305 SQB524305:SQC524305 SZX524305:SZY524305 TJT524305:TJU524305 TTP524305:TTQ524305 UDL524305:UDM524305 UNH524305:UNI524305 UXD524305:UXE524305 VGZ524305:VHA524305 VQV524305:VQW524305 WAR524305:WAS524305 WKN524305:WKO524305 WUJ524305:WUK524305 HX589841:HY589841 RT589841:RU589841 ABP589841:ABQ589841 ALL589841:ALM589841 AVH589841:AVI589841 BFD589841:BFE589841 BOZ589841:BPA589841 BYV589841:BYW589841 CIR589841:CIS589841 CSN589841:CSO589841 DCJ589841:DCK589841 DMF589841:DMG589841 DWB589841:DWC589841 EFX589841:EFY589841 EPT589841:EPU589841 EZP589841:EZQ589841 FJL589841:FJM589841 FTH589841:FTI589841 GDD589841:GDE589841 GMZ589841:GNA589841 GWV589841:GWW589841 HGR589841:HGS589841 HQN589841:HQO589841 IAJ589841:IAK589841 IKF589841:IKG589841 IUB589841:IUC589841 JDX589841:JDY589841 JNT589841:JNU589841 JXP589841:JXQ589841 KHL589841:KHM589841 KRH589841:KRI589841 LBD589841:LBE589841 LKZ589841:LLA589841 LUV589841:LUW589841 MER589841:MES589841 MON589841:MOO589841 MYJ589841:MYK589841 NIF589841:NIG589841 NSB589841:NSC589841 OBX589841:OBY589841 OLT589841:OLU589841 OVP589841:OVQ589841 PFL589841:PFM589841 PPH589841:PPI589841 PZD589841:PZE589841 QIZ589841:QJA589841 QSV589841:QSW589841 RCR589841:RCS589841 RMN589841:RMO589841 RWJ589841:RWK589841 SGF589841:SGG589841 SQB589841:SQC589841 SZX589841:SZY589841 TJT589841:TJU589841 TTP589841:TTQ589841 UDL589841:UDM589841 UNH589841:UNI589841 UXD589841:UXE589841 VGZ589841:VHA589841 VQV589841:VQW589841 WAR589841:WAS589841 WKN589841:WKO589841 WUJ589841:WUK589841 HX655377:HY655377 RT655377:RU655377 ABP655377:ABQ655377 ALL655377:ALM655377 AVH655377:AVI655377 BFD655377:BFE655377 BOZ655377:BPA655377 BYV655377:BYW655377 CIR655377:CIS655377 CSN655377:CSO655377 DCJ655377:DCK655377 DMF655377:DMG655377 DWB655377:DWC655377 EFX655377:EFY655377 EPT655377:EPU655377 EZP655377:EZQ655377 FJL655377:FJM655377 FTH655377:FTI655377 GDD655377:GDE655377 GMZ655377:GNA655377 GWV655377:GWW655377 HGR655377:HGS655377 HQN655377:HQO655377 IAJ655377:IAK655377 IKF655377:IKG655377 IUB655377:IUC655377 JDX655377:JDY655377 JNT655377:JNU655377 JXP655377:JXQ655377 KHL655377:KHM655377 KRH655377:KRI655377 LBD655377:LBE655377 LKZ655377:LLA655377 LUV655377:LUW655377 MER655377:MES655377 MON655377:MOO655377 MYJ655377:MYK655377 NIF655377:NIG655377 NSB655377:NSC655377 OBX655377:OBY655377 OLT655377:OLU655377 OVP655377:OVQ655377 PFL655377:PFM655377 PPH655377:PPI655377 PZD655377:PZE655377 QIZ655377:QJA655377 QSV655377:QSW655377 RCR655377:RCS655377 RMN655377:RMO655377 RWJ655377:RWK655377 SGF655377:SGG655377 SQB655377:SQC655377 SZX655377:SZY655377 TJT655377:TJU655377 TTP655377:TTQ655377 UDL655377:UDM655377 UNH655377:UNI655377 UXD655377:UXE655377 VGZ655377:VHA655377 VQV655377:VQW655377 WAR655377:WAS655377 WKN655377:WKO655377 WUJ655377:WUK655377 HX720913:HY720913 RT720913:RU720913 ABP720913:ABQ720913 ALL720913:ALM720913 AVH720913:AVI720913 BFD720913:BFE720913 BOZ720913:BPA720913 BYV720913:BYW720913 CIR720913:CIS720913 CSN720913:CSO720913 DCJ720913:DCK720913 DMF720913:DMG720913 DWB720913:DWC720913 EFX720913:EFY720913 EPT720913:EPU720913 EZP720913:EZQ720913 FJL720913:FJM720913 FTH720913:FTI720913 GDD720913:GDE720913 GMZ720913:GNA720913 GWV720913:GWW720913 HGR720913:HGS720913 HQN720913:HQO720913 IAJ720913:IAK720913 IKF720913:IKG720913 IUB720913:IUC720913 JDX720913:JDY720913 JNT720913:JNU720913 JXP720913:JXQ720913 KHL720913:KHM720913 KRH720913:KRI720913 LBD720913:LBE720913 LKZ720913:LLA720913 LUV720913:LUW720913 MER720913:MES720913 MON720913:MOO720913 MYJ720913:MYK720913 NIF720913:NIG720913 NSB720913:NSC720913 OBX720913:OBY720913 OLT720913:OLU720913 OVP720913:OVQ720913 PFL720913:PFM720913 PPH720913:PPI720913 PZD720913:PZE720913 QIZ720913:QJA720913 QSV720913:QSW720913 RCR720913:RCS720913 RMN720913:RMO720913 RWJ720913:RWK720913 SGF720913:SGG720913 SQB720913:SQC720913 SZX720913:SZY720913 TJT720913:TJU720913 TTP720913:TTQ720913 UDL720913:UDM720913 UNH720913:UNI720913 UXD720913:UXE720913 VGZ720913:VHA720913 VQV720913:VQW720913 WAR720913:WAS720913 WKN720913:WKO720913 WUJ720913:WUK720913 HX786449:HY786449 RT786449:RU786449 ABP786449:ABQ786449 ALL786449:ALM786449 AVH786449:AVI786449 BFD786449:BFE786449 BOZ786449:BPA786449 BYV786449:BYW786449 CIR786449:CIS786449 CSN786449:CSO786449 DCJ786449:DCK786449 DMF786449:DMG786449 DWB786449:DWC786449 EFX786449:EFY786449 EPT786449:EPU786449 EZP786449:EZQ786449 FJL786449:FJM786449 FTH786449:FTI786449 GDD786449:GDE786449 GMZ786449:GNA786449 GWV786449:GWW786449 HGR786449:HGS786449 HQN786449:HQO786449 IAJ786449:IAK786449 IKF786449:IKG786449 IUB786449:IUC786449 JDX786449:JDY786449 JNT786449:JNU786449 JXP786449:JXQ786449 KHL786449:KHM786449 KRH786449:KRI786449 LBD786449:LBE786449 LKZ786449:LLA786449 LUV786449:LUW786449 MER786449:MES786449 MON786449:MOO786449 MYJ786449:MYK786449 NIF786449:NIG786449 NSB786449:NSC786449 OBX786449:OBY786449 OLT786449:OLU786449 OVP786449:OVQ786449 PFL786449:PFM786449 PPH786449:PPI786449 PZD786449:PZE786449 QIZ786449:QJA786449 QSV786449:QSW786449 RCR786449:RCS786449 RMN786449:RMO786449 RWJ786449:RWK786449 SGF786449:SGG786449 SQB786449:SQC786449 SZX786449:SZY786449 TJT786449:TJU786449 TTP786449:TTQ786449 UDL786449:UDM786449 UNH786449:UNI786449 UXD786449:UXE786449 VGZ786449:VHA786449 VQV786449:VQW786449 WAR786449:WAS786449 WKN786449:WKO786449 WUJ786449:WUK786449 HX851985:HY851985 RT851985:RU851985 ABP851985:ABQ851985 ALL851985:ALM851985 AVH851985:AVI851985 BFD851985:BFE851985 BOZ851985:BPA851985 BYV851985:BYW851985 CIR851985:CIS851985 CSN851985:CSO851985 DCJ851985:DCK851985 DMF851985:DMG851985 DWB851985:DWC851985 EFX851985:EFY851985 EPT851985:EPU851985 EZP851985:EZQ851985 FJL851985:FJM851985 FTH851985:FTI851985 GDD851985:GDE851985 GMZ851985:GNA851985 GWV851985:GWW851985 HGR851985:HGS851985 HQN851985:HQO851985 IAJ851985:IAK851985 IKF851985:IKG851985 IUB851985:IUC851985 JDX851985:JDY851985 JNT851985:JNU851985 JXP851985:JXQ851985 KHL851985:KHM851985 KRH851985:KRI851985 LBD851985:LBE851985 LKZ851985:LLA851985 LUV851985:LUW851985 MER851985:MES851985 MON851985:MOO851985 MYJ851985:MYK851985 NIF851985:NIG851985 NSB851985:NSC851985 OBX851985:OBY851985 OLT851985:OLU851985 OVP851985:OVQ851985 PFL851985:PFM851985 PPH851985:PPI851985 PZD851985:PZE851985 QIZ851985:QJA851985 QSV851985:QSW851985 RCR851985:RCS851985 RMN851985:RMO851985 RWJ851985:RWK851985 SGF851985:SGG851985 SQB851985:SQC851985 SZX851985:SZY851985 TJT851985:TJU851985 TTP851985:TTQ851985 UDL851985:UDM851985 UNH851985:UNI851985 UXD851985:UXE851985 VGZ851985:VHA851985 VQV851985:VQW851985 WAR851985:WAS851985 WKN851985:WKO851985 WUJ851985:WUK851985 HX917521:HY917521 RT917521:RU917521 ABP917521:ABQ917521 ALL917521:ALM917521 AVH917521:AVI917521 BFD917521:BFE917521 BOZ917521:BPA917521 BYV917521:BYW917521 CIR917521:CIS917521 CSN917521:CSO917521 DCJ917521:DCK917521 DMF917521:DMG917521 DWB917521:DWC917521 EFX917521:EFY917521 EPT917521:EPU917521 EZP917521:EZQ917521 FJL917521:FJM917521 FTH917521:FTI917521 GDD917521:GDE917521 GMZ917521:GNA917521 GWV917521:GWW917521 HGR917521:HGS917521 HQN917521:HQO917521 IAJ917521:IAK917521 IKF917521:IKG917521 IUB917521:IUC917521 JDX917521:JDY917521 JNT917521:JNU917521 JXP917521:JXQ917521 KHL917521:KHM917521 KRH917521:KRI917521 LBD917521:LBE917521 LKZ917521:LLA917521 LUV917521:LUW917521 MER917521:MES917521 MON917521:MOO917521 MYJ917521:MYK917521 NIF917521:NIG917521 NSB917521:NSC917521 OBX917521:OBY917521 OLT917521:OLU917521 OVP917521:OVQ917521 PFL917521:PFM917521 PPH917521:PPI917521 PZD917521:PZE917521 QIZ917521:QJA917521 QSV917521:QSW917521 RCR917521:RCS917521 RMN917521:RMO917521 RWJ917521:RWK917521 SGF917521:SGG917521 SQB917521:SQC917521 SZX917521:SZY917521 TJT917521:TJU917521 TTP917521:TTQ917521 UDL917521:UDM917521 UNH917521:UNI917521 UXD917521:UXE917521 VGZ917521:VHA917521 VQV917521:VQW917521 WAR917521:WAS917521 WKN917521:WKO917521 WUJ917521:WUK917521 HX983057:HY983057 RT983057:RU983057 ABP983057:ABQ983057 ALL983057:ALM983057 AVH983057:AVI983057 BFD983057:BFE983057 BOZ983057:BPA983057 BYV983057:BYW983057 CIR983057:CIS983057 CSN983057:CSO983057 DCJ983057:DCK983057 DMF983057:DMG983057 DWB983057:DWC983057 EFX983057:EFY983057 EPT983057:EPU983057 EZP983057:EZQ983057 FJL983057:FJM983057 FTH983057:FTI983057 GDD983057:GDE983057 GMZ983057:GNA983057 GWV983057:GWW983057 HGR983057:HGS983057 HQN983057:HQO983057 IAJ983057:IAK983057 IKF983057:IKG983057 IUB983057:IUC983057 JDX983057:JDY983057 JNT983057:JNU983057 JXP983057:JXQ983057 KHL983057:KHM983057 KRH983057:KRI983057 LBD983057:LBE983057 LKZ983057:LLA983057 LUV983057:LUW983057 MER983057:MES983057 MON983057:MOO983057 MYJ983057:MYK983057 NIF983057:NIG983057 NSB983057:NSC983057 OBX983057:OBY983057 OLT983057:OLU983057 OVP983057:OVQ983057 PFL983057:PFM983057 PPH983057:PPI983057 PZD983057:PZE983057 QIZ983057:QJA983057 QSV983057:QSW983057 RCR983057:RCS983057 RMN983057:RMO983057 RWJ983057:RWK983057 SGF983057:SGG983057 SQB983057:SQC983057 SZX983057:SZY983057 TJT983057:TJU983057 TTP983057:TTQ983057 UDL983057:UDM983057 UNH983057:UNI983057 UXD983057:UXE983057 VGZ983057:VHA983057 VQV983057:VQW983057 WAR983057:WAS983057 WKN983057:WKO983057 WUJ983057:WUK983057 IA65553:IB65553 RW65553:RX65553 ABS65553:ABT65553 ALO65553:ALP65553 AVK65553:AVL65553 BFG65553:BFH65553 BPC65553:BPD65553 BYY65553:BYZ65553 CIU65553:CIV65553 CSQ65553:CSR65553 DCM65553:DCN65553 DMI65553:DMJ65553 DWE65553:DWF65553 EGA65553:EGB65553 EPW65553:EPX65553 EZS65553:EZT65553 FJO65553:FJP65553 FTK65553:FTL65553 GDG65553:GDH65553 GNC65553:GND65553 GWY65553:GWZ65553 HGU65553:HGV65553 HQQ65553:HQR65553 IAM65553:IAN65553 IKI65553:IKJ65553 IUE65553:IUF65553 JEA65553:JEB65553 JNW65553:JNX65553 JXS65553:JXT65553 KHO65553:KHP65553 KRK65553:KRL65553 LBG65553:LBH65553 LLC65553:LLD65553 LUY65553:LUZ65553 MEU65553:MEV65553 MOQ65553:MOR65553 MYM65553:MYN65553 NII65553:NIJ65553 NSE65553:NSF65553 OCA65553:OCB65553 OLW65553:OLX65553 OVS65553:OVT65553 PFO65553:PFP65553 PPK65553:PPL65553 PZG65553:PZH65553 QJC65553:QJD65553 QSY65553:QSZ65553 RCU65553:RCV65553 RMQ65553:RMR65553 RWM65553:RWN65553 SGI65553:SGJ65553 SQE65553:SQF65553 TAA65553:TAB65553 TJW65553:TJX65553 TTS65553:TTT65553 UDO65553:UDP65553 UNK65553:UNL65553 UXG65553:UXH65553 VHC65553:VHD65553 VQY65553:VQZ65553 WAU65553:WAV65553 WKQ65553:WKR65553 WUM65553:WUN65553 IA131089:IB131089 RW131089:RX131089 ABS131089:ABT131089 ALO131089:ALP131089 AVK131089:AVL131089 BFG131089:BFH131089 BPC131089:BPD131089 BYY131089:BYZ131089 CIU131089:CIV131089 CSQ131089:CSR131089 DCM131089:DCN131089 DMI131089:DMJ131089 DWE131089:DWF131089 EGA131089:EGB131089 EPW131089:EPX131089 EZS131089:EZT131089 FJO131089:FJP131089 FTK131089:FTL131089 GDG131089:GDH131089 GNC131089:GND131089 GWY131089:GWZ131089 HGU131089:HGV131089 HQQ131089:HQR131089 IAM131089:IAN131089 IKI131089:IKJ131089 IUE131089:IUF131089 JEA131089:JEB131089 JNW131089:JNX131089 JXS131089:JXT131089 KHO131089:KHP131089 KRK131089:KRL131089 LBG131089:LBH131089 LLC131089:LLD131089 LUY131089:LUZ131089 MEU131089:MEV131089 MOQ131089:MOR131089 MYM131089:MYN131089 NII131089:NIJ131089 NSE131089:NSF131089 OCA131089:OCB131089 OLW131089:OLX131089 OVS131089:OVT131089 PFO131089:PFP131089 PPK131089:PPL131089 PZG131089:PZH131089 QJC131089:QJD131089 QSY131089:QSZ131089 RCU131089:RCV131089 RMQ131089:RMR131089 RWM131089:RWN131089 SGI131089:SGJ131089 SQE131089:SQF131089 TAA131089:TAB131089 TJW131089:TJX131089 TTS131089:TTT131089 UDO131089:UDP131089 UNK131089:UNL131089 UXG131089:UXH131089 VHC131089:VHD131089 VQY131089:VQZ131089 WAU131089:WAV131089 WKQ131089:WKR131089 WUM131089:WUN131089 IA196625:IB196625 RW196625:RX196625 ABS196625:ABT196625 ALO196625:ALP196625 AVK196625:AVL196625 BFG196625:BFH196625 BPC196625:BPD196625 BYY196625:BYZ196625 CIU196625:CIV196625 CSQ196625:CSR196625 DCM196625:DCN196625 DMI196625:DMJ196625 DWE196625:DWF196625 EGA196625:EGB196625 EPW196625:EPX196625 EZS196625:EZT196625 FJO196625:FJP196625 FTK196625:FTL196625 GDG196625:GDH196625 GNC196625:GND196625 GWY196625:GWZ196625 HGU196625:HGV196625 HQQ196625:HQR196625 IAM196625:IAN196625 IKI196625:IKJ196625 IUE196625:IUF196625 JEA196625:JEB196625 JNW196625:JNX196625 JXS196625:JXT196625 KHO196625:KHP196625 KRK196625:KRL196625 LBG196625:LBH196625 LLC196625:LLD196625 LUY196625:LUZ196625 MEU196625:MEV196625 MOQ196625:MOR196625 MYM196625:MYN196625 NII196625:NIJ196625 NSE196625:NSF196625 OCA196625:OCB196625 OLW196625:OLX196625 OVS196625:OVT196625 PFO196625:PFP196625 PPK196625:PPL196625 PZG196625:PZH196625 QJC196625:QJD196625 QSY196625:QSZ196625 RCU196625:RCV196625 RMQ196625:RMR196625 RWM196625:RWN196625 SGI196625:SGJ196625 SQE196625:SQF196625 TAA196625:TAB196625 TJW196625:TJX196625 TTS196625:TTT196625 UDO196625:UDP196625 UNK196625:UNL196625 UXG196625:UXH196625 VHC196625:VHD196625 VQY196625:VQZ196625 WAU196625:WAV196625 WKQ196625:WKR196625 WUM196625:WUN196625 IA262161:IB262161 RW262161:RX262161 ABS262161:ABT262161 ALO262161:ALP262161 AVK262161:AVL262161 BFG262161:BFH262161 BPC262161:BPD262161 BYY262161:BYZ262161 CIU262161:CIV262161 CSQ262161:CSR262161 DCM262161:DCN262161 DMI262161:DMJ262161 DWE262161:DWF262161 EGA262161:EGB262161 EPW262161:EPX262161 EZS262161:EZT262161 FJO262161:FJP262161 FTK262161:FTL262161 GDG262161:GDH262161 GNC262161:GND262161 GWY262161:GWZ262161 HGU262161:HGV262161 HQQ262161:HQR262161 IAM262161:IAN262161 IKI262161:IKJ262161 IUE262161:IUF262161 JEA262161:JEB262161 JNW262161:JNX262161 JXS262161:JXT262161 KHO262161:KHP262161 KRK262161:KRL262161 LBG262161:LBH262161 LLC262161:LLD262161 LUY262161:LUZ262161 MEU262161:MEV262161 MOQ262161:MOR262161 MYM262161:MYN262161 NII262161:NIJ262161 NSE262161:NSF262161 OCA262161:OCB262161 OLW262161:OLX262161 OVS262161:OVT262161 PFO262161:PFP262161 PPK262161:PPL262161 PZG262161:PZH262161 QJC262161:QJD262161 QSY262161:QSZ262161 RCU262161:RCV262161 RMQ262161:RMR262161 RWM262161:RWN262161 SGI262161:SGJ262161 SQE262161:SQF262161 TAA262161:TAB262161 TJW262161:TJX262161 TTS262161:TTT262161 UDO262161:UDP262161 UNK262161:UNL262161 UXG262161:UXH262161 VHC262161:VHD262161 VQY262161:VQZ262161 WAU262161:WAV262161 WKQ262161:WKR262161 WUM262161:WUN262161 IA327697:IB327697 RW327697:RX327697 ABS327697:ABT327697 ALO327697:ALP327697 AVK327697:AVL327697 BFG327697:BFH327697 BPC327697:BPD327697 BYY327697:BYZ327697 CIU327697:CIV327697 CSQ327697:CSR327697 DCM327697:DCN327697 DMI327697:DMJ327697 DWE327697:DWF327697 EGA327697:EGB327697 EPW327697:EPX327697 EZS327697:EZT327697 FJO327697:FJP327697 FTK327697:FTL327697 GDG327697:GDH327697 GNC327697:GND327697 GWY327697:GWZ327697 HGU327697:HGV327697 HQQ327697:HQR327697 IAM327697:IAN327697 IKI327697:IKJ327697 IUE327697:IUF327697 JEA327697:JEB327697 JNW327697:JNX327697 JXS327697:JXT327697 KHO327697:KHP327697 KRK327697:KRL327697 LBG327697:LBH327697 LLC327697:LLD327697 LUY327697:LUZ327697 MEU327697:MEV327697 MOQ327697:MOR327697 MYM327697:MYN327697 NII327697:NIJ327697 NSE327697:NSF327697 OCA327697:OCB327697 OLW327697:OLX327697 OVS327697:OVT327697 PFO327697:PFP327697 PPK327697:PPL327697 PZG327697:PZH327697 QJC327697:QJD327697 QSY327697:QSZ327697 RCU327697:RCV327697 RMQ327697:RMR327697 RWM327697:RWN327697 SGI327697:SGJ327697 SQE327697:SQF327697 TAA327697:TAB327697 TJW327697:TJX327697 TTS327697:TTT327697 UDO327697:UDP327697 UNK327697:UNL327697 UXG327697:UXH327697 VHC327697:VHD327697 VQY327697:VQZ327697 WAU327697:WAV327697 WKQ327697:WKR327697 WUM327697:WUN327697 IA393233:IB393233 RW393233:RX393233 ABS393233:ABT393233 ALO393233:ALP393233 AVK393233:AVL393233 BFG393233:BFH393233 BPC393233:BPD393233 BYY393233:BYZ393233 CIU393233:CIV393233 CSQ393233:CSR393233 DCM393233:DCN393233 DMI393233:DMJ393233 DWE393233:DWF393233 EGA393233:EGB393233 EPW393233:EPX393233 EZS393233:EZT393233 FJO393233:FJP393233 FTK393233:FTL393233 GDG393233:GDH393233 GNC393233:GND393233 GWY393233:GWZ393233 HGU393233:HGV393233 HQQ393233:HQR393233 IAM393233:IAN393233 IKI393233:IKJ393233 IUE393233:IUF393233 JEA393233:JEB393233 JNW393233:JNX393233 JXS393233:JXT393233 KHO393233:KHP393233 KRK393233:KRL393233 LBG393233:LBH393233 LLC393233:LLD393233 LUY393233:LUZ393233 MEU393233:MEV393233 MOQ393233:MOR393233 MYM393233:MYN393233 NII393233:NIJ393233 NSE393233:NSF393233 OCA393233:OCB393233 OLW393233:OLX393233 OVS393233:OVT393233 PFO393233:PFP393233 PPK393233:PPL393233 PZG393233:PZH393233 QJC393233:QJD393233 QSY393233:QSZ393233 RCU393233:RCV393233 RMQ393233:RMR393233 RWM393233:RWN393233 SGI393233:SGJ393233 SQE393233:SQF393233 TAA393233:TAB393233 TJW393233:TJX393233 TTS393233:TTT393233 UDO393233:UDP393233 UNK393233:UNL393233 UXG393233:UXH393233 VHC393233:VHD393233 VQY393233:VQZ393233 WAU393233:WAV393233 WKQ393233:WKR393233 WUM393233:WUN393233 IA458769:IB458769 RW458769:RX458769 ABS458769:ABT458769 ALO458769:ALP458769 AVK458769:AVL458769 BFG458769:BFH458769 BPC458769:BPD458769 BYY458769:BYZ458769 CIU458769:CIV458769 CSQ458769:CSR458769 DCM458769:DCN458769 DMI458769:DMJ458769 DWE458769:DWF458769 EGA458769:EGB458769 EPW458769:EPX458769 EZS458769:EZT458769 FJO458769:FJP458769 FTK458769:FTL458769 GDG458769:GDH458769 GNC458769:GND458769 GWY458769:GWZ458769 HGU458769:HGV458769 HQQ458769:HQR458769 IAM458769:IAN458769 IKI458769:IKJ458769 IUE458769:IUF458769 JEA458769:JEB458769 JNW458769:JNX458769 JXS458769:JXT458769 KHO458769:KHP458769 KRK458769:KRL458769 LBG458769:LBH458769 LLC458769:LLD458769 LUY458769:LUZ458769 MEU458769:MEV458769 MOQ458769:MOR458769 MYM458769:MYN458769 NII458769:NIJ458769 NSE458769:NSF458769 OCA458769:OCB458769 OLW458769:OLX458769 OVS458769:OVT458769 PFO458769:PFP458769 PPK458769:PPL458769 PZG458769:PZH458769 QJC458769:QJD458769 QSY458769:QSZ458769 RCU458769:RCV458769 RMQ458769:RMR458769 RWM458769:RWN458769 SGI458769:SGJ458769 SQE458769:SQF458769 TAA458769:TAB458769 TJW458769:TJX458769 TTS458769:TTT458769 UDO458769:UDP458769 UNK458769:UNL458769 UXG458769:UXH458769 VHC458769:VHD458769 VQY458769:VQZ458769 WAU458769:WAV458769 WKQ458769:WKR458769 WUM458769:WUN458769 IA524305:IB524305 RW524305:RX524305 ABS524305:ABT524305 ALO524305:ALP524305 AVK524305:AVL524305 BFG524305:BFH524305 BPC524305:BPD524305 BYY524305:BYZ524305 CIU524305:CIV524305 CSQ524305:CSR524305 DCM524305:DCN524305 DMI524305:DMJ524305 DWE524305:DWF524305 EGA524305:EGB524305 EPW524305:EPX524305 EZS524305:EZT524305 FJO524305:FJP524305 FTK524305:FTL524305 GDG524305:GDH524305 GNC524305:GND524305 GWY524305:GWZ524305 HGU524305:HGV524305 HQQ524305:HQR524305 IAM524305:IAN524305 IKI524305:IKJ524305 IUE524305:IUF524305 JEA524305:JEB524305 JNW524305:JNX524305 JXS524305:JXT524305 KHO524305:KHP524305 KRK524305:KRL524305 LBG524305:LBH524305 LLC524305:LLD524305 LUY524305:LUZ524305 MEU524305:MEV524305 MOQ524305:MOR524305 MYM524305:MYN524305 NII524305:NIJ524305 NSE524305:NSF524305 OCA524305:OCB524305 OLW524305:OLX524305 OVS524305:OVT524305 PFO524305:PFP524305 PPK524305:PPL524305 PZG524305:PZH524305 QJC524305:QJD524305 QSY524305:QSZ524305 RCU524305:RCV524305 RMQ524305:RMR524305 RWM524305:RWN524305 SGI524305:SGJ524305 SQE524305:SQF524305 TAA524305:TAB524305 TJW524305:TJX524305 TTS524305:TTT524305 UDO524305:UDP524305 UNK524305:UNL524305 UXG524305:UXH524305 VHC524305:VHD524305 VQY524305:VQZ524305 WAU524305:WAV524305 WKQ524305:WKR524305 WUM524305:WUN524305 IA589841:IB589841 RW589841:RX589841 ABS589841:ABT589841 ALO589841:ALP589841 AVK589841:AVL589841 BFG589841:BFH589841 BPC589841:BPD589841 BYY589841:BYZ589841 CIU589841:CIV589841 CSQ589841:CSR589841 DCM589841:DCN589841 DMI589841:DMJ589841 DWE589841:DWF589841 EGA589841:EGB589841 EPW589841:EPX589841 EZS589841:EZT589841 FJO589841:FJP589841 FTK589841:FTL589841 GDG589841:GDH589841 GNC589841:GND589841 GWY589841:GWZ589841 HGU589841:HGV589841 HQQ589841:HQR589841 IAM589841:IAN589841 IKI589841:IKJ589841 IUE589841:IUF589841 JEA589841:JEB589841 JNW589841:JNX589841 JXS589841:JXT589841 KHO589841:KHP589841 KRK589841:KRL589841 LBG589841:LBH589841 LLC589841:LLD589841 LUY589841:LUZ589841 MEU589841:MEV589841 MOQ589841:MOR589841 MYM589841:MYN589841 NII589841:NIJ589841 NSE589841:NSF589841 OCA589841:OCB589841 OLW589841:OLX589841 OVS589841:OVT589841 PFO589841:PFP589841 PPK589841:PPL589841 PZG589841:PZH589841 QJC589841:QJD589841 QSY589841:QSZ589841 RCU589841:RCV589841 RMQ589841:RMR589841 RWM589841:RWN589841 SGI589841:SGJ589841 SQE589841:SQF589841 TAA589841:TAB589841 TJW589841:TJX589841 TTS589841:TTT589841 UDO589841:UDP589841 UNK589841:UNL589841 UXG589841:UXH589841 VHC589841:VHD589841 VQY589841:VQZ589841 WAU589841:WAV589841 WKQ589841:WKR589841 WUM589841:WUN589841 IA655377:IB655377 RW655377:RX655377 ABS655377:ABT655377 ALO655377:ALP655377 AVK655377:AVL655377 BFG655377:BFH655377 BPC655377:BPD655377 BYY655377:BYZ655377 CIU655377:CIV655377 CSQ655377:CSR655377 DCM655377:DCN655377 DMI655377:DMJ655377 DWE655377:DWF655377 EGA655377:EGB655377 EPW655377:EPX655377 EZS655377:EZT655377 FJO655377:FJP655377 FTK655377:FTL655377 GDG655377:GDH655377 GNC655377:GND655377 GWY655377:GWZ655377 HGU655377:HGV655377 HQQ655377:HQR655377 IAM655377:IAN655377 IKI655377:IKJ655377 IUE655377:IUF655377 JEA655377:JEB655377 JNW655377:JNX655377 JXS655377:JXT655377 KHO655377:KHP655377 KRK655377:KRL655377 LBG655377:LBH655377 LLC655377:LLD655377 LUY655377:LUZ655377 MEU655377:MEV655377 MOQ655377:MOR655377 MYM655377:MYN655377 NII655377:NIJ655377 NSE655377:NSF655377 OCA655377:OCB655377 OLW655377:OLX655377 OVS655377:OVT655377 PFO655377:PFP655377 PPK655377:PPL655377 PZG655377:PZH655377 QJC655377:QJD655377 QSY655377:QSZ655377 RCU655377:RCV655377 RMQ655377:RMR655377 RWM655377:RWN655377 SGI655377:SGJ655377 SQE655377:SQF655377 TAA655377:TAB655377 TJW655377:TJX655377 TTS655377:TTT655377 UDO655377:UDP655377 UNK655377:UNL655377 UXG655377:UXH655377 VHC655377:VHD655377 VQY655377:VQZ655377 WAU655377:WAV655377 WKQ655377:WKR655377 WUM655377:WUN655377 IA720913:IB720913 RW720913:RX720913 ABS720913:ABT720913 ALO720913:ALP720913 AVK720913:AVL720913 BFG720913:BFH720913 BPC720913:BPD720913 BYY720913:BYZ720913 CIU720913:CIV720913 CSQ720913:CSR720913 DCM720913:DCN720913 DMI720913:DMJ720913 DWE720913:DWF720913 EGA720913:EGB720913 EPW720913:EPX720913 EZS720913:EZT720913 FJO720913:FJP720913 FTK720913:FTL720913 GDG720913:GDH720913 GNC720913:GND720913 GWY720913:GWZ720913 HGU720913:HGV720913 HQQ720913:HQR720913 IAM720913:IAN720913 IKI720913:IKJ720913 IUE720913:IUF720913 JEA720913:JEB720913 JNW720913:JNX720913 JXS720913:JXT720913 KHO720913:KHP720913 KRK720913:KRL720913 LBG720913:LBH720913 LLC720913:LLD720913 LUY720913:LUZ720913 MEU720913:MEV720913 MOQ720913:MOR720913 MYM720913:MYN720913 NII720913:NIJ720913 NSE720913:NSF720913 OCA720913:OCB720913 OLW720913:OLX720913 OVS720913:OVT720913 PFO720913:PFP720913 PPK720913:PPL720913 PZG720913:PZH720913 QJC720913:QJD720913 QSY720913:QSZ720913 RCU720913:RCV720913 RMQ720913:RMR720913 RWM720913:RWN720913 SGI720913:SGJ720913 SQE720913:SQF720913 TAA720913:TAB720913 TJW720913:TJX720913 TTS720913:TTT720913 UDO720913:UDP720913 UNK720913:UNL720913 UXG720913:UXH720913 VHC720913:VHD720913 VQY720913:VQZ720913 WAU720913:WAV720913 WKQ720913:WKR720913 WUM720913:WUN720913 IA786449:IB786449 RW786449:RX786449 ABS786449:ABT786449 ALO786449:ALP786449 AVK786449:AVL786449 BFG786449:BFH786449 BPC786449:BPD786449 BYY786449:BYZ786449 CIU786449:CIV786449 CSQ786449:CSR786449 DCM786449:DCN786449 DMI786449:DMJ786449 DWE786449:DWF786449 EGA786449:EGB786449 EPW786449:EPX786449 EZS786449:EZT786449 FJO786449:FJP786449 FTK786449:FTL786449 GDG786449:GDH786449 GNC786449:GND786449 GWY786449:GWZ786449 HGU786449:HGV786449 HQQ786449:HQR786449 IAM786449:IAN786449 IKI786449:IKJ786449 IUE786449:IUF786449 JEA786449:JEB786449 JNW786449:JNX786449 JXS786449:JXT786449 KHO786449:KHP786449 KRK786449:KRL786449 LBG786449:LBH786449 LLC786449:LLD786449 LUY786449:LUZ786449 MEU786449:MEV786449 MOQ786449:MOR786449 MYM786449:MYN786449 NII786449:NIJ786449 NSE786449:NSF786449 OCA786449:OCB786449 OLW786449:OLX786449 OVS786449:OVT786449 PFO786449:PFP786449 PPK786449:PPL786449 PZG786449:PZH786449 QJC786449:QJD786449 QSY786449:QSZ786449 RCU786449:RCV786449 RMQ786449:RMR786449 RWM786449:RWN786449 SGI786449:SGJ786449 SQE786449:SQF786449 TAA786449:TAB786449 TJW786449:TJX786449 TTS786449:TTT786449 UDO786449:UDP786449 UNK786449:UNL786449 UXG786449:UXH786449 VHC786449:VHD786449 VQY786449:VQZ786449 WAU786449:WAV786449 WKQ786449:WKR786449 WUM786449:WUN786449 IA851985:IB851985 RW851985:RX851985 ABS851985:ABT851985 ALO851985:ALP851985 AVK851985:AVL851985 BFG851985:BFH851985 BPC851985:BPD851985 BYY851985:BYZ851985 CIU851985:CIV851985 CSQ851985:CSR851985 DCM851985:DCN851985 DMI851985:DMJ851985 DWE851985:DWF851985 EGA851985:EGB851985 EPW851985:EPX851985 EZS851985:EZT851985 FJO851985:FJP851985 FTK851985:FTL851985 GDG851985:GDH851985 GNC851985:GND851985 GWY851985:GWZ851985 HGU851985:HGV851985 HQQ851985:HQR851985 IAM851985:IAN851985 IKI851985:IKJ851985 IUE851985:IUF851985 JEA851985:JEB851985 JNW851985:JNX851985 JXS851985:JXT851985 KHO851985:KHP851985 KRK851985:KRL851985 LBG851985:LBH851985 LLC851985:LLD851985 LUY851985:LUZ851985 MEU851985:MEV851985 MOQ851985:MOR851985 MYM851985:MYN851985 NII851985:NIJ851985 NSE851985:NSF851985 OCA851985:OCB851985 OLW851985:OLX851985 OVS851985:OVT851985 PFO851985:PFP851985 PPK851985:PPL851985 PZG851985:PZH851985 QJC851985:QJD851985 QSY851985:QSZ851985 RCU851985:RCV851985 RMQ851985:RMR851985 RWM851985:RWN851985 SGI851985:SGJ851985 SQE851985:SQF851985 TAA851985:TAB851985 TJW851985:TJX851985 TTS851985:TTT851985 UDO851985:UDP851985 UNK851985:UNL851985 UXG851985:UXH851985 VHC851985:VHD851985 VQY851985:VQZ851985 WAU851985:WAV851985 WKQ851985:WKR851985 WUM851985:WUN851985 IA917521:IB917521 RW917521:RX917521 ABS917521:ABT917521 ALO917521:ALP917521 AVK917521:AVL917521 BFG917521:BFH917521 BPC917521:BPD917521 BYY917521:BYZ917521 CIU917521:CIV917521 CSQ917521:CSR917521 DCM917521:DCN917521 DMI917521:DMJ917521 DWE917521:DWF917521 EGA917521:EGB917521 EPW917521:EPX917521 EZS917521:EZT917521 FJO917521:FJP917521 FTK917521:FTL917521 GDG917521:GDH917521 GNC917521:GND917521 GWY917521:GWZ917521 HGU917521:HGV917521 HQQ917521:HQR917521 IAM917521:IAN917521 IKI917521:IKJ917521 IUE917521:IUF917521 JEA917521:JEB917521 JNW917521:JNX917521 JXS917521:JXT917521 KHO917521:KHP917521 KRK917521:KRL917521 LBG917521:LBH917521 LLC917521:LLD917521 LUY917521:LUZ917521 MEU917521:MEV917521 MOQ917521:MOR917521 MYM917521:MYN917521 NII917521:NIJ917521 NSE917521:NSF917521 OCA917521:OCB917521 OLW917521:OLX917521 OVS917521:OVT917521 PFO917521:PFP917521 PPK917521:PPL917521 PZG917521:PZH917521 QJC917521:QJD917521 QSY917521:QSZ917521 RCU917521:RCV917521 RMQ917521:RMR917521 RWM917521:RWN917521 SGI917521:SGJ917521 SQE917521:SQF917521 TAA917521:TAB917521 TJW917521:TJX917521 TTS917521:TTT917521 UDO917521:UDP917521 UNK917521:UNL917521 UXG917521:UXH917521 VHC917521:VHD917521 VQY917521:VQZ917521 WAU917521:WAV917521 WKQ917521:WKR917521 WUM917521:WUN917521 IA983057:IB983057 RW983057:RX983057 ABS983057:ABT983057 ALO983057:ALP983057 AVK983057:AVL983057 BFG983057:BFH983057 BPC983057:BPD983057 BYY983057:BYZ983057 CIU983057:CIV983057 CSQ983057:CSR983057 DCM983057:DCN983057 DMI983057:DMJ983057 DWE983057:DWF983057 EGA983057:EGB983057 EPW983057:EPX983057 EZS983057:EZT983057 FJO983057:FJP983057 FTK983057:FTL983057 GDG983057:GDH983057 GNC983057:GND983057 GWY983057:GWZ983057 HGU983057:HGV983057 HQQ983057:HQR983057 IAM983057:IAN983057 IKI983057:IKJ983057 IUE983057:IUF983057 JEA983057:JEB983057 JNW983057:JNX983057 JXS983057:JXT983057 KHO983057:KHP983057 KRK983057:KRL983057 LBG983057:LBH983057 LLC983057:LLD983057 LUY983057:LUZ983057 MEU983057:MEV983057 MOQ983057:MOR983057 MYM983057:MYN983057 NII983057:NIJ983057 NSE983057:NSF983057 OCA983057:OCB983057 OLW983057:OLX983057 OVS983057:OVT983057 PFO983057:PFP983057 PPK983057:PPL983057 PZG983057:PZH983057 QJC983057:QJD983057 QSY983057:QSZ983057 RCU983057:RCV983057 RMQ983057:RMR983057 RWM983057:RWN983057 SGI983057:SGJ983057 SQE983057:SQF983057 TAA983057:TAB983057 TJW983057:TJX983057 TTS983057:TTT983057 UDO983057:UDP983057 UNK983057:UNL983057 UXG983057:UXH983057 VHC983057:VHD983057 VQY983057:VQZ983057 WAU983057:WAV983057 WKQ983057:WKR983057 WUM983057:WUN983057 IG65553:IH65553 SC65553:SD65553 ABY65553:ABZ65553 ALU65553:ALV65553 AVQ65553:AVR65553 BFM65553:BFN65553 BPI65553:BPJ65553 BZE65553:BZF65553 CJA65553:CJB65553 CSW65553:CSX65553 DCS65553:DCT65553 DMO65553:DMP65553 DWK65553:DWL65553 EGG65553:EGH65553 EQC65553:EQD65553 EZY65553:EZZ65553 FJU65553:FJV65553 FTQ65553:FTR65553 GDM65553:GDN65553 GNI65553:GNJ65553 GXE65553:GXF65553 HHA65553:HHB65553 HQW65553:HQX65553 IAS65553:IAT65553 IKO65553:IKP65553 IUK65553:IUL65553 JEG65553:JEH65553 JOC65553:JOD65553 JXY65553:JXZ65553 KHU65553:KHV65553 KRQ65553:KRR65553 LBM65553:LBN65553 LLI65553:LLJ65553 LVE65553:LVF65553 MFA65553:MFB65553 MOW65553:MOX65553 MYS65553:MYT65553 NIO65553:NIP65553 NSK65553:NSL65553 OCG65553:OCH65553 OMC65553:OMD65553 OVY65553:OVZ65553 PFU65553:PFV65553 PPQ65553:PPR65553 PZM65553:PZN65553 QJI65553:QJJ65553 QTE65553:QTF65553 RDA65553:RDB65553 RMW65553:RMX65553 RWS65553:RWT65553 SGO65553:SGP65553 SQK65553:SQL65553 TAG65553:TAH65553 TKC65553:TKD65553 TTY65553:TTZ65553 UDU65553:UDV65553 UNQ65553:UNR65553 UXM65553:UXN65553 VHI65553:VHJ65553 VRE65553:VRF65553 WBA65553:WBB65553 WKW65553:WKX65553 WUS65553:WUT65553 IG131089:IH131089 SC131089:SD131089 ABY131089:ABZ131089 ALU131089:ALV131089 AVQ131089:AVR131089 BFM131089:BFN131089 BPI131089:BPJ131089 BZE131089:BZF131089 CJA131089:CJB131089 CSW131089:CSX131089 DCS131089:DCT131089 DMO131089:DMP131089 DWK131089:DWL131089 EGG131089:EGH131089 EQC131089:EQD131089 EZY131089:EZZ131089 FJU131089:FJV131089 FTQ131089:FTR131089 GDM131089:GDN131089 GNI131089:GNJ131089 GXE131089:GXF131089 HHA131089:HHB131089 HQW131089:HQX131089 IAS131089:IAT131089 IKO131089:IKP131089 IUK131089:IUL131089 JEG131089:JEH131089 JOC131089:JOD131089 JXY131089:JXZ131089 KHU131089:KHV131089 KRQ131089:KRR131089 LBM131089:LBN131089 LLI131089:LLJ131089 LVE131089:LVF131089 MFA131089:MFB131089 MOW131089:MOX131089 MYS131089:MYT131089 NIO131089:NIP131089 NSK131089:NSL131089 OCG131089:OCH131089 OMC131089:OMD131089 OVY131089:OVZ131089 PFU131089:PFV131089 PPQ131089:PPR131089 PZM131089:PZN131089 QJI131089:QJJ131089 QTE131089:QTF131089 RDA131089:RDB131089 RMW131089:RMX131089 RWS131089:RWT131089 SGO131089:SGP131089 SQK131089:SQL131089 TAG131089:TAH131089 TKC131089:TKD131089 TTY131089:TTZ131089 UDU131089:UDV131089 UNQ131089:UNR131089 UXM131089:UXN131089 VHI131089:VHJ131089 VRE131089:VRF131089 WBA131089:WBB131089 WKW131089:WKX131089 WUS131089:WUT131089 IG196625:IH196625 SC196625:SD196625 ABY196625:ABZ196625 ALU196625:ALV196625 AVQ196625:AVR196625 BFM196625:BFN196625 BPI196625:BPJ196625 BZE196625:BZF196625 CJA196625:CJB196625 CSW196625:CSX196625 DCS196625:DCT196625 DMO196625:DMP196625 DWK196625:DWL196625 EGG196625:EGH196625 EQC196625:EQD196625 EZY196625:EZZ196625 FJU196625:FJV196625 FTQ196625:FTR196625 GDM196625:GDN196625 GNI196625:GNJ196625 GXE196625:GXF196625 HHA196625:HHB196625 HQW196625:HQX196625 IAS196625:IAT196625 IKO196625:IKP196625 IUK196625:IUL196625 JEG196625:JEH196625 JOC196625:JOD196625 JXY196625:JXZ196625 KHU196625:KHV196625 KRQ196625:KRR196625 LBM196625:LBN196625 LLI196625:LLJ196625 LVE196625:LVF196625 MFA196625:MFB196625 MOW196625:MOX196625 MYS196625:MYT196625 NIO196625:NIP196625 NSK196625:NSL196625 OCG196625:OCH196625 OMC196625:OMD196625 OVY196625:OVZ196625 PFU196625:PFV196625 PPQ196625:PPR196625 PZM196625:PZN196625 QJI196625:QJJ196625 QTE196625:QTF196625 RDA196625:RDB196625 RMW196625:RMX196625 RWS196625:RWT196625 SGO196625:SGP196625 SQK196625:SQL196625 TAG196625:TAH196625 TKC196625:TKD196625 TTY196625:TTZ196625 UDU196625:UDV196625 UNQ196625:UNR196625 UXM196625:UXN196625 VHI196625:VHJ196625 VRE196625:VRF196625 WBA196625:WBB196625 WKW196625:WKX196625 WUS196625:WUT196625 IG262161:IH262161 SC262161:SD262161 ABY262161:ABZ262161 ALU262161:ALV262161 AVQ262161:AVR262161 BFM262161:BFN262161 BPI262161:BPJ262161 BZE262161:BZF262161 CJA262161:CJB262161 CSW262161:CSX262161 DCS262161:DCT262161 DMO262161:DMP262161 DWK262161:DWL262161 EGG262161:EGH262161 EQC262161:EQD262161 EZY262161:EZZ262161 FJU262161:FJV262161 FTQ262161:FTR262161 GDM262161:GDN262161 GNI262161:GNJ262161 GXE262161:GXF262161 HHA262161:HHB262161 HQW262161:HQX262161 IAS262161:IAT262161 IKO262161:IKP262161 IUK262161:IUL262161 JEG262161:JEH262161 JOC262161:JOD262161 JXY262161:JXZ262161 KHU262161:KHV262161 KRQ262161:KRR262161 LBM262161:LBN262161 LLI262161:LLJ262161 LVE262161:LVF262161 MFA262161:MFB262161 MOW262161:MOX262161 MYS262161:MYT262161 NIO262161:NIP262161 NSK262161:NSL262161 OCG262161:OCH262161 OMC262161:OMD262161 OVY262161:OVZ262161 PFU262161:PFV262161 PPQ262161:PPR262161 PZM262161:PZN262161 QJI262161:QJJ262161 QTE262161:QTF262161 RDA262161:RDB262161 RMW262161:RMX262161 RWS262161:RWT262161 SGO262161:SGP262161 SQK262161:SQL262161 TAG262161:TAH262161 TKC262161:TKD262161 TTY262161:TTZ262161 UDU262161:UDV262161 UNQ262161:UNR262161 UXM262161:UXN262161 VHI262161:VHJ262161 VRE262161:VRF262161 WBA262161:WBB262161 WKW262161:WKX262161 WUS262161:WUT262161 IG327697:IH327697 SC327697:SD327697 ABY327697:ABZ327697 ALU327697:ALV327697 AVQ327697:AVR327697 BFM327697:BFN327697 BPI327697:BPJ327697 BZE327697:BZF327697 CJA327697:CJB327697 CSW327697:CSX327697 DCS327697:DCT327697 DMO327697:DMP327697 DWK327697:DWL327697 EGG327697:EGH327697 EQC327697:EQD327697 EZY327697:EZZ327697 FJU327697:FJV327697 FTQ327697:FTR327697 GDM327697:GDN327697 GNI327697:GNJ327697 GXE327697:GXF327697 HHA327697:HHB327697 HQW327697:HQX327697 IAS327697:IAT327697 IKO327697:IKP327697 IUK327697:IUL327697 JEG327697:JEH327697 JOC327697:JOD327697 JXY327697:JXZ327697 KHU327697:KHV327697 KRQ327697:KRR327697 LBM327697:LBN327697 LLI327697:LLJ327697 LVE327697:LVF327697 MFA327697:MFB327697 MOW327697:MOX327697 MYS327697:MYT327697 NIO327697:NIP327697 NSK327697:NSL327697 OCG327697:OCH327697 OMC327697:OMD327697 OVY327697:OVZ327697 PFU327697:PFV327697 PPQ327697:PPR327697 PZM327697:PZN327697 QJI327697:QJJ327697 QTE327697:QTF327697 RDA327697:RDB327697 RMW327697:RMX327697 RWS327697:RWT327697 SGO327697:SGP327697 SQK327697:SQL327697 TAG327697:TAH327697 TKC327697:TKD327697 TTY327697:TTZ327697 UDU327697:UDV327697 UNQ327697:UNR327697 UXM327697:UXN327697 VHI327697:VHJ327697 VRE327697:VRF327697 WBA327697:WBB327697 WKW327697:WKX327697 WUS327697:WUT327697 IG393233:IH393233 SC393233:SD393233 ABY393233:ABZ393233 ALU393233:ALV393233 AVQ393233:AVR393233 BFM393233:BFN393233 BPI393233:BPJ393233 BZE393233:BZF393233 CJA393233:CJB393233 CSW393233:CSX393233 DCS393233:DCT393233 DMO393233:DMP393233 DWK393233:DWL393233 EGG393233:EGH393233 EQC393233:EQD393233 EZY393233:EZZ393233 FJU393233:FJV393233 FTQ393233:FTR393233 GDM393233:GDN393233 GNI393233:GNJ393233 GXE393233:GXF393233 HHA393233:HHB393233 HQW393233:HQX393233 IAS393233:IAT393233 IKO393233:IKP393233 IUK393233:IUL393233 JEG393233:JEH393233 JOC393233:JOD393233 JXY393233:JXZ393233 KHU393233:KHV393233 KRQ393233:KRR393233 LBM393233:LBN393233 LLI393233:LLJ393233 LVE393233:LVF393233 MFA393233:MFB393233 MOW393233:MOX393233 MYS393233:MYT393233 NIO393233:NIP393233 NSK393233:NSL393233 OCG393233:OCH393233 OMC393233:OMD393233 OVY393233:OVZ393233 PFU393233:PFV393233 PPQ393233:PPR393233 PZM393233:PZN393233 QJI393233:QJJ393233 QTE393233:QTF393233 RDA393233:RDB393233 RMW393233:RMX393233 RWS393233:RWT393233 SGO393233:SGP393233 SQK393233:SQL393233 TAG393233:TAH393233 TKC393233:TKD393233 TTY393233:TTZ393233 UDU393233:UDV393233 UNQ393233:UNR393233 UXM393233:UXN393233 VHI393233:VHJ393233 VRE393233:VRF393233 WBA393233:WBB393233 WKW393233:WKX393233 WUS393233:WUT393233 IG458769:IH458769 SC458769:SD458769 ABY458769:ABZ458769 ALU458769:ALV458769 AVQ458769:AVR458769 BFM458769:BFN458769 BPI458769:BPJ458769 BZE458769:BZF458769 CJA458769:CJB458769 CSW458769:CSX458769 DCS458769:DCT458769 DMO458769:DMP458769 DWK458769:DWL458769 EGG458769:EGH458769 EQC458769:EQD458769 EZY458769:EZZ458769 FJU458769:FJV458769 FTQ458769:FTR458769 GDM458769:GDN458769 GNI458769:GNJ458769 GXE458769:GXF458769 HHA458769:HHB458769 HQW458769:HQX458769 IAS458769:IAT458769 IKO458769:IKP458769 IUK458769:IUL458769 JEG458769:JEH458769 JOC458769:JOD458769 JXY458769:JXZ458769 KHU458769:KHV458769 KRQ458769:KRR458769 LBM458769:LBN458769 LLI458769:LLJ458769 LVE458769:LVF458769 MFA458769:MFB458769 MOW458769:MOX458769 MYS458769:MYT458769 NIO458769:NIP458769 NSK458769:NSL458769 OCG458769:OCH458769 OMC458769:OMD458769 OVY458769:OVZ458769 PFU458769:PFV458769 PPQ458769:PPR458769 PZM458769:PZN458769 QJI458769:QJJ458769 QTE458769:QTF458769 RDA458769:RDB458769 RMW458769:RMX458769 RWS458769:RWT458769 SGO458769:SGP458769 SQK458769:SQL458769 TAG458769:TAH458769 TKC458769:TKD458769 TTY458769:TTZ458769 UDU458769:UDV458769 UNQ458769:UNR458769 UXM458769:UXN458769 VHI458769:VHJ458769 VRE458769:VRF458769 WBA458769:WBB458769 WKW458769:WKX458769 WUS458769:WUT458769 IG524305:IH524305 SC524305:SD524305 ABY524305:ABZ524305 ALU524305:ALV524305 AVQ524305:AVR524305 BFM524305:BFN524305 BPI524305:BPJ524305 BZE524305:BZF524305 CJA524305:CJB524305 CSW524305:CSX524305 DCS524305:DCT524305 DMO524305:DMP524305 DWK524305:DWL524305 EGG524305:EGH524305 EQC524305:EQD524305 EZY524305:EZZ524305 FJU524305:FJV524305 FTQ524305:FTR524305 GDM524305:GDN524305 GNI524305:GNJ524305 GXE524305:GXF524305 HHA524305:HHB524305 HQW524305:HQX524305 IAS524305:IAT524305 IKO524305:IKP524305 IUK524305:IUL524305 JEG524305:JEH524305 JOC524305:JOD524305 JXY524305:JXZ524305 KHU524305:KHV524305 KRQ524305:KRR524305 LBM524305:LBN524305 LLI524305:LLJ524305 LVE524305:LVF524305 MFA524305:MFB524305 MOW524305:MOX524305 MYS524305:MYT524305 NIO524305:NIP524305 NSK524305:NSL524305 OCG524305:OCH524305 OMC524305:OMD524305 OVY524305:OVZ524305 PFU524305:PFV524305 PPQ524305:PPR524305 PZM524305:PZN524305 QJI524305:QJJ524305 QTE524305:QTF524305 RDA524305:RDB524305 RMW524305:RMX524305 RWS524305:RWT524305 SGO524305:SGP524305 SQK524305:SQL524305 TAG524305:TAH524305 TKC524305:TKD524305 TTY524305:TTZ524305 UDU524305:UDV524305 UNQ524305:UNR524305 UXM524305:UXN524305 VHI524305:VHJ524305 VRE524305:VRF524305 WBA524305:WBB524305 WKW524305:WKX524305 WUS524305:WUT524305 IG589841:IH589841 SC589841:SD589841 ABY589841:ABZ589841 ALU589841:ALV589841 AVQ589841:AVR589841 BFM589841:BFN589841 BPI589841:BPJ589841 BZE589841:BZF589841 CJA589841:CJB589841 CSW589841:CSX589841 DCS589841:DCT589841 DMO589841:DMP589841 DWK589841:DWL589841 EGG589841:EGH589841 EQC589841:EQD589841 EZY589841:EZZ589841 FJU589841:FJV589841 FTQ589841:FTR589841 GDM589841:GDN589841 GNI589841:GNJ589841 GXE589841:GXF589841 HHA589841:HHB589841 HQW589841:HQX589841 IAS589841:IAT589841 IKO589841:IKP589841 IUK589841:IUL589841 JEG589841:JEH589841 JOC589841:JOD589841 JXY589841:JXZ589841 KHU589841:KHV589841 KRQ589841:KRR589841 LBM589841:LBN589841 LLI589841:LLJ589841 LVE589841:LVF589841 MFA589841:MFB589841 MOW589841:MOX589841 MYS589841:MYT589841 NIO589841:NIP589841 NSK589841:NSL589841 OCG589841:OCH589841 OMC589841:OMD589841 OVY589841:OVZ589841 PFU589841:PFV589841 PPQ589841:PPR589841 PZM589841:PZN589841 QJI589841:QJJ589841 QTE589841:QTF589841 RDA589841:RDB589841 RMW589841:RMX589841 RWS589841:RWT589841 SGO589841:SGP589841 SQK589841:SQL589841 TAG589841:TAH589841 TKC589841:TKD589841 TTY589841:TTZ589841 UDU589841:UDV589841 UNQ589841:UNR589841 UXM589841:UXN589841 VHI589841:VHJ589841 VRE589841:VRF589841 WBA589841:WBB589841 WKW589841:WKX589841 WUS589841:WUT589841 IG655377:IH655377 SC655377:SD655377 ABY655377:ABZ655377 ALU655377:ALV655377 AVQ655377:AVR655377 BFM655377:BFN655377 BPI655377:BPJ655377 BZE655377:BZF655377 CJA655377:CJB655377 CSW655377:CSX655377 DCS655377:DCT655377 DMO655377:DMP655377 DWK655377:DWL655377 EGG655377:EGH655377 EQC655377:EQD655377 EZY655377:EZZ655377 FJU655377:FJV655377 FTQ655377:FTR655377 GDM655377:GDN655377 GNI655377:GNJ655377 GXE655377:GXF655377 HHA655377:HHB655377 HQW655377:HQX655377 IAS655377:IAT655377 IKO655377:IKP655377 IUK655377:IUL655377 JEG655377:JEH655377 JOC655377:JOD655377 JXY655377:JXZ655377 KHU655377:KHV655377 KRQ655377:KRR655377 LBM655377:LBN655377 LLI655377:LLJ655377 LVE655377:LVF655377 MFA655377:MFB655377 MOW655377:MOX655377 MYS655377:MYT655377 NIO655377:NIP655377 NSK655377:NSL655377 OCG655377:OCH655377 OMC655377:OMD655377 OVY655377:OVZ655377 PFU655377:PFV655377 PPQ655377:PPR655377 PZM655377:PZN655377 QJI655377:QJJ655377 QTE655377:QTF655377 RDA655377:RDB655377 RMW655377:RMX655377 RWS655377:RWT655377 SGO655377:SGP655377 SQK655377:SQL655377 TAG655377:TAH655377 TKC655377:TKD655377 TTY655377:TTZ655377 UDU655377:UDV655377 UNQ655377:UNR655377 UXM655377:UXN655377 VHI655377:VHJ655377 VRE655377:VRF655377 WBA655377:WBB655377 WKW655377:WKX655377 WUS655377:WUT655377 IG720913:IH720913 SC720913:SD720913 ABY720913:ABZ720913 ALU720913:ALV720913 AVQ720913:AVR720913 BFM720913:BFN720913 BPI720913:BPJ720913 BZE720913:BZF720913 CJA720913:CJB720913 CSW720913:CSX720913 DCS720913:DCT720913 DMO720913:DMP720913 DWK720913:DWL720913 EGG720913:EGH720913 EQC720913:EQD720913 EZY720913:EZZ720913 FJU720913:FJV720913 FTQ720913:FTR720913 GDM720913:GDN720913 GNI720913:GNJ720913 GXE720913:GXF720913 HHA720913:HHB720913 HQW720913:HQX720913 IAS720913:IAT720913 IKO720913:IKP720913 IUK720913:IUL720913 JEG720913:JEH720913 JOC720913:JOD720913 JXY720913:JXZ720913 KHU720913:KHV720913 KRQ720913:KRR720913 LBM720913:LBN720913 LLI720913:LLJ720913 LVE720913:LVF720913 MFA720913:MFB720913 MOW720913:MOX720913 MYS720913:MYT720913 NIO720913:NIP720913 NSK720913:NSL720913 OCG720913:OCH720913 OMC720913:OMD720913 OVY720913:OVZ720913 PFU720913:PFV720913 PPQ720913:PPR720913 PZM720913:PZN720913 QJI720913:QJJ720913 QTE720913:QTF720913 RDA720913:RDB720913 RMW720913:RMX720913 RWS720913:RWT720913 SGO720913:SGP720913 SQK720913:SQL720913 TAG720913:TAH720913 TKC720913:TKD720913 TTY720913:TTZ720913 UDU720913:UDV720913 UNQ720913:UNR720913 UXM720913:UXN720913 VHI720913:VHJ720913 VRE720913:VRF720913 WBA720913:WBB720913 WKW720913:WKX720913 WUS720913:WUT720913 IG786449:IH786449 SC786449:SD786449 ABY786449:ABZ786449 ALU786449:ALV786449 AVQ786449:AVR786449 BFM786449:BFN786449 BPI786449:BPJ786449 BZE786449:BZF786449 CJA786449:CJB786449 CSW786449:CSX786449 DCS786449:DCT786449 DMO786449:DMP786449 DWK786449:DWL786449 EGG786449:EGH786449 EQC786449:EQD786449 EZY786449:EZZ786449 FJU786449:FJV786449 FTQ786449:FTR786449 GDM786449:GDN786449 GNI786449:GNJ786449 GXE786449:GXF786449 HHA786449:HHB786449 HQW786449:HQX786449 IAS786449:IAT786449 IKO786449:IKP786449 IUK786449:IUL786449 JEG786449:JEH786449 JOC786449:JOD786449 JXY786449:JXZ786449 KHU786449:KHV786449 KRQ786449:KRR786449 LBM786449:LBN786449 LLI786449:LLJ786449 LVE786449:LVF786449 MFA786449:MFB786449 MOW786449:MOX786449 MYS786449:MYT786449 NIO786449:NIP786449 NSK786449:NSL786449 OCG786449:OCH786449 OMC786449:OMD786449 OVY786449:OVZ786449 PFU786449:PFV786449 PPQ786449:PPR786449 PZM786449:PZN786449 QJI786449:QJJ786449 QTE786449:QTF786449 RDA786449:RDB786449 RMW786449:RMX786449 RWS786449:RWT786449 SGO786449:SGP786449 SQK786449:SQL786449 TAG786449:TAH786449 TKC786449:TKD786449 TTY786449:TTZ786449 UDU786449:UDV786449 UNQ786449:UNR786449 UXM786449:UXN786449 VHI786449:VHJ786449 VRE786449:VRF786449 WBA786449:WBB786449 WKW786449:WKX786449 WUS786449:WUT786449 IG851985:IH851985 SC851985:SD851985 ABY851985:ABZ851985 ALU851985:ALV851985 AVQ851985:AVR851985 BFM851985:BFN851985 BPI851985:BPJ851985 BZE851985:BZF851985 CJA851985:CJB851985 CSW851985:CSX851985 DCS851985:DCT851985 DMO851985:DMP851985 DWK851985:DWL851985 EGG851985:EGH851985 EQC851985:EQD851985 EZY851985:EZZ851985 FJU851985:FJV851985 FTQ851985:FTR851985 GDM851985:GDN851985 GNI851985:GNJ851985 GXE851985:GXF851985 HHA851985:HHB851985 HQW851985:HQX851985 IAS851985:IAT851985 IKO851985:IKP851985 IUK851985:IUL851985 JEG851985:JEH851985 JOC851985:JOD851985 JXY851985:JXZ851985 KHU851985:KHV851985 KRQ851985:KRR851985 LBM851985:LBN851985 LLI851985:LLJ851985 LVE851985:LVF851985 MFA851985:MFB851985 MOW851985:MOX851985 MYS851985:MYT851985 NIO851985:NIP851985 NSK851985:NSL851985 OCG851985:OCH851985 OMC851985:OMD851985 OVY851985:OVZ851985 PFU851985:PFV851985 PPQ851985:PPR851985 PZM851985:PZN851985 QJI851985:QJJ851985 QTE851985:QTF851985 RDA851985:RDB851985 RMW851985:RMX851985 RWS851985:RWT851985 SGO851985:SGP851985 SQK851985:SQL851985 TAG851985:TAH851985 TKC851985:TKD851985 TTY851985:TTZ851985 UDU851985:UDV851985 UNQ851985:UNR851985 UXM851985:UXN851985 VHI851985:VHJ851985 VRE851985:VRF851985 WBA851985:WBB851985 WKW851985:WKX851985 WUS851985:WUT851985 IG917521:IH917521 SC917521:SD917521 ABY917521:ABZ917521 ALU917521:ALV917521 AVQ917521:AVR917521 BFM917521:BFN917521 BPI917521:BPJ917521 BZE917521:BZF917521 CJA917521:CJB917521 CSW917521:CSX917521 DCS917521:DCT917521 DMO917521:DMP917521 DWK917521:DWL917521 EGG917521:EGH917521 EQC917521:EQD917521 EZY917521:EZZ917521 FJU917521:FJV917521 FTQ917521:FTR917521 GDM917521:GDN917521 GNI917521:GNJ917521 GXE917521:GXF917521 HHA917521:HHB917521 HQW917521:HQX917521 IAS917521:IAT917521 IKO917521:IKP917521 IUK917521:IUL917521 JEG917521:JEH917521 JOC917521:JOD917521 JXY917521:JXZ917521 KHU917521:KHV917521 KRQ917521:KRR917521 LBM917521:LBN917521 LLI917521:LLJ917521 LVE917521:LVF917521 MFA917521:MFB917521 MOW917521:MOX917521 MYS917521:MYT917521 NIO917521:NIP917521 NSK917521:NSL917521 OCG917521:OCH917521 OMC917521:OMD917521 OVY917521:OVZ917521 PFU917521:PFV917521 PPQ917521:PPR917521 PZM917521:PZN917521 QJI917521:QJJ917521 QTE917521:QTF917521 RDA917521:RDB917521 RMW917521:RMX917521 RWS917521:RWT917521 SGO917521:SGP917521 SQK917521:SQL917521 TAG917521:TAH917521 TKC917521:TKD917521 TTY917521:TTZ917521 UDU917521:UDV917521 UNQ917521:UNR917521 UXM917521:UXN917521 VHI917521:VHJ917521 VRE917521:VRF917521 WBA917521:WBB917521 WKW917521:WKX917521 WUS917521:WUT917521 IG983057:IH983057 SC983057:SD983057 ABY983057:ABZ983057 ALU983057:ALV983057 AVQ983057:AVR983057 BFM983057:BFN983057 BPI983057:BPJ983057 BZE983057:BZF983057 CJA983057:CJB983057 CSW983057:CSX983057 DCS983057:DCT983057 DMO983057:DMP983057 DWK983057:DWL983057 EGG983057:EGH983057 EQC983057:EQD983057 EZY983057:EZZ983057 FJU983057:FJV983057 FTQ983057:FTR983057 GDM983057:GDN983057 GNI983057:GNJ983057 GXE983057:GXF983057 HHA983057:HHB983057 HQW983057:HQX983057 IAS983057:IAT983057 IKO983057:IKP983057 IUK983057:IUL983057 JEG983057:JEH983057 JOC983057:JOD983057 JXY983057:JXZ983057 KHU983057:KHV983057 KRQ983057:KRR983057 LBM983057:LBN983057 LLI983057:LLJ983057 LVE983057:LVF983057 MFA983057:MFB983057 MOW983057:MOX983057 MYS983057:MYT983057 NIO983057:NIP983057 NSK983057:NSL983057 OCG983057:OCH983057 OMC983057:OMD983057 OVY983057:OVZ983057 PFU983057:PFV983057 PPQ983057:PPR983057 PZM983057:PZN983057 QJI983057:QJJ983057 QTE983057:QTF983057 RDA983057:RDB983057 RMW983057:RMX983057 RWS983057:RWT983057 SGO983057:SGP983057 SQK983057:SQL983057 TAG983057:TAH983057 TKC983057:TKD983057 TTY983057:TTZ983057 UDU983057:UDV983057 UNQ983057:UNR983057 UXM983057:UXN983057 VHI983057:VHJ983057 VRE983057:VRF983057 WBA983057:WBB983057 WKW983057:WKX983057 WUS983057:WUT983057 IJ65553:IK65553 SF65553:SG65553 ACB65553:ACC65553 ALX65553:ALY65553 AVT65553:AVU65553 BFP65553:BFQ65553 BPL65553:BPM65553 BZH65553:BZI65553 CJD65553:CJE65553 CSZ65553:CTA65553 DCV65553:DCW65553 DMR65553:DMS65553 DWN65553:DWO65553 EGJ65553:EGK65553 EQF65553:EQG65553 FAB65553:FAC65553 FJX65553:FJY65553 FTT65553:FTU65553 GDP65553:GDQ65553 GNL65553:GNM65553 GXH65553:GXI65553 HHD65553:HHE65553 HQZ65553:HRA65553 IAV65553:IAW65553 IKR65553:IKS65553 IUN65553:IUO65553 JEJ65553:JEK65553 JOF65553:JOG65553 JYB65553:JYC65553 KHX65553:KHY65553 KRT65553:KRU65553 LBP65553:LBQ65553 LLL65553:LLM65553 LVH65553:LVI65553 MFD65553:MFE65553 MOZ65553:MPA65553 MYV65553:MYW65553 NIR65553:NIS65553 NSN65553:NSO65553 OCJ65553:OCK65553 OMF65553:OMG65553 OWB65553:OWC65553 PFX65553:PFY65553 PPT65553:PPU65553 PZP65553:PZQ65553 QJL65553:QJM65553 QTH65553:QTI65553 RDD65553:RDE65553 RMZ65553:RNA65553 RWV65553:RWW65553 SGR65553:SGS65553 SQN65553:SQO65553 TAJ65553:TAK65553 TKF65553:TKG65553 TUB65553:TUC65553 UDX65553:UDY65553 UNT65553:UNU65553 UXP65553:UXQ65553 VHL65553:VHM65553 VRH65553:VRI65553 WBD65553:WBE65553 WKZ65553:WLA65553 WUV65553:WUW65553 IJ131089:IK131089 SF131089:SG131089 ACB131089:ACC131089 ALX131089:ALY131089 AVT131089:AVU131089 BFP131089:BFQ131089 BPL131089:BPM131089 BZH131089:BZI131089 CJD131089:CJE131089 CSZ131089:CTA131089 DCV131089:DCW131089 DMR131089:DMS131089 DWN131089:DWO131089 EGJ131089:EGK131089 EQF131089:EQG131089 FAB131089:FAC131089 FJX131089:FJY131089 FTT131089:FTU131089 GDP131089:GDQ131089 GNL131089:GNM131089 GXH131089:GXI131089 HHD131089:HHE131089 HQZ131089:HRA131089 IAV131089:IAW131089 IKR131089:IKS131089 IUN131089:IUO131089 JEJ131089:JEK131089 JOF131089:JOG131089 JYB131089:JYC131089 KHX131089:KHY131089 KRT131089:KRU131089 LBP131089:LBQ131089 LLL131089:LLM131089 LVH131089:LVI131089 MFD131089:MFE131089 MOZ131089:MPA131089 MYV131089:MYW131089 NIR131089:NIS131089 NSN131089:NSO131089 OCJ131089:OCK131089 OMF131089:OMG131089 OWB131089:OWC131089 PFX131089:PFY131089 PPT131089:PPU131089 PZP131089:PZQ131089 QJL131089:QJM131089 QTH131089:QTI131089 RDD131089:RDE131089 RMZ131089:RNA131089 RWV131089:RWW131089 SGR131089:SGS131089 SQN131089:SQO131089 TAJ131089:TAK131089 TKF131089:TKG131089 TUB131089:TUC131089 UDX131089:UDY131089 UNT131089:UNU131089 UXP131089:UXQ131089 VHL131089:VHM131089 VRH131089:VRI131089 WBD131089:WBE131089 WKZ131089:WLA131089 WUV131089:WUW131089 IJ196625:IK196625 SF196625:SG196625 ACB196625:ACC196625 ALX196625:ALY196625 AVT196625:AVU196625 BFP196625:BFQ196625 BPL196625:BPM196625 BZH196625:BZI196625 CJD196625:CJE196625 CSZ196625:CTA196625 DCV196625:DCW196625 DMR196625:DMS196625 DWN196625:DWO196625 EGJ196625:EGK196625 EQF196625:EQG196625 FAB196625:FAC196625 FJX196625:FJY196625 FTT196625:FTU196625 GDP196625:GDQ196625 GNL196625:GNM196625 GXH196625:GXI196625 HHD196625:HHE196625 HQZ196625:HRA196625 IAV196625:IAW196625 IKR196625:IKS196625 IUN196625:IUO196625 JEJ196625:JEK196625 JOF196625:JOG196625 JYB196625:JYC196625 KHX196625:KHY196625 KRT196625:KRU196625 LBP196625:LBQ196625 LLL196625:LLM196625 LVH196625:LVI196625 MFD196625:MFE196625 MOZ196625:MPA196625 MYV196625:MYW196625 NIR196625:NIS196625 NSN196625:NSO196625 OCJ196625:OCK196625 OMF196625:OMG196625 OWB196625:OWC196625 PFX196625:PFY196625 PPT196625:PPU196625 PZP196625:PZQ196625 QJL196625:QJM196625 QTH196625:QTI196625 RDD196625:RDE196625 RMZ196625:RNA196625 RWV196625:RWW196625 SGR196625:SGS196625 SQN196625:SQO196625 TAJ196625:TAK196625 TKF196625:TKG196625 TUB196625:TUC196625 UDX196625:UDY196625 UNT196625:UNU196625 UXP196625:UXQ196625 VHL196625:VHM196625 VRH196625:VRI196625 WBD196625:WBE196625 WKZ196625:WLA196625 WUV196625:WUW196625 IJ262161:IK262161 SF262161:SG262161 ACB262161:ACC262161 ALX262161:ALY262161 AVT262161:AVU262161 BFP262161:BFQ262161 BPL262161:BPM262161 BZH262161:BZI262161 CJD262161:CJE262161 CSZ262161:CTA262161 DCV262161:DCW262161 DMR262161:DMS262161 DWN262161:DWO262161 EGJ262161:EGK262161 EQF262161:EQG262161 FAB262161:FAC262161 FJX262161:FJY262161 FTT262161:FTU262161 GDP262161:GDQ262161 GNL262161:GNM262161 GXH262161:GXI262161 HHD262161:HHE262161 HQZ262161:HRA262161 IAV262161:IAW262161 IKR262161:IKS262161 IUN262161:IUO262161 JEJ262161:JEK262161 JOF262161:JOG262161 JYB262161:JYC262161 KHX262161:KHY262161 KRT262161:KRU262161 LBP262161:LBQ262161 LLL262161:LLM262161 LVH262161:LVI262161 MFD262161:MFE262161 MOZ262161:MPA262161 MYV262161:MYW262161 NIR262161:NIS262161 NSN262161:NSO262161 OCJ262161:OCK262161 OMF262161:OMG262161 OWB262161:OWC262161 PFX262161:PFY262161 PPT262161:PPU262161 PZP262161:PZQ262161 QJL262161:QJM262161 QTH262161:QTI262161 RDD262161:RDE262161 RMZ262161:RNA262161 RWV262161:RWW262161 SGR262161:SGS262161 SQN262161:SQO262161 TAJ262161:TAK262161 TKF262161:TKG262161 TUB262161:TUC262161 UDX262161:UDY262161 UNT262161:UNU262161 UXP262161:UXQ262161 VHL262161:VHM262161 VRH262161:VRI262161 WBD262161:WBE262161 WKZ262161:WLA262161 WUV262161:WUW262161 IJ327697:IK327697 SF327697:SG327697 ACB327697:ACC327697 ALX327697:ALY327697 AVT327697:AVU327697 BFP327697:BFQ327697 BPL327697:BPM327697 BZH327697:BZI327697 CJD327697:CJE327697 CSZ327697:CTA327697 DCV327697:DCW327697 DMR327697:DMS327697 DWN327697:DWO327697 EGJ327697:EGK327697 EQF327697:EQG327697 FAB327697:FAC327697 FJX327697:FJY327697 FTT327697:FTU327697 GDP327697:GDQ327697 GNL327697:GNM327697 GXH327697:GXI327697 HHD327697:HHE327697 HQZ327697:HRA327697 IAV327697:IAW327697 IKR327697:IKS327697 IUN327697:IUO327697 JEJ327697:JEK327697 JOF327697:JOG327697 JYB327697:JYC327697 KHX327697:KHY327697 KRT327697:KRU327697 LBP327697:LBQ327697 LLL327697:LLM327697 LVH327697:LVI327697 MFD327697:MFE327697 MOZ327697:MPA327697 MYV327697:MYW327697 NIR327697:NIS327697 NSN327697:NSO327697 OCJ327697:OCK327697 OMF327697:OMG327697 OWB327697:OWC327697 PFX327697:PFY327697 PPT327697:PPU327697 PZP327697:PZQ327697 QJL327697:QJM327697 QTH327697:QTI327697 RDD327697:RDE327697 RMZ327697:RNA327697 RWV327697:RWW327697 SGR327697:SGS327697 SQN327697:SQO327697 TAJ327697:TAK327697 TKF327697:TKG327697 TUB327697:TUC327697 UDX327697:UDY327697 UNT327697:UNU327697 UXP327697:UXQ327697 VHL327697:VHM327697 VRH327697:VRI327697 WBD327697:WBE327697 WKZ327697:WLA327697 WUV327697:WUW327697 IJ393233:IK393233 SF393233:SG393233 ACB393233:ACC393233 ALX393233:ALY393233 AVT393233:AVU393233 BFP393233:BFQ393233 BPL393233:BPM393233 BZH393233:BZI393233 CJD393233:CJE393233 CSZ393233:CTA393233 DCV393233:DCW393233 DMR393233:DMS393233 DWN393233:DWO393233 EGJ393233:EGK393233 EQF393233:EQG393233 FAB393233:FAC393233 FJX393233:FJY393233 FTT393233:FTU393233 GDP393233:GDQ393233 GNL393233:GNM393233 GXH393233:GXI393233 HHD393233:HHE393233 HQZ393233:HRA393233 IAV393233:IAW393233 IKR393233:IKS393233 IUN393233:IUO393233 JEJ393233:JEK393233 JOF393233:JOG393233 JYB393233:JYC393233 KHX393233:KHY393233 KRT393233:KRU393233 LBP393233:LBQ393233 LLL393233:LLM393233 LVH393233:LVI393233 MFD393233:MFE393233 MOZ393233:MPA393233 MYV393233:MYW393233 NIR393233:NIS393233 NSN393233:NSO393233 OCJ393233:OCK393233 OMF393233:OMG393233 OWB393233:OWC393233 PFX393233:PFY393233 PPT393233:PPU393233 PZP393233:PZQ393233 QJL393233:QJM393233 QTH393233:QTI393233 RDD393233:RDE393233 RMZ393233:RNA393233 RWV393233:RWW393233 SGR393233:SGS393233 SQN393233:SQO393233 TAJ393233:TAK393233 TKF393233:TKG393233 TUB393233:TUC393233 UDX393233:UDY393233 UNT393233:UNU393233 UXP393233:UXQ393233 VHL393233:VHM393233 VRH393233:VRI393233 WBD393233:WBE393233 WKZ393233:WLA393233 WUV393233:WUW393233 IJ458769:IK458769 SF458769:SG458769 ACB458769:ACC458769 ALX458769:ALY458769 AVT458769:AVU458769 BFP458769:BFQ458769 BPL458769:BPM458769 BZH458769:BZI458769 CJD458769:CJE458769 CSZ458769:CTA458769 DCV458769:DCW458769 DMR458769:DMS458769 DWN458769:DWO458769 EGJ458769:EGK458769 EQF458769:EQG458769 FAB458769:FAC458769 FJX458769:FJY458769 FTT458769:FTU458769 GDP458769:GDQ458769 GNL458769:GNM458769 GXH458769:GXI458769 HHD458769:HHE458769 HQZ458769:HRA458769 IAV458769:IAW458769 IKR458769:IKS458769 IUN458769:IUO458769 JEJ458769:JEK458769 JOF458769:JOG458769 JYB458769:JYC458769 KHX458769:KHY458769 KRT458769:KRU458769 LBP458769:LBQ458769 LLL458769:LLM458769 LVH458769:LVI458769 MFD458769:MFE458769 MOZ458769:MPA458769 MYV458769:MYW458769 NIR458769:NIS458769 NSN458769:NSO458769 OCJ458769:OCK458769 OMF458769:OMG458769 OWB458769:OWC458769 PFX458769:PFY458769 PPT458769:PPU458769 PZP458769:PZQ458769 QJL458769:QJM458769 QTH458769:QTI458769 RDD458769:RDE458769 RMZ458769:RNA458769 RWV458769:RWW458769 SGR458769:SGS458769 SQN458769:SQO458769 TAJ458769:TAK458769 TKF458769:TKG458769 TUB458769:TUC458769 UDX458769:UDY458769 UNT458769:UNU458769 UXP458769:UXQ458769 VHL458769:VHM458769 VRH458769:VRI458769 WBD458769:WBE458769 WKZ458769:WLA458769 WUV458769:WUW458769 IJ524305:IK524305 SF524305:SG524305 ACB524305:ACC524305 ALX524305:ALY524305 AVT524305:AVU524305 BFP524305:BFQ524305 BPL524305:BPM524305 BZH524305:BZI524305 CJD524305:CJE524305 CSZ524305:CTA524305 DCV524305:DCW524305 DMR524305:DMS524305 DWN524305:DWO524305 EGJ524305:EGK524305 EQF524305:EQG524305 FAB524305:FAC524305 FJX524305:FJY524305 FTT524305:FTU524305 GDP524305:GDQ524305 GNL524305:GNM524305 GXH524305:GXI524305 HHD524305:HHE524305 HQZ524305:HRA524305 IAV524305:IAW524305 IKR524305:IKS524305 IUN524305:IUO524305 JEJ524305:JEK524305 JOF524305:JOG524305 JYB524305:JYC524305 KHX524305:KHY524305 KRT524305:KRU524305 LBP524305:LBQ524305 LLL524305:LLM524305 LVH524305:LVI524305 MFD524305:MFE524305 MOZ524305:MPA524305 MYV524305:MYW524305 NIR524305:NIS524305 NSN524305:NSO524305 OCJ524305:OCK524305 OMF524305:OMG524305 OWB524305:OWC524305 PFX524305:PFY524305 PPT524305:PPU524305 PZP524305:PZQ524305 QJL524305:QJM524305 QTH524305:QTI524305 RDD524305:RDE524305 RMZ524305:RNA524305 RWV524305:RWW524305 SGR524305:SGS524305 SQN524305:SQO524305 TAJ524305:TAK524305 TKF524305:TKG524305 TUB524305:TUC524305 UDX524305:UDY524305 UNT524305:UNU524305 UXP524305:UXQ524305 VHL524305:VHM524305 VRH524305:VRI524305 WBD524305:WBE524305 WKZ524305:WLA524305 WUV524305:WUW524305 IJ589841:IK589841 SF589841:SG589841 ACB589841:ACC589841 ALX589841:ALY589841 AVT589841:AVU589841 BFP589841:BFQ589841 BPL589841:BPM589841 BZH589841:BZI589841 CJD589841:CJE589841 CSZ589841:CTA589841 DCV589841:DCW589841 DMR589841:DMS589841 DWN589841:DWO589841 EGJ589841:EGK589841 EQF589841:EQG589841 FAB589841:FAC589841 FJX589841:FJY589841 FTT589841:FTU589841 GDP589841:GDQ589841 GNL589841:GNM589841 GXH589841:GXI589841 HHD589841:HHE589841 HQZ589841:HRA589841 IAV589841:IAW589841 IKR589841:IKS589841 IUN589841:IUO589841 JEJ589841:JEK589841 JOF589841:JOG589841 JYB589841:JYC589841 KHX589841:KHY589841 KRT589841:KRU589841 LBP589841:LBQ589841 LLL589841:LLM589841 LVH589841:LVI589841 MFD589841:MFE589841 MOZ589841:MPA589841 MYV589841:MYW589841 NIR589841:NIS589841 NSN589841:NSO589841 OCJ589841:OCK589841 OMF589841:OMG589841 OWB589841:OWC589841 PFX589841:PFY589841 PPT589841:PPU589841 PZP589841:PZQ589841 QJL589841:QJM589841 QTH589841:QTI589841 RDD589841:RDE589841 RMZ589841:RNA589841 RWV589841:RWW589841 SGR589841:SGS589841 SQN589841:SQO589841 TAJ589841:TAK589841 TKF589841:TKG589841 TUB589841:TUC589841 UDX589841:UDY589841 UNT589841:UNU589841 UXP589841:UXQ589841 VHL589841:VHM589841 VRH589841:VRI589841 WBD589841:WBE589841 WKZ589841:WLA589841 WUV589841:WUW589841 IJ655377:IK655377 SF655377:SG655377 ACB655377:ACC655377 ALX655377:ALY655377 AVT655377:AVU655377 BFP655377:BFQ655377 BPL655377:BPM655377 BZH655377:BZI655377 CJD655377:CJE655377 CSZ655377:CTA655377 DCV655377:DCW655377 DMR655377:DMS655377 DWN655377:DWO655377 EGJ655377:EGK655377 EQF655377:EQG655377 FAB655377:FAC655377 FJX655377:FJY655377 FTT655377:FTU655377 GDP655377:GDQ655377 GNL655377:GNM655377 GXH655377:GXI655377 HHD655377:HHE655377 HQZ655377:HRA655377 IAV655377:IAW655377 IKR655377:IKS655377 IUN655377:IUO655377 JEJ655377:JEK655377 JOF655377:JOG655377 JYB655377:JYC655377 KHX655377:KHY655377 KRT655377:KRU655377 LBP655377:LBQ655377 LLL655377:LLM655377 LVH655377:LVI655377 MFD655377:MFE655377 MOZ655377:MPA655377 MYV655377:MYW655377 NIR655377:NIS655377 NSN655377:NSO655377 OCJ655377:OCK655377 OMF655377:OMG655377 OWB655377:OWC655377 PFX655377:PFY655377 PPT655377:PPU655377 PZP655377:PZQ655377 QJL655377:QJM655377 QTH655377:QTI655377 RDD655377:RDE655377 RMZ655377:RNA655377 RWV655377:RWW655377 SGR655377:SGS655377 SQN655377:SQO655377 TAJ655377:TAK655377 TKF655377:TKG655377 TUB655377:TUC655377 UDX655377:UDY655377 UNT655377:UNU655377 UXP655377:UXQ655377 VHL655377:VHM655377 VRH655377:VRI655377 WBD655377:WBE655377 WKZ655377:WLA655377 WUV655377:WUW655377 IJ720913:IK720913 SF720913:SG720913 ACB720913:ACC720913 ALX720913:ALY720913 AVT720913:AVU720913 BFP720913:BFQ720913 BPL720913:BPM720913 BZH720913:BZI720913 CJD720913:CJE720913 CSZ720913:CTA720913 DCV720913:DCW720913 DMR720913:DMS720913 DWN720913:DWO720913 EGJ720913:EGK720913 EQF720913:EQG720913 FAB720913:FAC720913 FJX720913:FJY720913 FTT720913:FTU720913 GDP720913:GDQ720913 GNL720913:GNM720913 GXH720913:GXI720913 HHD720913:HHE720913 HQZ720913:HRA720913 IAV720913:IAW720913 IKR720913:IKS720913 IUN720913:IUO720913 JEJ720913:JEK720913 JOF720913:JOG720913 JYB720913:JYC720913 KHX720913:KHY720913 KRT720913:KRU720913 LBP720913:LBQ720913 LLL720913:LLM720913 LVH720913:LVI720913 MFD720913:MFE720913 MOZ720913:MPA720913 MYV720913:MYW720913 NIR720913:NIS720913 NSN720913:NSO720913 OCJ720913:OCK720913 OMF720913:OMG720913 OWB720913:OWC720913 PFX720913:PFY720913 PPT720913:PPU720913 PZP720913:PZQ720913 QJL720913:QJM720913 QTH720913:QTI720913 RDD720913:RDE720913 RMZ720913:RNA720913 RWV720913:RWW720913 SGR720913:SGS720913 SQN720913:SQO720913 TAJ720913:TAK720913 TKF720913:TKG720913 TUB720913:TUC720913 UDX720913:UDY720913 UNT720913:UNU720913 UXP720913:UXQ720913 VHL720913:VHM720913 VRH720913:VRI720913 WBD720913:WBE720913 WKZ720913:WLA720913 WUV720913:WUW720913 IJ786449:IK786449 SF786449:SG786449 ACB786449:ACC786449 ALX786449:ALY786449 AVT786449:AVU786449 BFP786449:BFQ786449 BPL786449:BPM786449 BZH786449:BZI786449 CJD786449:CJE786449 CSZ786449:CTA786449 DCV786449:DCW786449 DMR786449:DMS786449 DWN786449:DWO786449 EGJ786449:EGK786449 EQF786449:EQG786449 FAB786449:FAC786449 FJX786449:FJY786449 FTT786449:FTU786449 GDP786449:GDQ786449 GNL786449:GNM786449 GXH786449:GXI786449 HHD786449:HHE786449 HQZ786449:HRA786449 IAV786449:IAW786449 IKR786449:IKS786449 IUN786449:IUO786449 JEJ786449:JEK786449 JOF786449:JOG786449 JYB786449:JYC786449 KHX786449:KHY786449 KRT786449:KRU786449 LBP786449:LBQ786449 LLL786449:LLM786449 LVH786449:LVI786449 MFD786449:MFE786449 MOZ786449:MPA786449 MYV786449:MYW786449 NIR786449:NIS786449 NSN786449:NSO786449 OCJ786449:OCK786449 OMF786449:OMG786449 OWB786449:OWC786449 PFX786449:PFY786449 PPT786449:PPU786449 PZP786449:PZQ786449 QJL786449:QJM786449 QTH786449:QTI786449 RDD786449:RDE786449 RMZ786449:RNA786449 RWV786449:RWW786449 SGR786449:SGS786449 SQN786449:SQO786449 TAJ786449:TAK786449 TKF786449:TKG786449 TUB786449:TUC786449 UDX786449:UDY786449 UNT786449:UNU786449 UXP786449:UXQ786449 VHL786449:VHM786449 VRH786449:VRI786449 WBD786449:WBE786449 WKZ786449:WLA786449 WUV786449:WUW786449 IJ851985:IK851985 SF851985:SG851985 ACB851985:ACC851985 ALX851985:ALY851985 AVT851985:AVU851985 BFP851985:BFQ851985 BPL851985:BPM851985 BZH851985:BZI851985 CJD851985:CJE851985 CSZ851985:CTA851985 DCV851985:DCW851985 DMR851985:DMS851985 DWN851985:DWO851985 EGJ851985:EGK851985 EQF851985:EQG851985 FAB851985:FAC851985 FJX851985:FJY851985 FTT851985:FTU851985 GDP851985:GDQ851985 GNL851985:GNM851985 GXH851985:GXI851985 HHD851985:HHE851985 HQZ851985:HRA851985 IAV851985:IAW851985 IKR851985:IKS851985 IUN851985:IUO851985 JEJ851985:JEK851985 JOF851985:JOG851985 JYB851985:JYC851985 KHX851985:KHY851985 KRT851985:KRU851985 LBP851985:LBQ851985 LLL851985:LLM851985 LVH851985:LVI851985 MFD851985:MFE851985 MOZ851985:MPA851985 MYV851985:MYW851985 NIR851985:NIS851985 NSN851985:NSO851985 OCJ851985:OCK851985 OMF851985:OMG851985 OWB851985:OWC851985 PFX851985:PFY851985 PPT851985:PPU851985 PZP851985:PZQ851985 QJL851985:QJM851985 QTH851985:QTI851985 RDD851985:RDE851985 RMZ851985:RNA851985 RWV851985:RWW851985 SGR851985:SGS851985 SQN851985:SQO851985 TAJ851985:TAK851985 TKF851985:TKG851985 TUB851985:TUC851985 UDX851985:UDY851985 UNT851985:UNU851985 UXP851985:UXQ851985 VHL851985:VHM851985 VRH851985:VRI851985 WBD851985:WBE851985 WKZ851985:WLA851985 WUV851985:WUW851985 IJ917521:IK917521 SF917521:SG917521 ACB917521:ACC917521 ALX917521:ALY917521 AVT917521:AVU917521 BFP917521:BFQ917521 BPL917521:BPM917521 BZH917521:BZI917521 CJD917521:CJE917521 CSZ917521:CTA917521 DCV917521:DCW917521 DMR917521:DMS917521 DWN917521:DWO917521 EGJ917521:EGK917521 EQF917521:EQG917521 FAB917521:FAC917521 FJX917521:FJY917521 FTT917521:FTU917521 GDP917521:GDQ917521 GNL917521:GNM917521 GXH917521:GXI917521 HHD917521:HHE917521 HQZ917521:HRA917521 IAV917521:IAW917521 IKR917521:IKS917521 IUN917521:IUO917521 JEJ917521:JEK917521 JOF917521:JOG917521 JYB917521:JYC917521 KHX917521:KHY917521 KRT917521:KRU917521 LBP917521:LBQ917521 LLL917521:LLM917521 LVH917521:LVI917521 MFD917521:MFE917521 MOZ917521:MPA917521 MYV917521:MYW917521 NIR917521:NIS917521 NSN917521:NSO917521 OCJ917521:OCK917521 OMF917521:OMG917521 OWB917521:OWC917521 PFX917521:PFY917521 PPT917521:PPU917521 PZP917521:PZQ917521 QJL917521:QJM917521 QTH917521:QTI917521 RDD917521:RDE917521 RMZ917521:RNA917521 RWV917521:RWW917521 SGR917521:SGS917521 SQN917521:SQO917521 TAJ917521:TAK917521 TKF917521:TKG917521 TUB917521:TUC917521 UDX917521:UDY917521 UNT917521:UNU917521 UXP917521:UXQ917521 VHL917521:VHM917521 VRH917521:VRI917521 WBD917521:WBE917521 WKZ917521:WLA917521 WUV917521:WUW917521 IJ983057:IK983057 SF983057:SG983057 ACB983057:ACC983057 ALX983057:ALY983057 AVT983057:AVU983057 BFP983057:BFQ983057 BPL983057:BPM983057 BZH983057:BZI983057 CJD983057:CJE983057 CSZ983057:CTA983057 DCV983057:DCW983057 DMR983057:DMS983057 DWN983057:DWO983057 EGJ983057:EGK983057 EQF983057:EQG983057 FAB983057:FAC983057 FJX983057:FJY983057 FTT983057:FTU983057 GDP983057:GDQ983057 GNL983057:GNM983057 GXH983057:GXI983057 HHD983057:HHE983057 HQZ983057:HRA983057 IAV983057:IAW983057 IKR983057:IKS983057 IUN983057:IUO983057 JEJ983057:JEK983057 JOF983057:JOG983057 JYB983057:JYC983057 KHX983057:KHY983057 KRT983057:KRU983057 LBP983057:LBQ983057 LLL983057:LLM983057 LVH983057:LVI983057 MFD983057:MFE983057 MOZ983057:MPA983057 MYV983057:MYW983057 NIR983057:NIS983057 NSN983057:NSO983057 OCJ983057:OCK983057 OMF983057:OMG983057 OWB983057:OWC983057 PFX983057:PFY983057 PPT983057:PPU983057 PZP983057:PZQ983057 QJL983057:QJM983057 QTH983057:QTI983057 RDD983057:RDE983057 RMZ983057:RNA983057 RWV983057:RWW983057 SGR983057:SGS983057 SQN983057:SQO983057 TAJ983057:TAK983057 TKF983057:TKG983057 TUB983057:TUC983057 UDX983057:UDY983057 UNT983057:UNU983057 UXP983057:UXQ983057 VHL983057:VHM983057 VRH983057:VRI983057 WBD983057:WBE983057 WKZ983057:WLA983057 WUV983057:WUW983057 IM65553:IN65553 SI65553:SJ65553 ACE65553:ACF65553 AMA65553:AMB65553 AVW65553:AVX65553 BFS65553:BFT65553 BPO65553:BPP65553 BZK65553:BZL65553 CJG65553:CJH65553 CTC65553:CTD65553 DCY65553:DCZ65553 DMU65553:DMV65553 DWQ65553:DWR65553 EGM65553:EGN65553 EQI65553:EQJ65553 FAE65553:FAF65553 FKA65553:FKB65553 FTW65553:FTX65553 GDS65553:GDT65553 GNO65553:GNP65553 GXK65553:GXL65553 HHG65553:HHH65553 HRC65553:HRD65553 IAY65553:IAZ65553 IKU65553:IKV65553 IUQ65553:IUR65553 JEM65553:JEN65553 JOI65553:JOJ65553 JYE65553:JYF65553 KIA65553:KIB65553 KRW65553:KRX65553 LBS65553:LBT65553 LLO65553:LLP65553 LVK65553:LVL65553 MFG65553:MFH65553 MPC65553:MPD65553 MYY65553:MYZ65553 NIU65553:NIV65553 NSQ65553:NSR65553 OCM65553:OCN65553 OMI65553:OMJ65553 OWE65553:OWF65553 PGA65553:PGB65553 PPW65553:PPX65553 PZS65553:PZT65553 QJO65553:QJP65553 QTK65553:QTL65553 RDG65553:RDH65553 RNC65553:RND65553 RWY65553:RWZ65553 SGU65553:SGV65553 SQQ65553:SQR65553 TAM65553:TAN65553 TKI65553:TKJ65553 TUE65553:TUF65553 UEA65553:UEB65553 UNW65553:UNX65553 UXS65553:UXT65553 VHO65553:VHP65553 VRK65553:VRL65553 WBG65553:WBH65553 WLC65553:WLD65553 WUY65553:WUZ65553 IM131089:IN131089 SI131089:SJ131089 ACE131089:ACF131089 AMA131089:AMB131089 AVW131089:AVX131089 BFS131089:BFT131089 BPO131089:BPP131089 BZK131089:BZL131089 CJG131089:CJH131089 CTC131089:CTD131089 DCY131089:DCZ131089 DMU131089:DMV131089 DWQ131089:DWR131089 EGM131089:EGN131089 EQI131089:EQJ131089 FAE131089:FAF131089 FKA131089:FKB131089 FTW131089:FTX131089 GDS131089:GDT131089 GNO131089:GNP131089 GXK131089:GXL131089 HHG131089:HHH131089 HRC131089:HRD131089 IAY131089:IAZ131089 IKU131089:IKV131089 IUQ131089:IUR131089 JEM131089:JEN131089 JOI131089:JOJ131089 JYE131089:JYF131089 KIA131089:KIB131089 KRW131089:KRX131089 LBS131089:LBT131089 LLO131089:LLP131089 LVK131089:LVL131089 MFG131089:MFH131089 MPC131089:MPD131089 MYY131089:MYZ131089 NIU131089:NIV131089 NSQ131089:NSR131089 OCM131089:OCN131089 OMI131089:OMJ131089 OWE131089:OWF131089 PGA131089:PGB131089 PPW131089:PPX131089 PZS131089:PZT131089 QJO131089:QJP131089 QTK131089:QTL131089 RDG131089:RDH131089 RNC131089:RND131089 RWY131089:RWZ131089 SGU131089:SGV131089 SQQ131089:SQR131089 TAM131089:TAN131089 TKI131089:TKJ131089 TUE131089:TUF131089 UEA131089:UEB131089 UNW131089:UNX131089 UXS131089:UXT131089 VHO131089:VHP131089 VRK131089:VRL131089 WBG131089:WBH131089 WLC131089:WLD131089 WUY131089:WUZ131089 IM196625:IN196625 SI196625:SJ196625 ACE196625:ACF196625 AMA196625:AMB196625 AVW196625:AVX196625 BFS196625:BFT196625 BPO196625:BPP196625 BZK196625:BZL196625 CJG196625:CJH196625 CTC196625:CTD196625 DCY196625:DCZ196625 DMU196625:DMV196625 DWQ196625:DWR196625 EGM196625:EGN196625 EQI196625:EQJ196625 FAE196625:FAF196625 FKA196625:FKB196625 FTW196625:FTX196625 GDS196625:GDT196625 GNO196625:GNP196625 GXK196625:GXL196625 HHG196625:HHH196625 HRC196625:HRD196625 IAY196625:IAZ196625 IKU196625:IKV196625 IUQ196625:IUR196625 JEM196625:JEN196625 JOI196625:JOJ196625 JYE196625:JYF196625 KIA196625:KIB196625 KRW196625:KRX196625 LBS196625:LBT196625 LLO196625:LLP196625 LVK196625:LVL196625 MFG196625:MFH196625 MPC196625:MPD196625 MYY196625:MYZ196625 NIU196625:NIV196625 NSQ196625:NSR196625 OCM196625:OCN196625 OMI196625:OMJ196625 OWE196625:OWF196625 PGA196625:PGB196625 PPW196625:PPX196625 PZS196625:PZT196625 QJO196625:QJP196625 QTK196625:QTL196625 RDG196625:RDH196625 RNC196625:RND196625 RWY196625:RWZ196625 SGU196625:SGV196625 SQQ196625:SQR196625 TAM196625:TAN196625 TKI196625:TKJ196625 TUE196625:TUF196625 UEA196625:UEB196625 UNW196625:UNX196625 UXS196625:UXT196625 VHO196625:VHP196625 VRK196625:VRL196625 WBG196625:WBH196625 WLC196625:WLD196625 WUY196625:WUZ196625 IM262161:IN262161 SI262161:SJ262161 ACE262161:ACF262161 AMA262161:AMB262161 AVW262161:AVX262161 BFS262161:BFT262161 BPO262161:BPP262161 BZK262161:BZL262161 CJG262161:CJH262161 CTC262161:CTD262161 DCY262161:DCZ262161 DMU262161:DMV262161 DWQ262161:DWR262161 EGM262161:EGN262161 EQI262161:EQJ262161 FAE262161:FAF262161 FKA262161:FKB262161 FTW262161:FTX262161 GDS262161:GDT262161 GNO262161:GNP262161 GXK262161:GXL262161 HHG262161:HHH262161 HRC262161:HRD262161 IAY262161:IAZ262161 IKU262161:IKV262161 IUQ262161:IUR262161 JEM262161:JEN262161 JOI262161:JOJ262161 JYE262161:JYF262161 KIA262161:KIB262161 KRW262161:KRX262161 LBS262161:LBT262161 LLO262161:LLP262161 LVK262161:LVL262161 MFG262161:MFH262161 MPC262161:MPD262161 MYY262161:MYZ262161 NIU262161:NIV262161 NSQ262161:NSR262161 OCM262161:OCN262161 OMI262161:OMJ262161 OWE262161:OWF262161 PGA262161:PGB262161 PPW262161:PPX262161 PZS262161:PZT262161 QJO262161:QJP262161 QTK262161:QTL262161 RDG262161:RDH262161 RNC262161:RND262161 RWY262161:RWZ262161 SGU262161:SGV262161 SQQ262161:SQR262161 TAM262161:TAN262161 TKI262161:TKJ262161 TUE262161:TUF262161 UEA262161:UEB262161 UNW262161:UNX262161 UXS262161:UXT262161 VHO262161:VHP262161 VRK262161:VRL262161 WBG262161:WBH262161 WLC262161:WLD262161 WUY262161:WUZ262161 IM327697:IN327697 SI327697:SJ327697 ACE327697:ACF327697 AMA327697:AMB327697 AVW327697:AVX327697 BFS327697:BFT327697 BPO327697:BPP327697 BZK327697:BZL327697 CJG327697:CJH327697 CTC327697:CTD327697 DCY327697:DCZ327697 DMU327697:DMV327697 DWQ327697:DWR327697 EGM327697:EGN327697 EQI327697:EQJ327697 FAE327697:FAF327697 FKA327697:FKB327697 FTW327697:FTX327697 GDS327697:GDT327697 GNO327697:GNP327697 GXK327697:GXL327697 HHG327697:HHH327697 HRC327697:HRD327697 IAY327697:IAZ327697 IKU327697:IKV327697 IUQ327697:IUR327697 JEM327697:JEN327697 JOI327697:JOJ327697 JYE327697:JYF327697 KIA327697:KIB327697 KRW327697:KRX327697 LBS327697:LBT327697 LLO327697:LLP327697 LVK327697:LVL327697 MFG327697:MFH327697 MPC327697:MPD327697 MYY327697:MYZ327697 NIU327697:NIV327697 NSQ327697:NSR327697 OCM327697:OCN327697 OMI327697:OMJ327697 OWE327697:OWF327697 PGA327697:PGB327697 PPW327697:PPX327697 PZS327697:PZT327697 QJO327697:QJP327697 QTK327697:QTL327697 RDG327697:RDH327697 RNC327697:RND327697 RWY327697:RWZ327697 SGU327697:SGV327697 SQQ327697:SQR327697 TAM327697:TAN327697 TKI327697:TKJ327697 TUE327697:TUF327697 UEA327697:UEB327697 UNW327697:UNX327697 UXS327697:UXT327697 VHO327697:VHP327697 VRK327697:VRL327697 WBG327697:WBH327697 WLC327697:WLD327697 WUY327697:WUZ327697 IM393233:IN393233 SI393233:SJ393233 ACE393233:ACF393233 AMA393233:AMB393233 AVW393233:AVX393233 BFS393233:BFT393233 BPO393233:BPP393233 BZK393233:BZL393233 CJG393233:CJH393233 CTC393233:CTD393233 DCY393233:DCZ393233 DMU393233:DMV393233 DWQ393233:DWR393233 EGM393233:EGN393233 EQI393233:EQJ393233 FAE393233:FAF393233 FKA393233:FKB393233 FTW393233:FTX393233 GDS393233:GDT393233 GNO393233:GNP393233 GXK393233:GXL393233 HHG393233:HHH393233 HRC393233:HRD393233 IAY393233:IAZ393233 IKU393233:IKV393233 IUQ393233:IUR393233 JEM393233:JEN393233 JOI393233:JOJ393233 JYE393233:JYF393233 KIA393233:KIB393233 KRW393233:KRX393233 LBS393233:LBT393233 LLO393233:LLP393233 LVK393233:LVL393233 MFG393233:MFH393233 MPC393233:MPD393233 MYY393233:MYZ393233 NIU393233:NIV393233 NSQ393233:NSR393233 OCM393233:OCN393233 OMI393233:OMJ393233 OWE393233:OWF393233 PGA393233:PGB393233 PPW393233:PPX393233 PZS393233:PZT393233 QJO393233:QJP393233 QTK393233:QTL393233 RDG393233:RDH393233 RNC393233:RND393233 RWY393233:RWZ393233 SGU393233:SGV393233 SQQ393233:SQR393233 TAM393233:TAN393233 TKI393233:TKJ393233 TUE393233:TUF393233 UEA393233:UEB393233 UNW393233:UNX393233 UXS393233:UXT393233 VHO393233:VHP393233 VRK393233:VRL393233 WBG393233:WBH393233 WLC393233:WLD393233 WUY393233:WUZ393233 IM458769:IN458769 SI458769:SJ458769 ACE458769:ACF458769 AMA458769:AMB458769 AVW458769:AVX458769 BFS458769:BFT458769 BPO458769:BPP458769 BZK458769:BZL458769 CJG458769:CJH458769 CTC458769:CTD458769 DCY458769:DCZ458769 DMU458769:DMV458769 DWQ458769:DWR458769 EGM458769:EGN458769 EQI458769:EQJ458769 FAE458769:FAF458769 FKA458769:FKB458769 FTW458769:FTX458769 GDS458769:GDT458769 GNO458769:GNP458769 GXK458769:GXL458769 HHG458769:HHH458769 HRC458769:HRD458769 IAY458769:IAZ458769 IKU458769:IKV458769 IUQ458769:IUR458769 JEM458769:JEN458769 JOI458769:JOJ458769 JYE458769:JYF458769 KIA458769:KIB458769 KRW458769:KRX458769 LBS458769:LBT458769 LLO458769:LLP458769 LVK458769:LVL458769 MFG458769:MFH458769 MPC458769:MPD458769 MYY458769:MYZ458769 NIU458769:NIV458769 NSQ458769:NSR458769 OCM458769:OCN458769 OMI458769:OMJ458769 OWE458769:OWF458769 PGA458769:PGB458769 PPW458769:PPX458769 PZS458769:PZT458769 QJO458769:QJP458769 QTK458769:QTL458769 RDG458769:RDH458769 RNC458769:RND458769 RWY458769:RWZ458769 SGU458769:SGV458769 SQQ458769:SQR458769 TAM458769:TAN458769 TKI458769:TKJ458769 TUE458769:TUF458769 UEA458769:UEB458769 UNW458769:UNX458769 UXS458769:UXT458769 VHO458769:VHP458769 VRK458769:VRL458769 WBG458769:WBH458769 WLC458769:WLD458769 WUY458769:WUZ458769 IM524305:IN524305 SI524305:SJ524305 ACE524305:ACF524305 AMA524305:AMB524305 AVW524305:AVX524305 BFS524305:BFT524305 BPO524305:BPP524305 BZK524305:BZL524305 CJG524305:CJH524305 CTC524305:CTD524305 DCY524305:DCZ524305 DMU524305:DMV524305 DWQ524305:DWR524305 EGM524305:EGN524305 EQI524305:EQJ524305 FAE524305:FAF524305 FKA524305:FKB524305 FTW524305:FTX524305 GDS524305:GDT524305 GNO524305:GNP524305 GXK524305:GXL524305 HHG524305:HHH524305 HRC524305:HRD524305 IAY524305:IAZ524305 IKU524305:IKV524305 IUQ524305:IUR524305 JEM524305:JEN524305 JOI524305:JOJ524305 JYE524305:JYF524305 KIA524305:KIB524305 KRW524305:KRX524305 LBS524305:LBT524305 LLO524305:LLP524305 LVK524305:LVL524305 MFG524305:MFH524305 MPC524305:MPD524305 MYY524305:MYZ524305 NIU524305:NIV524305 NSQ524305:NSR524305 OCM524305:OCN524305 OMI524305:OMJ524305 OWE524305:OWF524305 PGA524305:PGB524305 PPW524305:PPX524305 PZS524305:PZT524305 QJO524305:QJP524305 QTK524305:QTL524305 RDG524305:RDH524305 RNC524305:RND524305 RWY524305:RWZ524305 SGU524305:SGV524305 SQQ524305:SQR524305 TAM524305:TAN524305 TKI524305:TKJ524305 TUE524305:TUF524305 UEA524305:UEB524305 UNW524305:UNX524305 UXS524305:UXT524305 VHO524305:VHP524305 VRK524305:VRL524305 WBG524305:WBH524305 WLC524305:WLD524305 WUY524305:WUZ524305 IM589841:IN589841 SI589841:SJ589841 ACE589841:ACF589841 AMA589841:AMB589841 AVW589841:AVX589841 BFS589841:BFT589841 BPO589841:BPP589841 BZK589841:BZL589841 CJG589841:CJH589841 CTC589841:CTD589841 DCY589841:DCZ589841 DMU589841:DMV589841 DWQ589841:DWR589841 EGM589841:EGN589841 EQI589841:EQJ589841 FAE589841:FAF589841 FKA589841:FKB589841 FTW589841:FTX589841 GDS589841:GDT589841 GNO589841:GNP589841 GXK589841:GXL589841 HHG589841:HHH589841 HRC589841:HRD589841 IAY589841:IAZ589841 IKU589841:IKV589841 IUQ589841:IUR589841 JEM589841:JEN589841 JOI589841:JOJ589841 JYE589841:JYF589841 KIA589841:KIB589841 KRW589841:KRX589841 LBS589841:LBT589841 LLO589841:LLP589841 LVK589841:LVL589841 MFG589841:MFH589841 MPC589841:MPD589841 MYY589841:MYZ589841 NIU589841:NIV589841 NSQ589841:NSR589841 OCM589841:OCN589841 OMI589841:OMJ589841 OWE589841:OWF589841 PGA589841:PGB589841 PPW589841:PPX589841 PZS589841:PZT589841 QJO589841:QJP589841 QTK589841:QTL589841 RDG589841:RDH589841 RNC589841:RND589841 RWY589841:RWZ589841 SGU589841:SGV589841 SQQ589841:SQR589841 TAM589841:TAN589841 TKI589841:TKJ589841 TUE589841:TUF589841 UEA589841:UEB589841 UNW589841:UNX589841 UXS589841:UXT589841 VHO589841:VHP589841 VRK589841:VRL589841 WBG589841:WBH589841 WLC589841:WLD589841 WUY589841:WUZ589841 IM655377:IN655377 SI655377:SJ655377 ACE655377:ACF655377 AMA655377:AMB655377 AVW655377:AVX655377 BFS655377:BFT655377 BPO655377:BPP655377 BZK655377:BZL655377 CJG655377:CJH655377 CTC655377:CTD655377 DCY655377:DCZ655377 DMU655377:DMV655377 DWQ655377:DWR655377 EGM655377:EGN655377 EQI655377:EQJ655377 FAE655377:FAF655377 FKA655377:FKB655377 FTW655377:FTX655377 GDS655377:GDT655377 GNO655377:GNP655377 GXK655377:GXL655377 HHG655377:HHH655377 HRC655377:HRD655377 IAY655377:IAZ655377 IKU655377:IKV655377 IUQ655377:IUR655377 JEM655377:JEN655377 JOI655377:JOJ655377 JYE655377:JYF655377 KIA655377:KIB655377 KRW655377:KRX655377 LBS655377:LBT655377 LLO655377:LLP655377 LVK655377:LVL655377 MFG655377:MFH655377 MPC655377:MPD655377 MYY655377:MYZ655377 NIU655377:NIV655377 NSQ655377:NSR655377 OCM655377:OCN655377 OMI655377:OMJ655377 OWE655377:OWF655377 PGA655377:PGB655377 PPW655377:PPX655377 PZS655377:PZT655377 QJO655377:QJP655377 QTK655377:QTL655377 RDG655377:RDH655377 RNC655377:RND655377 RWY655377:RWZ655377 SGU655377:SGV655377 SQQ655377:SQR655377 TAM655377:TAN655377 TKI655377:TKJ655377 TUE655377:TUF655377 UEA655377:UEB655377 UNW655377:UNX655377 UXS655377:UXT655377 VHO655377:VHP655377 VRK655377:VRL655377 WBG655377:WBH655377 WLC655377:WLD655377 WUY655377:WUZ655377 IM720913:IN720913 SI720913:SJ720913 ACE720913:ACF720913 AMA720913:AMB720913 AVW720913:AVX720913 BFS720913:BFT720913 BPO720913:BPP720913 BZK720913:BZL720913 CJG720913:CJH720913 CTC720913:CTD720913 DCY720913:DCZ720913 DMU720913:DMV720913 DWQ720913:DWR720913 EGM720913:EGN720913 EQI720913:EQJ720913 FAE720913:FAF720913 FKA720913:FKB720913 FTW720913:FTX720913 GDS720913:GDT720913 GNO720913:GNP720913 GXK720913:GXL720913 HHG720913:HHH720913 HRC720913:HRD720913 IAY720913:IAZ720913 IKU720913:IKV720913 IUQ720913:IUR720913 JEM720913:JEN720913 JOI720913:JOJ720913 JYE720913:JYF720913 KIA720913:KIB720913 KRW720913:KRX720913 LBS720913:LBT720913 LLO720913:LLP720913 LVK720913:LVL720913 MFG720913:MFH720913 MPC720913:MPD720913 MYY720913:MYZ720913 NIU720913:NIV720913 NSQ720913:NSR720913 OCM720913:OCN720913 OMI720913:OMJ720913 OWE720913:OWF720913 PGA720913:PGB720913 PPW720913:PPX720913 PZS720913:PZT720913 QJO720913:QJP720913 QTK720913:QTL720913 RDG720913:RDH720913 RNC720913:RND720913 RWY720913:RWZ720913 SGU720913:SGV720913 SQQ720913:SQR720913 TAM720913:TAN720913 TKI720913:TKJ720913 TUE720913:TUF720913 UEA720913:UEB720913 UNW720913:UNX720913 UXS720913:UXT720913 VHO720913:VHP720913 VRK720913:VRL720913 WBG720913:WBH720913 WLC720913:WLD720913 WUY720913:WUZ720913 IM786449:IN786449 SI786449:SJ786449 ACE786449:ACF786449 AMA786449:AMB786449 AVW786449:AVX786449 BFS786449:BFT786449 BPO786449:BPP786449 BZK786449:BZL786449 CJG786449:CJH786449 CTC786449:CTD786449 DCY786449:DCZ786449 DMU786449:DMV786449 DWQ786449:DWR786449 EGM786449:EGN786449 EQI786449:EQJ786449 FAE786449:FAF786449 FKA786449:FKB786449 FTW786449:FTX786449 GDS786449:GDT786449 GNO786449:GNP786449 GXK786449:GXL786449 HHG786449:HHH786449 HRC786449:HRD786449 IAY786449:IAZ786449 IKU786449:IKV786449 IUQ786449:IUR786449 JEM786449:JEN786449 JOI786449:JOJ786449 JYE786449:JYF786449 KIA786449:KIB786449 KRW786449:KRX786449 LBS786449:LBT786449 LLO786449:LLP786449 LVK786449:LVL786449 MFG786449:MFH786449 MPC786449:MPD786449 MYY786449:MYZ786449 NIU786449:NIV786449 NSQ786449:NSR786449 OCM786449:OCN786449 OMI786449:OMJ786449 OWE786449:OWF786449 PGA786449:PGB786449 PPW786449:PPX786449 PZS786449:PZT786449 QJO786449:QJP786449 QTK786449:QTL786449 RDG786449:RDH786449 RNC786449:RND786449 RWY786449:RWZ786449 SGU786449:SGV786449 SQQ786449:SQR786449 TAM786449:TAN786449 TKI786449:TKJ786449 TUE786449:TUF786449 UEA786449:UEB786449 UNW786449:UNX786449 UXS786449:UXT786449 VHO786449:VHP786449 VRK786449:VRL786449 WBG786449:WBH786449 WLC786449:WLD786449 WUY786449:WUZ786449 IM851985:IN851985 SI851985:SJ851985 ACE851985:ACF851985 AMA851985:AMB851985 AVW851985:AVX851985 BFS851985:BFT851985 BPO851985:BPP851985 BZK851985:BZL851985 CJG851985:CJH851985 CTC851985:CTD851985 DCY851985:DCZ851985 DMU851985:DMV851985 DWQ851985:DWR851985 EGM851985:EGN851985 EQI851985:EQJ851985 FAE851985:FAF851985 FKA851985:FKB851985 FTW851985:FTX851985 GDS851985:GDT851985 GNO851985:GNP851985 GXK851985:GXL851985 HHG851985:HHH851985 HRC851985:HRD851985 IAY851985:IAZ851985 IKU851985:IKV851985 IUQ851985:IUR851985 JEM851985:JEN851985 JOI851985:JOJ851985 JYE851985:JYF851985 KIA851985:KIB851985 KRW851985:KRX851985 LBS851985:LBT851985 LLO851985:LLP851985 LVK851985:LVL851985 MFG851985:MFH851985 MPC851985:MPD851985 MYY851985:MYZ851985 NIU851985:NIV851985 NSQ851985:NSR851985 OCM851985:OCN851985 OMI851985:OMJ851985 OWE851985:OWF851985 PGA851985:PGB851985 PPW851985:PPX851985 PZS851985:PZT851985 QJO851985:QJP851985 QTK851985:QTL851985 RDG851985:RDH851985 RNC851985:RND851985 RWY851985:RWZ851985 SGU851985:SGV851985 SQQ851985:SQR851985 TAM851985:TAN851985 TKI851985:TKJ851985 TUE851985:TUF851985 UEA851985:UEB851985 UNW851985:UNX851985 UXS851985:UXT851985 VHO851985:VHP851985 VRK851985:VRL851985 WBG851985:WBH851985 WLC851985:WLD851985 WUY851985:WUZ851985 IM917521:IN917521 SI917521:SJ917521 ACE917521:ACF917521 AMA917521:AMB917521 AVW917521:AVX917521 BFS917521:BFT917521 BPO917521:BPP917521 BZK917521:BZL917521 CJG917521:CJH917521 CTC917521:CTD917521 DCY917521:DCZ917521 DMU917521:DMV917521 DWQ917521:DWR917521 EGM917521:EGN917521 EQI917521:EQJ917521 FAE917521:FAF917521 FKA917521:FKB917521 FTW917521:FTX917521 GDS917521:GDT917521 GNO917521:GNP917521 GXK917521:GXL917521 HHG917521:HHH917521 HRC917521:HRD917521 IAY917521:IAZ917521 IKU917521:IKV917521 IUQ917521:IUR917521 JEM917521:JEN917521 JOI917521:JOJ917521 JYE917521:JYF917521 KIA917521:KIB917521 KRW917521:KRX917521 LBS917521:LBT917521 LLO917521:LLP917521 LVK917521:LVL917521 MFG917521:MFH917521 MPC917521:MPD917521 MYY917521:MYZ917521 NIU917521:NIV917521 NSQ917521:NSR917521 OCM917521:OCN917521 OMI917521:OMJ917521 OWE917521:OWF917521 PGA917521:PGB917521 PPW917521:PPX917521 PZS917521:PZT917521 QJO917521:QJP917521 QTK917521:QTL917521 RDG917521:RDH917521 RNC917521:RND917521 RWY917521:RWZ917521 SGU917521:SGV917521 SQQ917521:SQR917521 TAM917521:TAN917521 TKI917521:TKJ917521 TUE917521:TUF917521 UEA917521:UEB917521 UNW917521:UNX917521 UXS917521:UXT917521 VHO917521:VHP917521 VRK917521:VRL917521 WBG917521:WBH917521 WLC917521:WLD917521 WUY917521:WUZ917521 IM983057:IN983057 SI983057:SJ983057 ACE983057:ACF983057 AMA983057:AMB983057 AVW983057:AVX983057 BFS983057:BFT983057 BPO983057:BPP983057 BZK983057:BZL983057 CJG983057:CJH983057 CTC983057:CTD983057 DCY983057:DCZ983057 DMU983057:DMV983057 DWQ983057:DWR983057 EGM983057:EGN983057 EQI983057:EQJ983057 FAE983057:FAF983057 FKA983057:FKB983057 FTW983057:FTX983057 GDS983057:GDT983057 GNO983057:GNP983057 GXK983057:GXL983057 HHG983057:HHH983057 HRC983057:HRD983057 IAY983057:IAZ983057 IKU983057:IKV983057 IUQ983057:IUR983057 JEM983057:JEN983057 JOI983057:JOJ983057 JYE983057:JYF983057 KIA983057:KIB983057 KRW983057:KRX983057 LBS983057:LBT983057 LLO983057:LLP983057 LVK983057:LVL983057 MFG983057:MFH983057 MPC983057:MPD983057 MYY983057:MYZ983057 NIU983057:NIV983057 NSQ983057:NSR983057 OCM983057:OCN983057 OMI983057:OMJ983057 OWE983057:OWF983057 PGA983057:PGB983057 PPW983057:PPX983057 PZS983057:PZT983057 QJO983057:QJP983057 QTK983057:QTL983057 RDG983057:RDH983057 RNC983057:RND983057 RWY983057:RWZ983057 SGU983057:SGV983057 SQQ983057:SQR983057 TAM983057:TAN983057 TKI983057:TKJ983057 TUE983057:TUF983057 UEA983057:UEB983057 UNW983057:UNX983057 UXS983057:UXT983057 VHO983057:VHP983057 VRK983057:VRL983057 WBG983057:WBH983057 WLC983057:WLD983057 WUY983057:WUZ983057 HO20:HP20 RK20:RL20 WUY20:WUZ20 WLC20:WLD20 WBG20:WBH20 VRK20:VRL20 VHO20:VHP20 UXS20:UXT20 UNW20:UNX20 UEA20:UEB20 TUE20:TUF20 TKI20:TKJ20 TAM20:TAN20 SQQ20:SQR20 SGU20:SGV20 RWY20:RWZ20 RNC20:RND20 RDG20:RDH20 QTK20:QTL20 QJO20:QJP20 PZS20:PZT20 PPW20:PPX20 PGA20:PGB20 OWE20:OWF20 OMI20:OMJ20 OCM20:OCN20 NSQ20:NSR20 NIU20:NIV20 MYY20:MYZ20 MPC20:MPD20 MFG20:MFH20 LVK20:LVL20 LLO20:LLP20 LBS20:LBT20 KRW20:KRX20 KIA20:KIB20 JYE20:JYF20 JOI20:JOJ20 JEM20:JEN20 IUQ20:IUR20 IKU20:IKV20 IAY20:IAZ20 HRC20:HRD20 HHG20:HHH20 GXK20:GXL20 GNO20:GNP20 GDS20:GDT20 FTW20:FTX20 FKA20:FKB20 FAE20:FAF20 EQI20:EQJ20 EGM20:EGN20 DWQ20:DWR20 DMU20:DMV20 DCY20:DCZ20 CTC20:CTD20 CJG20:CJH20 BZK20:BZL20 BPO20:BPP20 BFS20:BFT20 AVW20:AVX20 AMA20:AMB20 ACE20:ACF20 SI20:SJ20 IM20:IN20 WUV20:WUW20 WKZ20:WLA20 WBD20:WBE20 VRH20:VRI20 VHL20:VHM20 UXP20:UXQ20 UNT20:UNU20 UDX20:UDY20 TUB20:TUC20 TKF20:TKG20 TAJ20:TAK20 SQN20:SQO20 SGR20:SGS20 RWV20:RWW20 RMZ20:RNA20 RDD20:RDE20 QTH20:QTI20 QJL20:QJM20 PZP20:PZQ20 PPT20:PPU20 PFX20:PFY20 OWB20:OWC20 OMF20:OMG20 OCJ20:OCK20 NSN20:NSO20 NIR20:NIS20 MYV20:MYW20 MOZ20:MPA20 MFD20:MFE20 LVH20:LVI20 LLL20:LLM20 LBP20:LBQ20 KRT20:KRU20 KHX20:KHY20 JYB20:JYC20 JOF20:JOG20 JEJ20:JEK20 IUN20:IUO20 IKR20:IKS20 IAV20:IAW20 HQZ20:HRA20 HHD20:HHE20 GXH20:GXI20 GNL20:GNM20 GDP20:GDQ20 FTT20:FTU20 FJX20:FJY20 FAB20:FAC20 EQF20:EQG20 EGJ20:EGK20 DWN20:DWO20 DMR20:DMS20 DCV20:DCW20 CSZ20:CTA20 CJD20:CJE20 BZH20:BZI20 BPL20:BPM20 BFP20:BFQ20 AVT20:AVU20 ALX20:ALY20 ACB20:ACC20 SF20:SG20 IJ20:IK20 WUS20:WUT20 WKW20:WKX20 WBA20:WBB20 VRE20:VRF20 VHI20:VHJ20 UXM20:UXN20 UNQ20:UNR20 UDU20:UDV20 TTY20:TTZ20 TKC20:TKD20 TAG20:TAH20 SQK20:SQL20 SGO20:SGP20 RWS20:RWT20 RMW20:RMX20 RDA20:RDB20 QTE20:QTF20 QJI20:QJJ20 PZM20:PZN20 PPQ20:PPR20 PFU20:PFV20 OVY20:OVZ20 OMC20:OMD20 OCG20:OCH20 NSK20:NSL20 NIO20:NIP20 MYS20:MYT20 MOW20:MOX20 MFA20:MFB20 LVE20:LVF20 LLI20:LLJ20 LBM20:LBN20 KRQ20:KRR20 KHU20:KHV20 JXY20:JXZ20 JOC20:JOD20 JEG20:JEH20 IUK20:IUL20 IKO20:IKP20 IAS20:IAT20 HQW20:HQX20 HHA20:HHB20 GXE20:GXF20 GNI20:GNJ20 GDM20:GDN20 FTQ20:FTR20 FJU20:FJV20 EZY20:EZZ20 EQC20:EQD20 EGG20:EGH20 DWK20:DWL20 DMO20:DMP20 DCS20:DCT20 CSW20:CSX20 CJA20:CJB20 BZE20:BZF20 BPI20:BPJ20 BFM20:BFN20 AVQ20:AVR20 ALU20:ALV20 ABY20:ABZ20 SC20:SD20 IG20:IH20 WUM20:WUN20 WKQ20:WKR20 WAU20:WAV20 VQY20:VQZ20 VHC20:VHD20 UXG20:UXH20 UNK20:UNL20 UDO20:UDP20 TTS20:TTT20 TJW20:TJX20 TAA20:TAB20 SQE20:SQF20 SGI20:SGJ20 RWM20:RWN20 RMQ20:RMR20 RCU20:RCV20 QSY20:QSZ20 QJC20:QJD20 PZG20:PZH20 PPK20:PPL20 PFO20:PFP20 OVS20:OVT20 OLW20:OLX20 OCA20:OCB20 NSE20:NSF20 NII20:NIJ20 MYM20:MYN20 MOQ20:MOR20 MEU20:MEV20 LUY20:LUZ20 LLC20:LLD20 LBG20:LBH20 KRK20:KRL20 KHO20:KHP20 JXS20:JXT20 JNW20:JNX20 JEA20:JEB20 IUE20:IUF20 IKI20:IKJ20 IAM20:IAN20 HQQ20:HQR20 HGU20:HGV20 GWY20:GWZ20 GNC20:GND20 GDG20:GDH20 FTK20:FTL20 FJO20:FJP20 EZS20:EZT20 EPW20:EPX20 EGA20:EGB20 DWE20:DWF20 DMI20:DMJ20 DCM20:DCN20 CSQ20:CSR20 CIU20:CIV20 BYY20:BYZ20 BPC20:BPD20 BFG20:BFH20 AVK20:AVL20 ALO20:ALP20 ABS20:ABT20 RW20:RX20 IA20:IB20 WUJ20:WUK20 WKN20:WKO20 WAR20:WAS20 VQV20:VQW20 VGZ20:VHA20 UXD20:UXE20 UNH20:UNI20 UDL20:UDM20 TTP20:TTQ20 TJT20:TJU20 SZX20:SZY20 SQB20:SQC20 SGF20:SGG20 RWJ20:RWK20 RMN20:RMO20 RCR20:RCS20 QSV20:QSW20 QIZ20:QJA20 PZD20:PZE20 PPH20:PPI20 PFL20:PFM20 OVP20:OVQ20 OLT20:OLU20 OBX20:OBY20 NSB20:NSC20 NIF20:NIG20 MYJ20:MYK20 MON20:MOO20 MER20:MES20 LUV20:LUW20 LKZ20:LLA20 LBD20:LBE20 KRH20:KRI20 KHL20:KHM20 JXP20:JXQ20 JNT20:JNU20 JDX20:JDY20 IUB20:IUC20 IKF20:IKG20 IAJ20:IAK20 HQN20:HQO20 HGR20:HGS20 GWV20:GWW20 GMZ20:GNA20 GDD20:GDE20 FTH20:FTI20 FJL20:FJM20 EZP20:EZQ20 EPT20:EPU20 EFX20:EFY20 DWB20:DWC20 DMF20:DMG20 DCJ20:DCK20 CSN20:CSO20 CIR20:CIS20 BYV20:BYW20 BOZ20:BPA20 BFD20:BFE20 AVH20:AVI20 ALL20:ALM20 ABP20:ABQ20 RT20:RU20 HX20:HY20 WUG20:WUH20 WKK20:WKL20 WAO20:WAP20 VQS20:VQT20 VGW20:VGX20 UXA20:UXB20 UNE20:UNF20 UDI20:UDJ20 TTM20:TTN20 TJQ20:TJR20 SZU20:SZV20 SPY20:SPZ20 SGC20:SGD20 RWG20:RWH20 RMK20:RML20 RCO20:RCP20 QSS20:QST20 QIW20:QIX20 PZA20:PZB20 PPE20:PPF20 PFI20:PFJ20 OVM20:OVN20 OLQ20:OLR20 OBU20:OBV20 NRY20:NRZ20 NIC20:NID20 MYG20:MYH20 MOK20:MOL20 MEO20:MEP20 LUS20:LUT20 LKW20:LKX20 LBA20:LBB20 KRE20:KRF20 KHI20:KHJ20 JXM20:JXN20 JNQ20:JNR20 JDU20:JDV20 ITY20:ITZ20 IKC20:IKD20 IAG20:IAH20 HQK20:HQL20 HGO20:HGP20 GWS20:GWT20 GMW20:GMX20 GDA20:GDB20 FTE20:FTF20 FJI20:FJJ20 EZM20:EZN20 EPQ20:EPR20 EFU20:EFV20 DVY20:DVZ20 DMC20:DMD20 DCG20:DCH20 CSK20:CSL20 CIO20:CIP20 BYS20:BYT20 BOW20:BOX20 BFA20:BFB20 AVE20:AVF20 ALI20:ALJ20 ABM20:ABN20 RQ20:RR20 HU20:HV20 WUD20:WUE20 WKH20:WKI20 WAL20:WAM20 VQP20:VQQ20 VGT20:VGU20 UWX20:UWY20 UNB20:UNC20 UDF20:UDG20 TTJ20:TTK20 TJN20:TJO20 SZR20:SZS20 SPV20:SPW20 SFZ20:SGA20 RWD20:RWE20 RMH20:RMI20 RCL20:RCM20 QSP20:QSQ20 QIT20:QIU20 PYX20:PYY20 PPB20:PPC20 PFF20:PFG20 OVJ20:OVK20 OLN20:OLO20 OBR20:OBS20 NRV20:NRW20 NHZ20:NIA20 MYD20:MYE20 MOH20:MOI20 MEL20:MEM20 LUP20:LUQ20 LKT20:LKU20 LAX20:LAY20 KRB20:KRC20 KHF20:KHG20 JXJ20:JXK20 JNN20:JNO20 JDR20:JDS20 ITV20:ITW20 IJZ20:IKA20 IAD20:IAE20 HQH20:HQI20 HGL20:HGM20 GWP20:GWQ20 GMT20:GMU20 GCX20:GCY20 FTB20:FTC20 FJF20:FJG20 EZJ20:EZK20 EPN20:EPO20 EFR20:EFS20 DVV20:DVW20 DLZ20:DMA20 DCD20:DCE20 CSH20:CSI20 CIL20:CIM20 BYP20:BYQ20 BOT20:BOU20 BEX20:BEY20 AVB20:AVC20 ALF20:ALG20 ABJ20:ABK20 RN20:RO20 HR20:HS20 WUA20:WUB20 WKE20:WKF20 WAI20:WAJ20 VQM20:VQN20 VGQ20:VGR20 UWU20:UWV20 UMY20:UMZ20 UDC20:UDD20 TTG20:TTH20 TJK20:TJL20 SZO20:SZP20 SPS20:SPT20 SFW20:SFX20 RWA20:RWB20 RME20:RMF20 RCI20:RCJ20 QSM20:QSN20 QIQ20:QIR20 PYU20:PYV20 POY20:POZ20 PFC20:PFD20 OVG20:OVH20 OLK20:OLL20 OBO20:OBP20 NRS20:NRT20 NHW20:NHX20 MYA20:MYB20 MOE20:MOF20 MEI20:MEJ20 LUM20:LUN20 LKQ20:LKR20 LAU20:LAV20 KQY20:KQZ20 KHC20:KHD20 JXG20:JXH20 JNK20:JNL20 JDO20:JDP20 ITS20:ITT20 IJW20:IJX20 IAA20:IAB20 HQE20:HQF20 HGI20:HGJ20 GWM20:GWN20 GMQ20:GMR20 GCU20:GCV20 FSY20:FSZ20 FJC20:FJD20 EZG20:EZH20 EPK20:EPL20 EFO20:EFP20 DVS20:DVT20 DLW20:DLX20 DCA20:DCB20 CSE20:CSF20 CII20:CIJ20 BYM20:BYN20 BOQ20:BOR20 BEU20:BEV20 AUY20:AUZ20 ALC20:ALD20 ABG20:ABH20">
      <formula1>HO3</formula1>
    </dataValidation>
    <dataValidation type="whole" operator="lessThanOrEqual" allowBlank="1" showInputMessage="1" showErrorMessage="1" sqref="HO65552:HP65552 RK65552:RL65552 ABG65552:ABH65552 ALC65552:ALD65552 AUY65552:AUZ65552 BEU65552:BEV65552 BOQ65552:BOR65552 BYM65552:BYN65552 CII65552:CIJ65552 CSE65552:CSF65552 DCA65552:DCB65552 DLW65552:DLX65552 DVS65552:DVT65552 EFO65552:EFP65552 EPK65552:EPL65552 EZG65552:EZH65552 FJC65552:FJD65552 FSY65552:FSZ65552 GCU65552:GCV65552 GMQ65552:GMR65552 GWM65552:GWN65552 HGI65552:HGJ65552 HQE65552:HQF65552 IAA65552:IAB65552 IJW65552:IJX65552 ITS65552:ITT65552 JDO65552:JDP65552 JNK65552:JNL65552 JXG65552:JXH65552 KHC65552:KHD65552 KQY65552:KQZ65552 LAU65552:LAV65552 LKQ65552:LKR65552 LUM65552:LUN65552 MEI65552:MEJ65552 MOE65552:MOF65552 MYA65552:MYB65552 NHW65552:NHX65552 NRS65552:NRT65552 OBO65552:OBP65552 OLK65552:OLL65552 OVG65552:OVH65552 PFC65552:PFD65552 POY65552:POZ65552 PYU65552:PYV65552 QIQ65552:QIR65552 QSM65552:QSN65552 RCI65552:RCJ65552 RME65552:RMF65552 RWA65552:RWB65552 SFW65552:SFX65552 SPS65552:SPT65552 SZO65552:SZP65552 TJK65552:TJL65552 TTG65552:TTH65552 UDC65552:UDD65552 UMY65552:UMZ65552 UWU65552:UWV65552 VGQ65552:VGR65552 VQM65552:VQN65552 WAI65552:WAJ65552 WKE65552:WKF65552 WUA65552:WUB65552 HO131088:HP131088 RK131088:RL131088 ABG131088:ABH131088 ALC131088:ALD131088 AUY131088:AUZ131088 BEU131088:BEV131088 BOQ131088:BOR131088 BYM131088:BYN131088 CII131088:CIJ131088 CSE131088:CSF131088 DCA131088:DCB131088 DLW131088:DLX131088 DVS131088:DVT131088 EFO131088:EFP131088 EPK131088:EPL131088 EZG131088:EZH131088 FJC131088:FJD131088 FSY131088:FSZ131088 GCU131088:GCV131088 GMQ131088:GMR131088 GWM131088:GWN131088 HGI131088:HGJ131088 HQE131088:HQF131088 IAA131088:IAB131088 IJW131088:IJX131088 ITS131088:ITT131088 JDO131088:JDP131088 JNK131088:JNL131088 JXG131088:JXH131088 KHC131088:KHD131088 KQY131088:KQZ131088 LAU131088:LAV131088 LKQ131088:LKR131088 LUM131088:LUN131088 MEI131088:MEJ131088 MOE131088:MOF131088 MYA131088:MYB131088 NHW131088:NHX131088 NRS131088:NRT131088 OBO131088:OBP131088 OLK131088:OLL131088 OVG131088:OVH131088 PFC131088:PFD131088 POY131088:POZ131088 PYU131088:PYV131088 QIQ131088:QIR131088 QSM131088:QSN131088 RCI131088:RCJ131088 RME131088:RMF131088 RWA131088:RWB131088 SFW131088:SFX131088 SPS131088:SPT131088 SZO131088:SZP131088 TJK131088:TJL131088 TTG131088:TTH131088 UDC131088:UDD131088 UMY131088:UMZ131088 UWU131088:UWV131088 VGQ131088:VGR131088 VQM131088:VQN131088 WAI131088:WAJ131088 WKE131088:WKF131088 WUA131088:WUB131088 HO196624:HP196624 RK196624:RL196624 ABG196624:ABH196624 ALC196624:ALD196624 AUY196624:AUZ196624 BEU196624:BEV196624 BOQ196624:BOR196624 BYM196624:BYN196624 CII196624:CIJ196624 CSE196624:CSF196624 DCA196624:DCB196624 DLW196624:DLX196624 DVS196624:DVT196624 EFO196624:EFP196624 EPK196624:EPL196624 EZG196624:EZH196624 FJC196624:FJD196624 FSY196624:FSZ196624 GCU196624:GCV196624 GMQ196624:GMR196624 GWM196624:GWN196624 HGI196624:HGJ196624 HQE196624:HQF196624 IAA196624:IAB196624 IJW196624:IJX196624 ITS196624:ITT196624 JDO196624:JDP196624 JNK196624:JNL196624 JXG196624:JXH196624 KHC196624:KHD196624 KQY196624:KQZ196624 LAU196624:LAV196624 LKQ196624:LKR196624 LUM196624:LUN196624 MEI196624:MEJ196624 MOE196624:MOF196624 MYA196624:MYB196624 NHW196624:NHX196624 NRS196624:NRT196624 OBO196624:OBP196624 OLK196624:OLL196624 OVG196624:OVH196624 PFC196624:PFD196624 POY196624:POZ196624 PYU196624:PYV196624 QIQ196624:QIR196624 QSM196624:QSN196624 RCI196624:RCJ196624 RME196624:RMF196624 RWA196624:RWB196624 SFW196624:SFX196624 SPS196624:SPT196624 SZO196624:SZP196624 TJK196624:TJL196624 TTG196624:TTH196624 UDC196624:UDD196624 UMY196624:UMZ196624 UWU196624:UWV196624 VGQ196624:VGR196624 VQM196624:VQN196624 WAI196624:WAJ196624 WKE196624:WKF196624 WUA196624:WUB196624 HO262160:HP262160 RK262160:RL262160 ABG262160:ABH262160 ALC262160:ALD262160 AUY262160:AUZ262160 BEU262160:BEV262160 BOQ262160:BOR262160 BYM262160:BYN262160 CII262160:CIJ262160 CSE262160:CSF262160 DCA262160:DCB262160 DLW262160:DLX262160 DVS262160:DVT262160 EFO262160:EFP262160 EPK262160:EPL262160 EZG262160:EZH262160 FJC262160:FJD262160 FSY262160:FSZ262160 GCU262160:GCV262160 GMQ262160:GMR262160 GWM262160:GWN262160 HGI262160:HGJ262160 HQE262160:HQF262160 IAA262160:IAB262160 IJW262160:IJX262160 ITS262160:ITT262160 JDO262160:JDP262160 JNK262160:JNL262160 JXG262160:JXH262160 KHC262160:KHD262160 KQY262160:KQZ262160 LAU262160:LAV262160 LKQ262160:LKR262160 LUM262160:LUN262160 MEI262160:MEJ262160 MOE262160:MOF262160 MYA262160:MYB262160 NHW262160:NHX262160 NRS262160:NRT262160 OBO262160:OBP262160 OLK262160:OLL262160 OVG262160:OVH262160 PFC262160:PFD262160 POY262160:POZ262160 PYU262160:PYV262160 QIQ262160:QIR262160 QSM262160:QSN262160 RCI262160:RCJ262160 RME262160:RMF262160 RWA262160:RWB262160 SFW262160:SFX262160 SPS262160:SPT262160 SZO262160:SZP262160 TJK262160:TJL262160 TTG262160:TTH262160 UDC262160:UDD262160 UMY262160:UMZ262160 UWU262160:UWV262160 VGQ262160:VGR262160 VQM262160:VQN262160 WAI262160:WAJ262160 WKE262160:WKF262160 WUA262160:WUB262160 HO327696:HP327696 RK327696:RL327696 ABG327696:ABH327696 ALC327696:ALD327696 AUY327696:AUZ327696 BEU327696:BEV327696 BOQ327696:BOR327696 BYM327696:BYN327696 CII327696:CIJ327696 CSE327696:CSF327696 DCA327696:DCB327696 DLW327696:DLX327696 DVS327696:DVT327696 EFO327696:EFP327696 EPK327696:EPL327696 EZG327696:EZH327696 FJC327696:FJD327696 FSY327696:FSZ327696 GCU327696:GCV327696 GMQ327696:GMR327696 GWM327696:GWN327696 HGI327696:HGJ327696 HQE327696:HQF327696 IAA327696:IAB327696 IJW327696:IJX327696 ITS327696:ITT327696 JDO327696:JDP327696 JNK327696:JNL327696 JXG327696:JXH327696 KHC327696:KHD327696 KQY327696:KQZ327696 LAU327696:LAV327696 LKQ327696:LKR327696 LUM327696:LUN327696 MEI327696:MEJ327696 MOE327696:MOF327696 MYA327696:MYB327696 NHW327696:NHX327696 NRS327696:NRT327696 OBO327696:OBP327696 OLK327696:OLL327696 OVG327696:OVH327696 PFC327696:PFD327696 POY327696:POZ327696 PYU327696:PYV327696 QIQ327696:QIR327696 QSM327696:QSN327696 RCI327696:RCJ327696 RME327696:RMF327696 RWA327696:RWB327696 SFW327696:SFX327696 SPS327696:SPT327696 SZO327696:SZP327696 TJK327696:TJL327696 TTG327696:TTH327696 UDC327696:UDD327696 UMY327696:UMZ327696 UWU327696:UWV327696 VGQ327696:VGR327696 VQM327696:VQN327696 WAI327696:WAJ327696 WKE327696:WKF327696 WUA327696:WUB327696 HO393232:HP393232 RK393232:RL393232 ABG393232:ABH393232 ALC393232:ALD393232 AUY393232:AUZ393232 BEU393232:BEV393232 BOQ393232:BOR393232 BYM393232:BYN393232 CII393232:CIJ393232 CSE393232:CSF393232 DCA393232:DCB393232 DLW393232:DLX393232 DVS393232:DVT393232 EFO393232:EFP393232 EPK393232:EPL393232 EZG393232:EZH393232 FJC393232:FJD393232 FSY393232:FSZ393232 GCU393232:GCV393232 GMQ393232:GMR393232 GWM393232:GWN393232 HGI393232:HGJ393232 HQE393232:HQF393232 IAA393232:IAB393232 IJW393232:IJX393232 ITS393232:ITT393232 JDO393232:JDP393232 JNK393232:JNL393232 JXG393232:JXH393232 KHC393232:KHD393232 KQY393232:KQZ393232 LAU393232:LAV393232 LKQ393232:LKR393232 LUM393232:LUN393232 MEI393232:MEJ393232 MOE393232:MOF393232 MYA393232:MYB393232 NHW393232:NHX393232 NRS393232:NRT393232 OBO393232:OBP393232 OLK393232:OLL393232 OVG393232:OVH393232 PFC393232:PFD393232 POY393232:POZ393232 PYU393232:PYV393232 QIQ393232:QIR393232 QSM393232:QSN393232 RCI393232:RCJ393232 RME393232:RMF393232 RWA393232:RWB393232 SFW393232:SFX393232 SPS393232:SPT393232 SZO393232:SZP393232 TJK393232:TJL393232 TTG393232:TTH393232 UDC393232:UDD393232 UMY393232:UMZ393232 UWU393232:UWV393232 VGQ393232:VGR393232 VQM393232:VQN393232 WAI393232:WAJ393232 WKE393232:WKF393232 WUA393232:WUB393232 HO458768:HP458768 RK458768:RL458768 ABG458768:ABH458768 ALC458768:ALD458768 AUY458768:AUZ458768 BEU458768:BEV458768 BOQ458768:BOR458768 BYM458768:BYN458768 CII458768:CIJ458768 CSE458768:CSF458768 DCA458768:DCB458768 DLW458768:DLX458768 DVS458768:DVT458768 EFO458768:EFP458768 EPK458768:EPL458768 EZG458768:EZH458768 FJC458768:FJD458768 FSY458768:FSZ458768 GCU458768:GCV458768 GMQ458768:GMR458768 GWM458768:GWN458768 HGI458768:HGJ458768 HQE458768:HQF458768 IAA458768:IAB458768 IJW458768:IJX458768 ITS458768:ITT458768 JDO458768:JDP458768 JNK458768:JNL458768 JXG458768:JXH458768 KHC458768:KHD458768 KQY458768:KQZ458768 LAU458768:LAV458768 LKQ458768:LKR458768 LUM458768:LUN458768 MEI458768:MEJ458768 MOE458768:MOF458768 MYA458768:MYB458768 NHW458768:NHX458768 NRS458768:NRT458768 OBO458768:OBP458768 OLK458768:OLL458768 OVG458768:OVH458768 PFC458768:PFD458768 POY458768:POZ458768 PYU458768:PYV458768 QIQ458768:QIR458768 QSM458768:QSN458768 RCI458768:RCJ458768 RME458768:RMF458768 RWA458768:RWB458768 SFW458768:SFX458768 SPS458768:SPT458768 SZO458768:SZP458768 TJK458768:TJL458768 TTG458768:TTH458768 UDC458768:UDD458768 UMY458768:UMZ458768 UWU458768:UWV458768 VGQ458768:VGR458768 VQM458768:VQN458768 WAI458768:WAJ458768 WKE458768:WKF458768 WUA458768:WUB458768 HO524304:HP524304 RK524304:RL524304 ABG524304:ABH524304 ALC524304:ALD524304 AUY524304:AUZ524304 BEU524304:BEV524304 BOQ524304:BOR524304 BYM524304:BYN524304 CII524304:CIJ524304 CSE524304:CSF524304 DCA524304:DCB524304 DLW524304:DLX524304 DVS524304:DVT524304 EFO524304:EFP524304 EPK524304:EPL524304 EZG524304:EZH524304 FJC524304:FJD524304 FSY524304:FSZ524304 GCU524304:GCV524304 GMQ524304:GMR524304 GWM524304:GWN524304 HGI524304:HGJ524304 HQE524304:HQF524304 IAA524304:IAB524304 IJW524304:IJX524304 ITS524304:ITT524304 JDO524304:JDP524304 JNK524304:JNL524304 JXG524304:JXH524304 KHC524304:KHD524304 KQY524304:KQZ524304 LAU524304:LAV524304 LKQ524304:LKR524304 LUM524304:LUN524304 MEI524304:MEJ524304 MOE524304:MOF524304 MYA524304:MYB524304 NHW524304:NHX524304 NRS524304:NRT524304 OBO524304:OBP524304 OLK524304:OLL524304 OVG524304:OVH524304 PFC524304:PFD524304 POY524304:POZ524304 PYU524304:PYV524304 QIQ524304:QIR524304 QSM524304:QSN524304 RCI524304:RCJ524304 RME524304:RMF524304 RWA524304:RWB524304 SFW524304:SFX524304 SPS524304:SPT524304 SZO524304:SZP524304 TJK524304:TJL524304 TTG524304:TTH524304 UDC524304:UDD524304 UMY524304:UMZ524304 UWU524304:UWV524304 VGQ524304:VGR524304 VQM524304:VQN524304 WAI524304:WAJ524304 WKE524304:WKF524304 WUA524304:WUB524304 HO589840:HP589840 RK589840:RL589840 ABG589840:ABH589840 ALC589840:ALD589840 AUY589840:AUZ589840 BEU589840:BEV589840 BOQ589840:BOR589840 BYM589840:BYN589840 CII589840:CIJ589840 CSE589840:CSF589840 DCA589840:DCB589840 DLW589840:DLX589840 DVS589840:DVT589840 EFO589840:EFP589840 EPK589840:EPL589840 EZG589840:EZH589840 FJC589840:FJD589840 FSY589840:FSZ589840 GCU589840:GCV589840 GMQ589840:GMR589840 GWM589840:GWN589840 HGI589840:HGJ589840 HQE589840:HQF589840 IAA589840:IAB589840 IJW589840:IJX589840 ITS589840:ITT589840 JDO589840:JDP589840 JNK589840:JNL589840 JXG589840:JXH589840 KHC589840:KHD589840 KQY589840:KQZ589840 LAU589840:LAV589840 LKQ589840:LKR589840 LUM589840:LUN589840 MEI589840:MEJ589840 MOE589840:MOF589840 MYA589840:MYB589840 NHW589840:NHX589840 NRS589840:NRT589840 OBO589840:OBP589840 OLK589840:OLL589840 OVG589840:OVH589840 PFC589840:PFD589840 POY589840:POZ589840 PYU589840:PYV589840 QIQ589840:QIR589840 QSM589840:QSN589840 RCI589840:RCJ589840 RME589840:RMF589840 RWA589840:RWB589840 SFW589840:SFX589840 SPS589840:SPT589840 SZO589840:SZP589840 TJK589840:TJL589840 TTG589840:TTH589840 UDC589840:UDD589840 UMY589840:UMZ589840 UWU589840:UWV589840 VGQ589840:VGR589840 VQM589840:VQN589840 WAI589840:WAJ589840 WKE589840:WKF589840 WUA589840:WUB589840 HO655376:HP655376 RK655376:RL655376 ABG655376:ABH655376 ALC655376:ALD655376 AUY655376:AUZ655376 BEU655376:BEV655376 BOQ655376:BOR655376 BYM655376:BYN655376 CII655376:CIJ655376 CSE655376:CSF655376 DCA655376:DCB655376 DLW655376:DLX655376 DVS655376:DVT655376 EFO655376:EFP655376 EPK655376:EPL655376 EZG655376:EZH655376 FJC655376:FJD655376 FSY655376:FSZ655376 GCU655376:GCV655376 GMQ655376:GMR655376 GWM655376:GWN655376 HGI655376:HGJ655376 HQE655376:HQF655376 IAA655376:IAB655376 IJW655376:IJX655376 ITS655376:ITT655376 JDO655376:JDP655376 JNK655376:JNL655376 JXG655376:JXH655376 KHC655376:KHD655376 KQY655376:KQZ655376 LAU655376:LAV655376 LKQ655376:LKR655376 LUM655376:LUN655376 MEI655376:MEJ655376 MOE655376:MOF655376 MYA655376:MYB655376 NHW655376:NHX655376 NRS655376:NRT655376 OBO655376:OBP655376 OLK655376:OLL655376 OVG655376:OVH655376 PFC655376:PFD655376 POY655376:POZ655376 PYU655376:PYV655376 QIQ655376:QIR655376 QSM655376:QSN655376 RCI655376:RCJ655376 RME655376:RMF655376 RWA655376:RWB655376 SFW655376:SFX655376 SPS655376:SPT655376 SZO655376:SZP655376 TJK655376:TJL655376 TTG655376:TTH655376 UDC655376:UDD655376 UMY655376:UMZ655376 UWU655376:UWV655376 VGQ655376:VGR655376 VQM655376:VQN655376 WAI655376:WAJ655376 WKE655376:WKF655376 WUA655376:WUB655376 HO720912:HP720912 RK720912:RL720912 ABG720912:ABH720912 ALC720912:ALD720912 AUY720912:AUZ720912 BEU720912:BEV720912 BOQ720912:BOR720912 BYM720912:BYN720912 CII720912:CIJ720912 CSE720912:CSF720912 DCA720912:DCB720912 DLW720912:DLX720912 DVS720912:DVT720912 EFO720912:EFP720912 EPK720912:EPL720912 EZG720912:EZH720912 FJC720912:FJD720912 FSY720912:FSZ720912 GCU720912:GCV720912 GMQ720912:GMR720912 GWM720912:GWN720912 HGI720912:HGJ720912 HQE720912:HQF720912 IAA720912:IAB720912 IJW720912:IJX720912 ITS720912:ITT720912 JDO720912:JDP720912 JNK720912:JNL720912 JXG720912:JXH720912 KHC720912:KHD720912 KQY720912:KQZ720912 LAU720912:LAV720912 LKQ720912:LKR720912 LUM720912:LUN720912 MEI720912:MEJ720912 MOE720912:MOF720912 MYA720912:MYB720912 NHW720912:NHX720912 NRS720912:NRT720912 OBO720912:OBP720912 OLK720912:OLL720912 OVG720912:OVH720912 PFC720912:PFD720912 POY720912:POZ720912 PYU720912:PYV720912 QIQ720912:QIR720912 QSM720912:QSN720912 RCI720912:RCJ720912 RME720912:RMF720912 RWA720912:RWB720912 SFW720912:SFX720912 SPS720912:SPT720912 SZO720912:SZP720912 TJK720912:TJL720912 TTG720912:TTH720912 UDC720912:UDD720912 UMY720912:UMZ720912 UWU720912:UWV720912 VGQ720912:VGR720912 VQM720912:VQN720912 WAI720912:WAJ720912 WKE720912:WKF720912 WUA720912:WUB720912 HO786448:HP786448 RK786448:RL786448 ABG786448:ABH786448 ALC786448:ALD786448 AUY786448:AUZ786448 BEU786448:BEV786448 BOQ786448:BOR786448 BYM786448:BYN786448 CII786448:CIJ786448 CSE786448:CSF786448 DCA786448:DCB786448 DLW786448:DLX786448 DVS786448:DVT786448 EFO786448:EFP786448 EPK786448:EPL786448 EZG786448:EZH786448 FJC786448:FJD786448 FSY786448:FSZ786448 GCU786448:GCV786448 GMQ786448:GMR786448 GWM786448:GWN786448 HGI786448:HGJ786448 HQE786448:HQF786448 IAA786448:IAB786448 IJW786448:IJX786448 ITS786448:ITT786448 JDO786448:JDP786448 JNK786448:JNL786448 JXG786448:JXH786448 KHC786448:KHD786448 KQY786448:KQZ786448 LAU786448:LAV786448 LKQ786448:LKR786448 LUM786448:LUN786448 MEI786448:MEJ786448 MOE786448:MOF786448 MYA786448:MYB786448 NHW786448:NHX786448 NRS786448:NRT786448 OBO786448:OBP786448 OLK786448:OLL786448 OVG786448:OVH786448 PFC786448:PFD786448 POY786448:POZ786448 PYU786448:PYV786448 QIQ786448:QIR786448 QSM786448:QSN786448 RCI786448:RCJ786448 RME786448:RMF786448 RWA786448:RWB786448 SFW786448:SFX786448 SPS786448:SPT786448 SZO786448:SZP786448 TJK786448:TJL786448 TTG786448:TTH786448 UDC786448:UDD786448 UMY786448:UMZ786448 UWU786448:UWV786448 VGQ786448:VGR786448 VQM786448:VQN786448 WAI786448:WAJ786448 WKE786448:WKF786448 WUA786448:WUB786448 HO851984:HP851984 RK851984:RL851984 ABG851984:ABH851984 ALC851984:ALD851984 AUY851984:AUZ851984 BEU851984:BEV851984 BOQ851984:BOR851984 BYM851984:BYN851984 CII851984:CIJ851984 CSE851984:CSF851984 DCA851984:DCB851984 DLW851984:DLX851984 DVS851984:DVT851984 EFO851984:EFP851984 EPK851984:EPL851984 EZG851984:EZH851984 FJC851984:FJD851984 FSY851984:FSZ851984 GCU851984:GCV851984 GMQ851984:GMR851984 GWM851984:GWN851984 HGI851984:HGJ851984 HQE851984:HQF851984 IAA851984:IAB851984 IJW851984:IJX851984 ITS851984:ITT851984 JDO851984:JDP851984 JNK851984:JNL851984 JXG851984:JXH851984 KHC851984:KHD851984 KQY851984:KQZ851984 LAU851984:LAV851984 LKQ851984:LKR851984 LUM851984:LUN851984 MEI851984:MEJ851984 MOE851984:MOF851984 MYA851984:MYB851984 NHW851984:NHX851984 NRS851984:NRT851984 OBO851984:OBP851984 OLK851984:OLL851984 OVG851984:OVH851984 PFC851984:PFD851984 POY851984:POZ851984 PYU851984:PYV851984 QIQ851984:QIR851984 QSM851984:QSN851984 RCI851984:RCJ851984 RME851984:RMF851984 RWA851984:RWB851984 SFW851984:SFX851984 SPS851984:SPT851984 SZO851984:SZP851984 TJK851984:TJL851984 TTG851984:TTH851984 UDC851984:UDD851984 UMY851984:UMZ851984 UWU851984:UWV851984 VGQ851984:VGR851984 VQM851984:VQN851984 WAI851984:WAJ851984 WKE851984:WKF851984 WUA851984:WUB851984 HO917520:HP917520 RK917520:RL917520 ABG917520:ABH917520 ALC917520:ALD917520 AUY917520:AUZ917520 BEU917520:BEV917520 BOQ917520:BOR917520 BYM917520:BYN917520 CII917520:CIJ917520 CSE917520:CSF917520 DCA917520:DCB917520 DLW917520:DLX917520 DVS917520:DVT917520 EFO917520:EFP917520 EPK917520:EPL917520 EZG917520:EZH917520 FJC917520:FJD917520 FSY917520:FSZ917520 GCU917520:GCV917520 GMQ917520:GMR917520 GWM917520:GWN917520 HGI917520:HGJ917520 HQE917520:HQF917520 IAA917520:IAB917520 IJW917520:IJX917520 ITS917520:ITT917520 JDO917520:JDP917520 JNK917520:JNL917520 JXG917520:JXH917520 KHC917520:KHD917520 KQY917520:KQZ917520 LAU917520:LAV917520 LKQ917520:LKR917520 LUM917520:LUN917520 MEI917520:MEJ917520 MOE917520:MOF917520 MYA917520:MYB917520 NHW917520:NHX917520 NRS917520:NRT917520 OBO917520:OBP917520 OLK917520:OLL917520 OVG917520:OVH917520 PFC917520:PFD917520 POY917520:POZ917520 PYU917520:PYV917520 QIQ917520:QIR917520 QSM917520:QSN917520 RCI917520:RCJ917520 RME917520:RMF917520 RWA917520:RWB917520 SFW917520:SFX917520 SPS917520:SPT917520 SZO917520:SZP917520 TJK917520:TJL917520 TTG917520:TTH917520 UDC917520:UDD917520 UMY917520:UMZ917520 UWU917520:UWV917520 VGQ917520:VGR917520 VQM917520:VQN917520 WAI917520:WAJ917520 WKE917520:WKF917520 WUA917520:WUB917520 HO983056:HP983056 RK983056:RL983056 ABG983056:ABH983056 ALC983056:ALD983056 AUY983056:AUZ983056 BEU983056:BEV983056 BOQ983056:BOR983056 BYM983056:BYN983056 CII983056:CIJ983056 CSE983056:CSF983056 DCA983056:DCB983056 DLW983056:DLX983056 DVS983056:DVT983056 EFO983056:EFP983056 EPK983056:EPL983056 EZG983056:EZH983056 FJC983056:FJD983056 FSY983056:FSZ983056 GCU983056:GCV983056 GMQ983056:GMR983056 GWM983056:GWN983056 HGI983056:HGJ983056 HQE983056:HQF983056 IAA983056:IAB983056 IJW983056:IJX983056 ITS983056:ITT983056 JDO983056:JDP983056 JNK983056:JNL983056 JXG983056:JXH983056 KHC983056:KHD983056 KQY983056:KQZ983056 LAU983056:LAV983056 LKQ983056:LKR983056 LUM983056:LUN983056 MEI983056:MEJ983056 MOE983056:MOF983056 MYA983056:MYB983056 NHW983056:NHX983056 NRS983056:NRT983056 OBO983056:OBP983056 OLK983056:OLL983056 OVG983056:OVH983056 PFC983056:PFD983056 POY983056:POZ983056 PYU983056:PYV983056 QIQ983056:QIR983056 QSM983056:QSN983056 RCI983056:RCJ983056 RME983056:RMF983056 RWA983056:RWB983056 SFW983056:SFX983056 SPS983056:SPT983056 SZO983056:SZP983056 TJK983056:TJL983056 TTG983056:TTH983056 UDC983056:UDD983056 UMY983056:UMZ983056 UWU983056:UWV983056 VGQ983056:VGR983056 VQM983056:VQN983056 WAI983056:WAJ983056 WKE983056:WKF983056 WUA983056:WUB983056 HR65552:HS65552 RN65552:RO65552 ABJ65552:ABK65552 ALF65552:ALG65552 AVB65552:AVC65552 BEX65552:BEY65552 BOT65552:BOU65552 BYP65552:BYQ65552 CIL65552:CIM65552 CSH65552:CSI65552 DCD65552:DCE65552 DLZ65552:DMA65552 DVV65552:DVW65552 EFR65552:EFS65552 EPN65552:EPO65552 EZJ65552:EZK65552 FJF65552:FJG65552 FTB65552:FTC65552 GCX65552:GCY65552 GMT65552:GMU65552 GWP65552:GWQ65552 HGL65552:HGM65552 HQH65552:HQI65552 IAD65552:IAE65552 IJZ65552:IKA65552 ITV65552:ITW65552 JDR65552:JDS65552 JNN65552:JNO65552 JXJ65552:JXK65552 KHF65552:KHG65552 KRB65552:KRC65552 LAX65552:LAY65552 LKT65552:LKU65552 LUP65552:LUQ65552 MEL65552:MEM65552 MOH65552:MOI65552 MYD65552:MYE65552 NHZ65552:NIA65552 NRV65552:NRW65552 OBR65552:OBS65552 OLN65552:OLO65552 OVJ65552:OVK65552 PFF65552:PFG65552 PPB65552:PPC65552 PYX65552:PYY65552 QIT65552:QIU65552 QSP65552:QSQ65552 RCL65552:RCM65552 RMH65552:RMI65552 RWD65552:RWE65552 SFZ65552:SGA65552 SPV65552:SPW65552 SZR65552:SZS65552 TJN65552:TJO65552 TTJ65552:TTK65552 UDF65552:UDG65552 UNB65552:UNC65552 UWX65552:UWY65552 VGT65552:VGU65552 VQP65552:VQQ65552 WAL65552:WAM65552 WKH65552:WKI65552 WUD65552:WUE65552 HR131088:HS131088 RN131088:RO131088 ABJ131088:ABK131088 ALF131088:ALG131088 AVB131088:AVC131088 BEX131088:BEY131088 BOT131088:BOU131088 BYP131088:BYQ131088 CIL131088:CIM131088 CSH131088:CSI131088 DCD131088:DCE131088 DLZ131088:DMA131088 DVV131088:DVW131088 EFR131088:EFS131088 EPN131088:EPO131088 EZJ131088:EZK131088 FJF131088:FJG131088 FTB131088:FTC131088 GCX131088:GCY131088 GMT131088:GMU131088 GWP131088:GWQ131088 HGL131088:HGM131088 HQH131088:HQI131088 IAD131088:IAE131088 IJZ131088:IKA131088 ITV131088:ITW131088 JDR131088:JDS131088 JNN131088:JNO131088 JXJ131088:JXK131088 KHF131088:KHG131088 KRB131088:KRC131088 LAX131088:LAY131088 LKT131088:LKU131088 LUP131088:LUQ131088 MEL131088:MEM131088 MOH131088:MOI131088 MYD131088:MYE131088 NHZ131088:NIA131088 NRV131088:NRW131088 OBR131088:OBS131088 OLN131088:OLO131088 OVJ131088:OVK131088 PFF131088:PFG131088 PPB131088:PPC131088 PYX131088:PYY131088 QIT131088:QIU131088 QSP131088:QSQ131088 RCL131088:RCM131088 RMH131088:RMI131088 RWD131088:RWE131088 SFZ131088:SGA131088 SPV131088:SPW131088 SZR131088:SZS131088 TJN131088:TJO131088 TTJ131088:TTK131088 UDF131088:UDG131088 UNB131088:UNC131088 UWX131088:UWY131088 VGT131088:VGU131088 VQP131088:VQQ131088 WAL131088:WAM131088 WKH131088:WKI131088 WUD131088:WUE131088 HR196624:HS196624 RN196624:RO196624 ABJ196624:ABK196624 ALF196624:ALG196624 AVB196624:AVC196624 BEX196624:BEY196624 BOT196624:BOU196624 BYP196624:BYQ196624 CIL196624:CIM196624 CSH196624:CSI196624 DCD196624:DCE196624 DLZ196624:DMA196624 DVV196624:DVW196624 EFR196624:EFS196624 EPN196624:EPO196624 EZJ196624:EZK196624 FJF196624:FJG196624 FTB196624:FTC196624 GCX196624:GCY196624 GMT196624:GMU196624 GWP196624:GWQ196624 HGL196624:HGM196624 HQH196624:HQI196624 IAD196624:IAE196624 IJZ196624:IKA196624 ITV196624:ITW196624 JDR196624:JDS196624 JNN196624:JNO196624 JXJ196624:JXK196624 KHF196624:KHG196624 KRB196624:KRC196624 LAX196624:LAY196624 LKT196624:LKU196624 LUP196624:LUQ196624 MEL196624:MEM196624 MOH196624:MOI196624 MYD196624:MYE196624 NHZ196624:NIA196624 NRV196624:NRW196624 OBR196624:OBS196624 OLN196624:OLO196624 OVJ196624:OVK196624 PFF196624:PFG196624 PPB196624:PPC196624 PYX196624:PYY196624 QIT196624:QIU196624 QSP196624:QSQ196624 RCL196624:RCM196624 RMH196624:RMI196624 RWD196624:RWE196624 SFZ196624:SGA196624 SPV196624:SPW196624 SZR196624:SZS196624 TJN196624:TJO196624 TTJ196624:TTK196624 UDF196624:UDG196624 UNB196624:UNC196624 UWX196624:UWY196624 VGT196624:VGU196624 VQP196624:VQQ196624 WAL196624:WAM196624 WKH196624:WKI196624 WUD196624:WUE196624 HR262160:HS262160 RN262160:RO262160 ABJ262160:ABK262160 ALF262160:ALG262160 AVB262160:AVC262160 BEX262160:BEY262160 BOT262160:BOU262160 BYP262160:BYQ262160 CIL262160:CIM262160 CSH262160:CSI262160 DCD262160:DCE262160 DLZ262160:DMA262160 DVV262160:DVW262160 EFR262160:EFS262160 EPN262160:EPO262160 EZJ262160:EZK262160 FJF262160:FJG262160 FTB262160:FTC262160 GCX262160:GCY262160 GMT262160:GMU262160 GWP262160:GWQ262160 HGL262160:HGM262160 HQH262160:HQI262160 IAD262160:IAE262160 IJZ262160:IKA262160 ITV262160:ITW262160 JDR262160:JDS262160 JNN262160:JNO262160 JXJ262160:JXK262160 KHF262160:KHG262160 KRB262160:KRC262160 LAX262160:LAY262160 LKT262160:LKU262160 LUP262160:LUQ262160 MEL262160:MEM262160 MOH262160:MOI262160 MYD262160:MYE262160 NHZ262160:NIA262160 NRV262160:NRW262160 OBR262160:OBS262160 OLN262160:OLO262160 OVJ262160:OVK262160 PFF262160:PFG262160 PPB262160:PPC262160 PYX262160:PYY262160 QIT262160:QIU262160 QSP262160:QSQ262160 RCL262160:RCM262160 RMH262160:RMI262160 RWD262160:RWE262160 SFZ262160:SGA262160 SPV262160:SPW262160 SZR262160:SZS262160 TJN262160:TJO262160 TTJ262160:TTK262160 UDF262160:UDG262160 UNB262160:UNC262160 UWX262160:UWY262160 VGT262160:VGU262160 VQP262160:VQQ262160 WAL262160:WAM262160 WKH262160:WKI262160 WUD262160:WUE262160 HR327696:HS327696 RN327696:RO327696 ABJ327696:ABK327696 ALF327696:ALG327696 AVB327696:AVC327696 BEX327696:BEY327696 BOT327696:BOU327696 BYP327696:BYQ327696 CIL327696:CIM327696 CSH327696:CSI327696 DCD327696:DCE327696 DLZ327696:DMA327696 DVV327696:DVW327696 EFR327696:EFS327696 EPN327696:EPO327696 EZJ327696:EZK327696 FJF327696:FJG327696 FTB327696:FTC327696 GCX327696:GCY327696 GMT327696:GMU327696 GWP327696:GWQ327696 HGL327696:HGM327696 HQH327696:HQI327696 IAD327696:IAE327696 IJZ327696:IKA327696 ITV327696:ITW327696 JDR327696:JDS327696 JNN327696:JNO327696 JXJ327696:JXK327696 KHF327696:KHG327696 KRB327696:KRC327696 LAX327696:LAY327696 LKT327696:LKU327696 LUP327696:LUQ327696 MEL327696:MEM327696 MOH327696:MOI327696 MYD327696:MYE327696 NHZ327696:NIA327696 NRV327696:NRW327696 OBR327696:OBS327696 OLN327696:OLO327696 OVJ327696:OVK327696 PFF327696:PFG327696 PPB327696:PPC327696 PYX327696:PYY327696 QIT327696:QIU327696 QSP327696:QSQ327696 RCL327696:RCM327696 RMH327696:RMI327696 RWD327696:RWE327696 SFZ327696:SGA327696 SPV327696:SPW327696 SZR327696:SZS327696 TJN327696:TJO327696 TTJ327696:TTK327696 UDF327696:UDG327696 UNB327696:UNC327696 UWX327696:UWY327696 VGT327696:VGU327696 VQP327696:VQQ327696 WAL327696:WAM327696 WKH327696:WKI327696 WUD327696:WUE327696 HR393232:HS393232 RN393232:RO393232 ABJ393232:ABK393232 ALF393232:ALG393232 AVB393232:AVC393232 BEX393232:BEY393232 BOT393232:BOU393232 BYP393232:BYQ393232 CIL393232:CIM393232 CSH393232:CSI393232 DCD393232:DCE393232 DLZ393232:DMA393232 DVV393232:DVW393232 EFR393232:EFS393232 EPN393232:EPO393232 EZJ393232:EZK393232 FJF393232:FJG393232 FTB393232:FTC393232 GCX393232:GCY393232 GMT393232:GMU393232 GWP393232:GWQ393232 HGL393232:HGM393232 HQH393232:HQI393232 IAD393232:IAE393232 IJZ393232:IKA393232 ITV393232:ITW393232 JDR393232:JDS393232 JNN393232:JNO393232 JXJ393232:JXK393232 KHF393232:KHG393232 KRB393232:KRC393232 LAX393232:LAY393232 LKT393232:LKU393232 LUP393232:LUQ393232 MEL393232:MEM393232 MOH393232:MOI393232 MYD393232:MYE393232 NHZ393232:NIA393232 NRV393232:NRW393232 OBR393232:OBS393232 OLN393232:OLO393232 OVJ393232:OVK393232 PFF393232:PFG393232 PPB393232:PPC393232 PYX393232:PYY393232 QIT393232:QIU393232 QSP393232:QSQ393232 RCL393232:RCM393232 RMH393232:RMI393232 RWD393232:RWE393232 SFZ393232:SGA393232 SPV393232:SPW393232 SZR393232:SZS393232 TJN393232:TJO393232 TTJ393232:TTK393232 UDF393232:UDG393232 UNB393232:UNC393232 UWX393232:UWY393232 VGT393232:VGU393232 VQP393232:VQQ393232 WAL393232:WAM393232 WKH393232:WKI393232 WUD393232:WUE393232 HR458768:HS458768 RN458768:RO458768 ABJ458768:ABK458768 ALF458768:ALG458768 AVB458768:AVC458768 BEX458768:BEY458768 BOT458768:BOU458768 BYP458768:BYQ458768 CIL458768:CIM458768 CSH458768:CSI458768 DCD458768:DCE458768 DLZ458768:DMA458768 DVV458768:DVW458768 EFR458768:EFS458768 EPN458768:EPO458768 EZJ458768:EZK458768 FJF458768:FJG458768 FTB458768:FTC458768 GCX458768:GCY458768 GMT458768:GMU458768 GWP458768:GWQ458768 HGL458768:HGM458768 HQH458768:HQI458768 IAD458768:IAE458768 IJZ458768:IKA458768 ITV458768:ITW458768 JDR458768:JDS458768 JNN458768:JNO458768 JXJ458768:JXK458768 KHF458768:KHG458768 KRB458768:KRC458768 LAX458768:LAY458768 LKT458768:LKU458768 LUP458768:LUQ458768 MEL458768:MEM458768 MOH458768:MOI458768 MYD458768:MYE458768 NHZ458768:NIA458768 NRV458768:NRW458768 OBR458768:OBS458768 OLN458768:OLO458768 OVJ458768:OVK458768 PFF458768:PFG458768 PPB458768:PPC458768 PYX458768:PYY458768 QIT458768:QIU458768 QSP458768:QSQ458768 RCL458768:RCM458768 RMH458768:RMI458768 RWD458768:RWE458768 SFZ458768:SGA458768 SPV458768:SPW458768 SZR458768:SZS458768 TJN458768:TJO458768 TTJ458768:TTK458768 UDF458768:UDG458768 UNB458768:UNC458768 UWX458768:UWY458768 VGT458768:VGU458768 VQP458768:VQQ458768 WAL458768:WAM458768 WKH458768:WKI458768 WUD458768:WUE458768 HR524304:HS524304 RN524304:RO524304 ABJ524304:ABK524304 ALF524304:ALG524304 AVB524304:AVC524304 BEX524304:BEY524304 BOT524304:BOU524304 BYP524304:BYQ524304 CIL524304:CIM524304 CSH524304:CSI524304 DCD524304:DCE524304 DLZ524304:DMA524304 DVV524304:DVW524304 EFR524304:EFS524304 EPN524304:EPO524304 EZJ524304:EZK524304 FJF524304:FJG524304 FTB524304:FTC524304 GCX524304:GCY524304 GMT524304:GMU524304 GWP524304:GWQ524304 HGL524304:HGM524304 HQH524304:HQI524304 IAD524304:IAE524304 IJZ524304:IKA524304 ITV524304:ITW524304 JDR524304:JDS524304 JNN524304:JNO524304 JXJ524304:JXK524304 KHF524304:KHG524304 KRB524304:KRC524304 LAX524304:LAY524304 LKT524304:LKU524304 LUP524304:LUQ524304 MEL524304:MEM524304 MOH524304:MOI524304 MYD524304:MYE524304 NHZ524304:NIA524304 NRV524304:NRW524304 OBR524304:OBS524304 OLN524304:OLO524304 OVJ524304:OVK524304 PFF524304:PFG524304 PPB524304:PPC524304 PYX524304:PYY524304 QIT524304:QIU524304 QSP524304:QSQ524304 RCL524304:RCM524304 RMH524304:RMI524304 RWD524304:RWE524304 SFZ524304:SGA524304 SPV524304:SPW524304 SZR524304:SZS524304 TJN524304:TJO524304 TTJ524304:TTK524304 UDF524304:UDG524304 UNB524304:UNC524304 UWX524304:UWY524304 VGT524304:VGU524304 VQP524304:VQQ524304 WAL524304:WAM524304 WKH524304:WKI524304 WUD524304:WUE524304 HR589840:HS589840 RN589840:RO589840 ABJ589840:ABK589840 ALF589840:ALG589840 AVB589840:AVC589840 BEX589840:BEY589840 BOT589840:BOU589840 BYP589840:BYQ589840 CIL589840:CIM589840 CSH589840:CSI589840 DCD589840:DCE589840 DLZ589840:DMA589840 DVV589840:DVW589840 EFR589840:EFS589840 EPN589840:EPO589840 EZJ589840:EZK589840 FJF589840:FJG589840 FTB589840:FTC589840 GCX589840:GCY589840 GMT589840:GMU589840 GWP589840:GWQ589840 HGL589840:HGM589840 HQH589840:HQI589840 IAD589840:IAE589840 IJZ589840:IKA589840 ITV589840:ITW589840 JDR589840:JDS589840 JNN589840:JNO589840 JXJ589840:JXK589840 KHF589840:KHG589840 KRB589840:KRC589840 LAX589840:LAY589840 LKT589840:LKU589840 LUP589840:LUQ589840 MEL589840:MEM589840 MOH589840:MOI589840 MYD589840:MYE589840 NHZ589840:NIA589840 NRV589840:NRW589840 OBR589840:OBS589840 OLN589840:OLO589840 OVJ589840:OVK589840 PFF589840:PFG589840 PPB589840:PPC589840 PYX589840:PYY589840 QIT589840:QIU589840 QSP589840:QSQ589840 RCL589840:RCM589840 RMH589840:RMI589840 RWD589840:RWE589840 SFZ589840:SGA589840 SPV589840:SPW589840 SZR589840:SZS589840 TJN589840:TJO589840 TTJ589840:TTK589840 UDF589840:UDG589840 UNB589840:UNC589840 UWX589840:UWY589840 VGT589840:VGU589840 VQP589840:VQQ589840 WAL589840:WAM589840 WKH589840:WKI589840 WUD589840:WUE589840 HR655376:HS655376 RN655376:RO655376 ABJ655376:ABK655376 ALF655376:ALG655376 AVB655376:AVC655376 BEX655376:BEY655376 BOT655376:BOU655376 BYP655376:BYQ655376 CIL655376:CIM655376 CSH655376:CSI655376 DCD655376:DCE655376 DLZ655376:DMA655376 DVV655376:DVW655376 EFR655376:EFS655376 EPN655376:EPO655376 EZJ655376:EZK655376 FJF655376:FJG655376 FTB655376:FTC655376 GCX655376:GCY655376 GMT655376:GMU655376 GWP655376:GWQ655376 HGL655376:HGM655376 HQH655376:HQI655376 IAD655376:IAE655376 IJZ655376:IKA655376 ITV655376:ITW655376 JDR655376:JDS655376 JNN655376:JNO655376 JXJ655376:JXK655376 KHF655376:KHG655376 KRB655376:KRC655376 LAX655376:LAY655376 LKT655376:LKU655376 LUP655376:LUQ655376 MEL655376:MEM655376 MOH655376:MOI655376 MYD655376:MYE655376 NHZ655376:NIA655376 NRV655376:NRW655376 OBR655376:OBS655376 OLN655376:OLO655376 OVJ655376:OVK655376 PFF655376:PFG655376 PPB655376:PPC655376 PYX655376:PYY655376 QIT655376:QIU655376 QSP655376:QSQ655376 RCL655376:RCM655376 RMH655376:RMI655376 RWD655376:RWE655376 SFZ655376:SGA655376 SPV655376:SPW655376 SZR655376:SZS655376 TJN655376:TJO655376 TTJ655376:TTK655376 UDF655376:UDG655376 UNB655376:UNC655376 UWX655376:UWY655376 VGT655376:VGU655376 VQP655376:VQQ655376 WAL655376:WAM655376 WKH655376:WKI655376 WUD655376:WUE655376 HR720912:HS720912 RN720912:RO720912 ABJ720912:ABK720912 ALF720912:ALG720912 AVB720912:AVC720912 BEX720912:BEY720912 BOT720912:BOU720912 BYP720912:BYQ720912 CIL720912:CIM720912 CSH720912:CSI720912 DCD720912:DCE720912 DLZ720912:DMA720912 DVV720912:DVW720912 EFR720912:EFS720912 EPN720912:EPO720912 EZJ720912:EZK720912 FJF720912:FJG720912 FTB720912:FTC720912 GCX720912:GCY720912 GMT720912:GMU720912 GWP720912:GWQ720912 HGL720912:HGM720912 HQH720912:HQI720912 IAD720912:IAE720912 IJZ720912:IKA720912 ITV720912:ITW720912 JDR720912:JDS720912 JNN720912:JNO720912 JXJ720912:JXK720912 KHF720912:KHG720912 KRB720912:KRC720912 LAX720912:LAY720912 LKT720912:LKU720912 LUP720912:LUQ720912 MEL720912:MEM720912 MOH720912:MOI720912 MYD720912:MYE720912 NHZ720912:NIA720912 NRV720912:NRW720912 OBR720912:OBS720912 OLN720912:OLO720912 OVJ720912:OVK720912 PFF720912:PFG720912 PPB720912:PPC720912 PYX720912:PYY720912 QIT720912:QIU720912 QSP720912:QSQ720912 RCL720912:RCM720912 RMH720912:RMI720912 RWD720912:RWE720912 SFZ720912:SGA720912 SPV720912:SPW720912 SZR720912:SZS720912 TJN720912:TJO720912 TTJ720912:TTK720912 UDF720912:UDG720912 UNB720912:UNC720912 UWX720912:UWY720912 VGT720912:VGU720912 VQP720912:VQQ720912 WAL720912:WAM720912 WKH720912:WKI720912 WUD720912:WUE720912 HR786448:HS786448 RN786448:RO786448 ABJ786448:ABK786448 ALF786448:ALG786448 AVB786448:AVC786448 BEX786448:BEY786448 BOT786448:BOU786448 BYP786448:BYQ786448 CIL786448:CIM786448 CSH786448:CSI786448 DCD786448:DCE786448 DLZ786448:DMA786448 DVV786448:DVW786448 EFR786448:EFS786448 EPN786448:EPO786448 EZJ786448:EZK786448 FJF786448:FJG786448 FTB786448:FTC786448 GCX786448:GCY786448 GMT786448:GMU786448 GWP786448:GWQ786448 HGL786448:HGM786448 HQH786448:HQI786448 IAD786448:IAE786448 IJZ786448:IKA786448 ITV786448:ITW786448 JDR786448:JDS786448 JNN786448:JNO786448 JXJ786448:JXK786448 KHF786448:KHG786448 KRB786448:KRC786448 LAX786448:LAY786448 LKT786448:LKU786448 LUP786448:LUQ786448 MEL786448:MEM786448 MOH786448:MOI786448 MYD786448:MYE786448 NHZ786448:NIA786448 NRV786448:NRW786448 OBR786448:OBS786448 OLN786448:OLO786448 OVJ786448:OVK786448 PFF786448:PFG786448 PPB786448:PPC786448 PYX786448:PYY786448 QIT786448:QIU786448 QSP786448:QSQ786448 RCL786448:RCM786448 RMH786448:RMI786448 RWD786448:RWE786448 SFZ786448:SGA786448 SPV786448:SPW786448 SZR786448:SZS786448 TJN786448:TJO786448 TTJ786448:TTK786448 UDF786448:UDG786448 UNB786448:UNC786448 UWX786448:UWY786448 VGT786448:VGU786448 VQP786448:VQQ786448 WAL786448:WAM786448 WKH786448:WKI786448 WUD786448:WUE786448 HR851984:HS851984 RN851984:RO851984 ABJ851984:ABK851984 ALF851984:ALG851984 AVB851984:AVC851984 BEX851984:BEY851984 BOT851984:BOU851984 BYP851984:BYQ851984 CIL851984:CIM851984 CSH851984:CSI851984 DCD851984:DCE851984 DLZ851984:DMA851984 DVV851984:DVW851984 EFR851984:EFS851984 EPN851984:EPO851984 EZJ851984:EZK851984 FJF851984:FJG851984 FTB851984:FTC851984 GCX851984:GCY851984 GMT851984:GMU851984 GWP851984:GWQ851984 HGL851984:HGM851984 HQH851984:HQI851984 IAD851984:IAE851984 IJZ851984:IKA851984 ITV851984:ITW851984 JDR851984:JDS851984 JNN851984:JNO851984 JXJ851984:JXK851984 KHF851984:KHG851984 KRB851984:KRC851984 LAX851984:LAY851984 LKT851984:LKU851984 LUP851984:LUQ851984 MEL851984:MEM851984 MOH851984:MOI851984 MYD851984:MYE851984 NHZ851984:NIA851984 NRV851984:NRW851984 OBR851984:OBS851984 OLN851984:OLO851984 OVJ851984:OVK851984 PFF851984:PFG851984 PPB851984:PPC851984 PYX851984:PYY851984 QIT851984:QIU851984 QSP851984:QSQ851984 RCL851984:RCM851984 RMH851984:RMI851984 RWD851984:RWE851984 SFZ851984:SGA851984 SPV851984:SPW851984 SZR851984:SZS851984 TJN851984:TJO851984 TTJ851984:TTK851984 UDF851984:UDG851984 UNB851984:UNC851984 UWX851984:UWY851984 VGT851984:VGU851984 VQP851984:VQQ851984 WAL851984:WAM851984 WKH851984:WKI851984 WUD851984:WUE851984 HR917520:HS917520 RN917520:RO917520 ABJ917520:ABK917520 ALF917520:ALG917520 AVB917520:AVC917520 BEX917520:BEY917520 BOT917520:BOU917520 BYP917520:BYQ917520 CIL917520:CIM917520 CSH917520:CSI917520 DCD917520:DCE917520 DLZ917520:DMA917520 DVV917520:DVW917520 EFR917520:EFS917520 EPN917520:EPO917520 EZJ917520:EZK917520 FJF917520:FJG917520 FTB917520:FTC917520 GCX917520:GCY917520 GMT917520:GMU917520 GWP917520:GWQ917520 HGL917520:HGM917520 HQH917520:HQI917520 IAD917520:IAE917520 IJZ917520:IKA917520 ITV917520:ITW917520 JDR917520:JDS917520 JNN917520:JNO917520 JXJ917520:JXK917520 KHF917520:KHG917520 KRB917520:KRC917520 LAX917520:LAY917520 LKT917520:LKU917520 LUP917520:LUQ917520 MEL917520:MEM917520 MOH917520:MOI917520 MYD917520:MYE917520 NHZ917520:NIA917520 NRV917520:NRW917520 OBR917520:OBS917520 OLN917520:OLO917520 OVJ917520:OVK917520 PFF917520:PFG917520 PPB917520:PPC917520 PYX917520:PYY917520 QIT917520:QIU917520 QSP917520:QSQ917520 RCL917520:RCM917520 RMH917520:RMI917520 RWD917520:RWE917520 SFZ917520:SGA917520 SPV917520:SPW917520 SZR917520:SZS917520 TJN917520:TJO917520 TTJ917520:TTK917520 UDF917520:UDG917520 UNB917520:UNC917520 UWX917520:UWY917520 VGT917520:VGU917520 VQP917520:VQQ917520 WAL917520:WAM917520 WKH917520:WKI917520 WUD917520:WUE917520 HR983056:HS983056 RN983056:RO983056 ABJ983056:ABK983056 ALF983056:ALG983056 AVB983056:AVC983056 BEX983056:BEY983056 BOT983056:BOU983056 BYP983056:BYQ983056 CIL983056:CIM983056 CSH983056:CSI983056 DCD983056:DCE983056 DLZ983056:DMA983056 DVV983056:DVW983056 EFR983056:EFS983056 EPN983056:EPO983056 EZJ983056:EZK983056 FJF983056:FJG983056 FTB983056:FTC983056 GCX983056:GCY983056 GMT983056:GMU983056 GWP983056:GWQ983056 HGL983056:HGM983056 HQH983056:HQI983056 IAD983056:IAE983056 IJZ983056:IKA983056 ITV983056:ITW983056 JDR983056:JDS983056 JNN983056:JNO983056 JXJ983056:JXK983056 KHF983056:KHG983056 KRB983056:KRC983056 LAX983056:LAY983056 LKT983056:LKU983056 LUP983056:LUQ983056 MEL983056:MEM983056 MOH983056:MOI983056 MYD983056:MYE983056 NHZ983056:NIA983056 NRV983056:NRW983056 OBR983056:OBS983056 OLN983056:OLO983056 OVJ983056:OVK983056 PFF983056:PFG983056 PPB983056:PPC983056 PYX983056:PYY983056 QIT983056:QIU983056 QSP983056:QSQ983056 RCL983056:RCM983056 RMH983056:RMI983056 RWD983056:RWE983056 SFZ983056:SGA983056 SPV983056:SPW983056 SZR983056:SZS983056 TJN983056:TJO983056 TTJ983056:TTK983056 UDF983056:UDG983056 UNB983056:UNC983056 UWX983056:UWY983056 VGT983056:VGU983056 VQP983056:VQQ983056 WAL983056:WAM983056 WKH983056:WKI983056 WUD983056:WUE983056 HU65552:HV65552 RQ65552:RR65552 ABM65552:ABN65552 ALI65552:ALJ65552 AVE65552:AVF65552 BFA65552:BFB65552 BOW65552:BOX65552 BYS65552:BYT65552 CIO65552:CIP65552 CSK65552:CSL65552 DCG65552:DCH65552 DMC65552:DMD65552 DVY65552:DVZ65552 EFU65552:EFV65552 EPQ65552:EPR65552 EZM65552:EZN65552 FJI65552:FJJ65552 FTE65552:FTF65552 GDA65552:GDB65552 GMW65552:GMX65552 GWS65552:GWT65552 HGO65552:HGP65552 HQK65552:HQL65552 IAG65552:IAH65552 IKC65552:IKD65552 ITY65552:ITZ65552 JDU65552:JDV65552 JNQ65552:JNR65552 JXM65552:JXN65552 KHI65552:KHJ65552 KRE65552:KRF65552 LBA65552:LBB65552 LKW65552:LKX65552 LUS65552:LUT65552 MEO65552:MEP65552 MOK65552:MOL65552 MYG65552:MYH65552 NIC65552:NID65552 NRY65552:NRZ65552 OBU65552:OBV65552 OLQ65552:OLR65552 OVM65552:OVN65552 PFI65552:PFJ65552 PPE65552:PPF65552 PZA65552:PZB65552 QIW65552:QIX65552 QSS65552:QST65552 RCO65552:RCP65552 RMK65552:RML65552 RWG65552:RWH65552 SGC65552:SGD65552 SPY65552:SPZ65552 SZU65552:SZV65552 TJQ65552:TJR65552 TTM65552:TTN65552 UDI65552:UDJ65552 UNE65552:UNF65552 UXA65552:UXB65552 VGW65552:VGX65552 VQS65552:VQT65552 WAO65552:WAP65552 WKK65552:WKL65552 WUG65552:WUH65552 HU131088:HV131088 RQ131088:RR131088 ABM131088:ABN131088 ALI131088:ALJ131088 AVE131088:AVF131088 BFA131088:BFB131088 BOW131088:BOX131088 BYS131088:BYT131088 CIO131088:CIP131088 CSK131088:CSL131088 DCG131088:DCH131088 DMC131088:DMD131088 DVY131088:DVZ131088 EFU131088:EFV131088 EPQ131088:EPR131088 EZM131088:EZN131088 FJI131088:FJJ131088 FTE131088:FTF131088 GDA131088:GDB131088 GMW131088:GMX131088 GWS131088:GWT131088 HGO131088:HGP131088 HQK131088:HQL131088 IAG131088:IAH131088 IKC131088:IKD131088 ITY131088:ITZ131088 JDU131088:JDV131088 JNQ131088:JNR131088 JXM131088:JXN131088 KHI131088:KHJ131088 KRE131088:KRF131088 LBA131088:LBB131088 LKW131088:LKX131088 LUS131088:LUT131088 MEO131088:MEP131088 MOK131088:MOL131088 MYG131088:MYH131088 NIC131088:NID131088 NRY131088:NRZ131088 OBU131088:OBV131088 OLQ131088:OLR131088 OVM131088:OVN131088 PFI131088:PFJ131088 PPE131088:PPF131088 PZA131088:PZB131088 QIW131088:QIX131088 QSS131088:QST131088 RCO131088:RCP131088 RMK131088:RML131088 RWG131088:RWH131088 SGC131088:SGD131088 SPY131088:SPZ131088 SZU131088:SZV131088 TJQ131088:TJR131088 TTM131088:TTN131088 UDI131088:UDJ131088 UNE131088:UNF131088 UXA131088:UXB131088 VGW131088:VGX131088 VQS131088:VQT131088 WAO131088:WAP131088 WKK131088:WKL131088 WUG131088:WUH131088 HU196624:HV196624 RQ196624:RR196624 ABM196624:ABN196624 ALI196624:ALJ196624 AVE196624:AVF196624 BFA196624:BFB196624 BOW196624:BOX196624 BYS196624:BYT196624 CIO196624:CIP196624 CSK196624:CSL196624 DCG196624:DCH196624 DMC196624:DMD196624 DVY196624:DVZ196624 EFU196624:EFV196624 EPQ196624:EPR196624 EZM196624:EZN196624 FJI196624:FJJ196624 FTE196624:FTF196624 GDA196624:GDB196624 GMW196624:GMX196624 GWS196624:GWT196624 HGO196624:HGP196624 HQK196624:HQL196624 IAG196624:IAH196624 IKC196624:IKD196624 ITY196624:ITZ196624 JDU196624:JDV196624 JNQ196624:JNR196624 JXM196624:JXN196624 KHI196624:KHJ196624 KRE196624:KRF196624 LBA196624:LBB196624 LKW196624:LKX196624 LUS196624:LUT196624 MEO196624:MEP196624 MOK196624:MOL196624 MYG196624:MYH196624 NIC196624:NID196624 NRY196624:NRZ196624 OBU196624:OBV196624 OLQ196624:OLR196624 OVM196624:OVN196624 PFI196624:PFJ196624 PPE196624:PPF196624 PZA196624:PZB196624 QIW196624:QIX196624 QSS196624:QST196624 RCO196624:RCP196624 RMK196624:RML196624 RWG196624:RWH196624 SGC196624:SGD196624 SPY196624:SPZ196624 SZU196624:SZV196624 TJQ196624:TJR196624 TTM196624:TTN196624 UDI196624:UDJ196624 UNE196624:UNF196624 UXA196624:UXB196624 VGW196624:VGX196624 VQS196624:VQT196624 WAO196624:WAP196624 WKK196624:WKL196624 WUG196624:WUH196624 HU262160:HV262160 RQ262160:RR262160 ABM262160:ABN262160 ALI262160:ALJ262160 AVE262160:AVF262160 BFA262160:BFB262160 BOW262160:BOX262160 BYS262160:BYT262160 CIO262160:CIP262160 CSK262160:CSL262160 DCG262160:DCH262160 DMC262160:DMD262160 DVY262160:DVZ262160 EFU262160:EFV262160 EPQ262160:EPR262160 EZM262160:EZN262160 FJI262160:FJJ262160 FTE262160:FTF262160 GDA262160:GDB262160 GMW262160:GMX262160 GWS262160:GWT262160 HGO262160:HGP262160 HQK262160:HQL262160 IAG262160:IAH262160 IKC262160:IKD262160 ITY262160:ITZ262160 JDU262160:JDV262160 JNQ262160:JNR262160 JXM262160:JXN262160 KHI262160:KHJ262160 KRE262160:KRF262160 LBA262160:LBB262160 LKW262160:LKX262160 LUS262160:LUT262160 MEO262160:MEP262160 MOK262160:MOL262160 MYG262160:MYH262160 NIC262160:NID262160 NRY262160:NRZ262160 OBU262160:OBV262160 OLQ262160:OLR262160 OVM262160:OVN262160 PFI262160:PFJ262160 PPE262160:PPF262160 PZA262160:PZB262160 QIW262160:QIX262160 QSS262160:QST262160 RCO262160:RCP262160 RMK262160:RML262160 RWG262160:RWH262160 SGC262160:SGD262160 SPY262160:SPZ262160 SZU262160:SZV262160 TJQ262160:TJR262160 TTM262160:TTN262160 UDI262160:UDJ262160 UNE262160:UNF262160 UXA262160:UXB262160 VGW262160:VGX262160 VQS262160:VQT262160 WAO262160:WAP262160 WKK262160:WKL262160 WUG262160:WUH262160 HU327696:HV327696 RQ327696:RR327696 ABM327696:ABN327696 ALI327696:ALJ327696 AVE327696:AVF327696 BFA327696:BFB327696 BOW327696:BOX327696 BYS327696:BYT327696 CIO327696:CIP327696 CSK327696:CSL327696 DCG327696:DCH327696 DMC327696:DMD327696 DVY327696:DVZ327696 EFU327696:EFV327696 EPQ327696:EPR327696 EZM327696:EZN327696 FJI327696:FJJ327696 FTE327696:FTF327696 GDA327696:GDB327696 GMW327696:GMX327696 GWS327696:GWT327696 HGO327696:HGP327696 HQK327696:HQL327696 IAG327696:IAH327696 IKC327696:IKD327696 ITY327696:ITZ327696 JDU327696:JDV327696 JNQ327696:JNR327696 JXM327696:JXN327696 KHI327696:KHJ327696 KRE327696:KRF327696 LBA327696:LBB327696 LKW327696:LKX327696 LUS327696:LUT327696 MEO327696:MEP327696 MOK327696:MOL327696 MYG327696:MYH327696 NIC327696:NID327696 NRY327696:NRZ327696 OBU327696:OBV327696 OLQ327696:OLR327696 OVM327696:OVN327696 PFI327696:PFJ327696 PPE327696:PPF327696 PZA327696:PZB327696 QIW327696:QIX327696 QSS327696:QST327696 RCO327696:RCP327696 RMK327696:RML327696 RWG327696:RWH327696 SGC327696:SGD327696 SPY327696:SPZ327696 SZU327696:SZV327696 TJQ327696:TJR327696 TTM327696:TTN327696 UDI327696:UDJ327696 UNE327696:UNF327696 UXA327696:UXB327696 VGW327696:VGX327696 VQS327696:VQT327696 WAO327696:WAP327696 WKK327696:WKL327696 WUG327696:WUH327696 HU393232:HV393232 RQ393232:RR393232 ABM393232:ABN393232 ALI393232:ALJ393232 AVE393232:AVF393232 BFA393232:BFB393232 BOW393232:BOX393232 BYS393232:BYT393232 CIO393232:CIP393232 CSK393232:CSL393232 DCG393232:DCH393232 DMC393232:DMD393232 DVY393232:DVZ393232 EFU393232:EFV393232 EPQ393232:EPR393232 EZM393232:EZN393232 FJI393232:FJJ393232 FTE393232:FTF393232 GDA393232:GDB393232 GMW393232:GMX393232 GWS393232:GWT393232 HGO393232:HGP393232 HQK393232:HQL393232 IAG393232:IAH393232 IKC393232:IKD393232 ITY393232:ITZ393232 JDU393232:JDV393232 JNQ393232:JNR393232 JXM393232:JXN393232 KHI393232:KHJ393232 KRE393232:KRF393232 LBA393232:LBB393232 LKW393232:LKX393232 LUS393232:LUT393232 MEO393232:MEP393232 MOK393232:MOL393232 MYG393232:MYH393232 NIC393232:NID393232 NRY393232:NRZ393232 OBU393232:OBV393232 OLQ393232:OLR393232 OVM393232:OVN393232 PFI393232:PFJ393232 PPE393232:PPF393232 PZA393232:PZB393232 QIW393232:QIX393232 QSS393232:QST393232 RCO393232:RCP393232 RMK393232:RML393232 RWG393232:RWH393232 SGC393232:SGD393232 SPY393232:SPZ393232 SZU393232:SZV393232 TJQ393232:TJR393232 TTM393232:TTN393232 UDI393232:UDJ393232 UNE393232:UNF393232 UXA393232:UXB393232 VGW393232:VGX393232 VQS393232:VQT393232 WAO393232:WAP393232 WKK393232:WKL393232 WUG393232:WUH393232 HU458768:HV458768 RQ458768:RR458768 ABM458768:ABN458768 ALI458768:ALJ458768 AVE458768:AVF458768 BFA458768:BFB458768 BOW458768:BOX458768 BYS458768:BYT458768 CIO458768:CIP458768 CSK458768:CSL458768 DCG458768:DCH458768 DMC458768:DMD458768 DVY458768:DVZ458768 EFU458768:EFV458768 EPQ458768:EPR458768 EZM458768:EZN458768 FJI458768:FJJ458768 FTE458768:FTF458768 GDA458768:GDB458768 GMW458768:GMX458768 GWS458768:GWT458768 HGO458768:HGP458768 HQK458768:HQL458768 IAG458768:IAH458768 IKC458768:IKD458768 ITY458768:ITZ458768 JDU458768:JDV458768 JNQ458768:JNR458768 JXM458768:JXN458768 KHI458768:KHJ458768 KRE458768:KRF458768 LBA458768:LBB458768 LKW458768:LKX458768 LUS458768:LUT458768 MEO458768:MEP458768 MOK458768:MOL458768 MYG458768:MYH458768 NIC458768:NID458768 NRY458768:NRZ458768 OBU458768:OBV458768 OLQ458768:OLR458768 OVM458768:OVN458768 PFI458768:PFJ458768 PPE458768:PPF458768 PZA458768:PZB458768 QIW458768:QIX458768 QSS458768:QST458768 RCO458768:RCP458768 RMK458768:RML458768 RWG458768:RWH458768 SGC458768:SGD458768 SPY458768:SPZ458768 SZU458768:SZV458768 TJQ458768:TJR458768 TTM458768:TTN458768 UDI458768:UDJ458768 UNE458768:UNF458768 UXA458768:UXB458768 VGW458768:VGX458768 VQS458768:VQT458768 WAO458768:WAP458768 WKK458768:WKL458768 WUG458768:WUH458768 HU524304:HV524304 RQ524304:RR524304 ABM524304:ABN524304 ALI524304:ALJ524304 AVE524304:AVF524304 BFA524304:BFB524304 BOW524304:BOX524304 BYS524304:BYT524304 CIO524304:CIP524304 CSK524304:CSL524304 DCG524304:DCH524304 DMC524304:DMD524304 DVY524304:DVZ524304 EFU524304:EFV524304 EPQ524304:EPR524304 EZM524304:EZN524304 FJI524304:FJJ524304 FTE524304:FTF524304 GDA524304:GDB524304 GMW524304:GMX524304 GWS524304:GWT524304 HGO524304:HGP524304 HQK524304:HQL524304 IAG524304:IAH524304 IKC524304:IKD524304 ITY524304:ITZ524304 JDU524304:JDV524304 JNQ524304:JNR524304 JXM524304:JXN524304 KHI524304:KHJ524304 KRE524304:KRF524304 LBA524304:LBB524304 LKW524304:LKX524304 LUS524304:LUT524304 MEO524304:MEP524304 MOK524304:MOL524304 MYG524304:MYH524304 NIC524304:NID524304 NRY524304:NRZ524304 OBU524304:OBV524304 OLQ524304:OLR524304 OVM524304:OVN524304 PFI524304:PFJ524304 PPE524304:PPF524304 PZA524304:PZB524304 QIW524304:QIX524304 QSS524304:QST524304 RCO524304:RCP524304 RMK524304:RML524304 RWG524304:RWH524304 SGC524304:SGD524304 SPY524304:SPZ524304 SZU524304:SZV524304 TJQ524304:TJR524304 TTM524304:TTN524304 UDI524304:UDJ524304 UNE524304:UNF524304 UXA524304:UXB524304 VGW524304:VGX524304 VQS524304:VQT524304 WAO524304:WAP524304 WKK524304:WKL524304 WUG524304:WUH524304 HU589840:HV589840 RQ589840:RR589840 ABM589840:ABN589840 ALI589840:ALJ589840 AVE589840:AVF589840 BFA589840:BFB589840 BOW589840:BOX589840 BYS589840:BYT589840 CIO589840:CIP589840 CSK589840:CSL589840 DCG589840:DCH589840 DMC589840:DMD589840 DVY589840:DVZ589840 EFU589840:EFV589840 EPQ589840:EPR589840 EZM589840:EZN589840 FJI589840:FJJ589840 FTE589840:FTF589840 GDA589840:GDB589840 GMW589840:GMX589840 GWS589840:GWT589840 HGO589840:HGP589840 HQK589840:HQL589840 IAG589840:IAH589840 IKC589840:IKD589840 ITY589840:ITZ589840 JDU589840:JDV589840 JNQ589840:JNR589840 JXM589840:JXN589840 KHI589840:KHJ589840 KRE589840:KRF589840 LBA589840:LBB589840 LKW589840:LKX589840 LUS589840:LUT589840 MEO589840:MEP589840 MOK589840:MOL589840 MYG589840:MYH589840 NIC589840:NID589840 NRY589840:NRZ589840 OBU589840:OBV589840 OLQ589840:OLR589840 OVM589840:OVN589840 PFI589840:PFJ589840 PPE589840:PPF589840 PZA589840:PZB589840 QIW589840:QIX589840 QSS589840:QST589840 RCO589840:RCP589840 RMK589840:RML589840 RWG589840:RWH589840 SGC589840:SGD589840 SPY589840:SPZ589840 SZU589840:SZV589840 TJQ589840:TJR589840 TTM589840:TTN589840 UDI589840:UDJ589840 UNE589840:UNF589840 UXA589840:UXB589840 VGW589840:VGX589840 VQS589840:VQT589840 WAO589840:WAP589840 WKK589840:WKL589840 WUG589840:WUH589840 HU655376:HV655376 RQ655376:RR655376 ABM655376:ABN655376 ALI655376:ALJ655376 AVE655376:AVF655376 BFA655376:BFB655376 BOW655376:BOX655376 BYS655376:BYT655376 CIO655376:CIP655376 CSK655376:CSL655376 DCG655376:DCH655376 DMC655376:DMD655376 DVY655376:DVZ655376 EFU655376:EFV655376 EPQ655376:EPR655376 EZM655376:EZN655376 FJI655376:FJJ655376 FTE655376:FTF655376 GDA655376:GDB655376 GMW655376:GMX655376 GWS655376:GWT655376 HGO655376:HGP655376 HQK655376:HQL655376 IAG655376:IAH655376 IKC655376:IKD655376 ITY655376:ITZ655376 JDU655376:JDV655376 JNQ655376:JNR655376 JXM655376:JXN655376 KHI655376:KHJ655376 KRE655376:KRF655376 LBA655376:LBB655376 LKW655376:LKX655376 LUS655376:LUT655376 MEO655376:MEP655376 MOK655376:MOL655376 MYG655376:MYH655376 NIC655376:NID655376 NRY655376:NRZ655376 OBU655376:OBV655376 OLQ655376:OLR655376 OVM655376:OVN655376 PFI655376:PFJ655376 PPE655376:PPF655376 PZA655376:PZB655376 QIW655376:QIX655376 QSS655376:QST655376 RCO655376:RCP655376 RMK655376:RML655376 RWG655376:RWH655376 SGC655376:SGD655376 SPY655376:SPZ655376 SZU655376:SZV655376 TJQ655376:TJR655376 TTM655376:TTN655376 UDI655376:UDJ655376 UNE655376:UNF655376 UXA655376:UXB655376 VGW655376:VGX655376 VQS655376:VQT655376 WAO655376:WAP655376 WKK655376:WKL655376 WUG655376:WUH655376 HU720912:HV720912 RQ720912:RR720912 ABM720912:ABN720912 ALI720912:ALJ720912 AVE720912:AVF720912 BFA720912:BFB720912 BOW720912:BOX720912 BYS720912:BYT720912 CIO720912:CIP720912 CSK720912:CSL720912 DCG720912:DCH720912 DMC720912:DMD720912 DVY720912:DVZ720912 EFU720912:EFV720912 EPQ720912:EPR720912 EZM720912:EZN720912 FJI720912:FJJ720912 FTE720912:FTF720912 GDA720912:GDB720912 GMW720912:GMX720912 GWS720912:GWT720912 HGO720912:HGP720912 HQK720912:HQL720912 IAG720912:IAH720912 IKC720912:IKD720912 ITY720912:ITZ720912 JDU720912:JDV720912 JNQ720912:JNR720912 JXM720912:JXN720912 KHI720912:KHJ720912 KRE720912:KRF720912 LBA720912:LBB720912 LKW720912:LKX720912 LUS720912:LUT720912 MEO720912:MEP720912 MOK720912:MOL720912 MYG720912:MYH720912 NIC720912:NID720912 NRY720912:NRZ720912 OBU720912:OBV720912 OLQ720912:OLR720912 OVM720912:OVN720912 PFI720912:PFJ720912 PPE720912:PPF720912 PZA720912:PZB720912 QIW720912:QIX720912 QSS720912:QST720912 RCO720912:RCP720912 RMK720912:RML720912 RWG720912:RWH720912 SGC720912:SGD720912 SPY720912:SPZ720912 SZU720912:SZV720912 TJQ720912:TJR720912 TTM720912:TTN720912 UDI720912:UDJ720912 UNE720912:UNF720912 UXA720912:UXB720912 VGW720912:VGX720912 VQS720912:VQT720912 WAO720912:WAP720912 WKK720912:WKL720912 WUG720912:WUH720912 HU786448:HV786448 RQ786448:RR786448 ABM786448:ABN786448 ALI786448:ALJ786448 AVE786448:AVF786448 BFA786448:BFB786448 BOW786448:BOX786448 BYS786448:BYT786448 CIO786448:CIP786448 CSK786448:CSL786448 DCG786448:DCH786448 DMC786448:DMD786448 DVY786448:DVZ786448 EFU786448:EFV786448 EPQ786448:EPR786448 EZM786448:EZN786448 FJI786448:FJJ786448 FTE786448:FTF786448 GDA786448:GDB786448 GMW786448:GMX786448 GWS786448:GWT786448 HGO786448:HGP786448 HQK786448:HQL786448 IAG786448:IAH786448 IKC786448:IKD786448 ITY786448:ITZ786448 JDU786448:JDV786448 JNQ786448:JNR786448 JXM786448:JXN786448 KHI786448:KHJ786448 KRE786448:KRF786448 LBA786448:LBB786448 LKW786448:LKX786448 LUS786448:LUT786448 MEO786448:MEP786448 MOK786448:MOL786448 MYG786448:MYH786448 NIC786448:NID786448 NRY786448:NRZ786448 OBU786448:OBV786448 OLQ786448:OLR786448 OVM786448:OVN786448 PFI786448:PFJ786448 PPE786448:PPF786448 PZA786448:PZB786448 QIW786448:QIX786448 QSS786448:QST786448 RCO786448:RCP786448 RMK786448:RML786448 RWG786448:RWH786448 SGC786448:SGD786448 SPY786448:SPZ786448 SZU786448:SZV786448 TJQ786448:TJR786448 TTM786448:TTN786448 UDI786448:UDJ786448 UNE786448:UNF786448 UXA786448:UXB786448 VGW786448:VGX786448 VQS786448:VQT786448 WAO786448:WAP786448 WKK786448:WKL786448 WUG786448:WUH786448 HU851984:HV851984 RQ851984:RR851984 ABM851984:ABN851984 ALI851984:ALJ851984 AVE851984:AVF851984 BFA851984:BFB851984 BOW851984:BOX851984 BYS851984:BYT851984 CIO851984:CIP851984 CSK851984:CSL851984 DCG851984:DCH851984 DMC851984:DMD851984 DVY851984:DVZ851984 EFU851984:EFV851984 EPQ851984:EPR851984 EZM851984:EZN851984 FJI851984:FJJ851984 FTE851984:FTF851984 GDA851984:GDB851984 GMW851984:GMX851984 GWS851984:GWT851984 HGO851984:HGP851984 HQK851984:HQL851984 IAG851984:IAH851984 IKC851984:IKD851984 ITY851984:ITZ851984 JDU851984:JDV851984 JNQ851984:JNR851984 JXM851984:JXN851984 KHI851984:KHJ851984 KRE851984:KRF851984 LBA851984:LBB851984 LKW851984:LKX851984 LUS851984:LUT851984 MEO851984:MEP851984 MOK851984:MOL851984 MYG851984:MYH851984 NIC851984:NID851984 NRY851984:NRZ851984 OBU851984:OBV851984 OLQ851984:OLR851984 OVM851984:OVN851984 PFI851984:PFJ851984 PPE851984:PPF851984 PZA851984:PZB851984 QIW851984:QIX851984 QSS851984:QST851984 RCO851984:RCP851984 RMK851984:RML851984 RWG851984:RWH851984 SGC851984:SGD851984 SPY851984:SPZ851984 SZU851984:SZV851984 TJQ851984:TJR851984 TTM851984:TTN851984 UDI851984:UDJ851984 UNE851984:UNF851984 UXA851984:UXB851984 VGW851984:VGX851984 VQS851984:VQT851984 WAO851984:WAP851984 WKK851984:WKL851984 WUG851984:WUH851984 HU917520:HV917520 RQ917520:RR917520 ABM917520:ABN917520 ALI917520:ALJ917520 AVE917520:AVF917520 BFA917520:BFB917520 BOW917520:BOX917520 BYS917520:BYT917520 CIO917520:CIP917520 CSK917520:CSL917520 DCG917520:DCH917520 DMC917520:DMD917520 DVY917520:DVZ917520 EFU917520:EFV917520 EPQ917520:EPR917520 EZM917520:EZN917520 FJI917520:FJJ917520 FTE917520:FTF917520 GDA917520:GDB917520 GMW917520:GMX917520 GWS917520:GWT917520 HGO917520:HGP917520 HQK917520:HQL917520 IAG917520:IAH917520 IKC917520:IKD917520 ITY917520:ITZ917520 JDU917520:JDV917520 JNQ917520:JNR917520 JXM917520:JXN917520 KHI917520:KHJ917520 KRE917520:KRF917520 LBA917520:LBB917520 LKW917520:LKX917520 LUS917520:LUT917520 MEO917520:MEP917520 MOK917520:MOL917520 MYG917520:MYH917520 NIC917520:NID917520 NRY917520:NRZ917520 OBU917520:OBV917520 OLQ917520:OLR917520 OVM917520:OVN917520 PFI917520:PFJ917520 PPE917520:PPF917520 PZA917520:PZB917520 QIW917520:QIX917520 QSS917520:QST917520 RCO917520:RCP917520 RMK917520:RML917520 RWG917520:RWH917520 SGC917520:SGD917520 SPY917520:SPZ917520 SZU917520:SZV917520 TJQ917520:TJR917520 TTM917520:TTN917520 UDI917520:UDJ917520 UNE917520:UNF917520 UXA917520:UXB917520 VGW917520:VGX917520 VQS917520:VQT917520 WAO917520:WAP917520 WKK917520:WKL917520 WUG917520:WUH917520 HU983056:HV983056 RQ983056:RR983056 ABM983056:ABN983056 ALI983056:ALJ983056 AVE983056:AVF983056 BFA983056:BFB983056 BOW983056:BOX983056 BYS983056:BYT983056 CIO983056:CIP983056 CSK983056:CSL983056 DCG983056:DCH983056 DMC983056:DMD983056 DVY983056:DVZ983056 EFU983056:EFV983056 EPQ983056:EPR983056 EZM983056:EZN983056 FJI983056:FJJ983056 FTE983056:FTF983056 GDA983056:GDB983056 GMW983056:GMX983056 GWS983056:GWT983056 HGO983056:HGP983056 HQK983056:HQL983056 IAG983056:IAH983056 IKC983056:IKD983056 ITY983056:ITZ983056 JDU983056:JDV983056 JNQ983056:JNR983056 JXM983056:JXN983056 KHI983056:KHJ983056 KRE983056:KRF983056 LBA983056:LBB983056 LKW983056:LKX983056 LUS983056:LUT983056 MEO983056:MEP983056 MOK983056:MOL983056 MYG983056:MYH983056 NIC983056:NID983056 NRY983056:NRZ983056 OBU983056:OBV983056 OLQ983056:OLR983056 OVM983056:OVN983056 PFI983056:PFJ983056 PPE983056:PPF983056 PZA983056:PZB983056 QIW983056:QIX983056 QSS983056:QST983056 RCO983056:RCP983056 RMK983056:RML983056 RWG983056:RWH983056 SGC983056:SGD983056 SPY983056:SPZ983056 SZU983056:SZV983056 TJQ983056:TJR983056 TTM983056:TTN983056 UDI983056:UDJ983056 UNE983056:UNF983056 UXA983056:UXB983056 VGW983056:VGX983056 VQS983056:VQT983056 WAO983056:WAP983056 WKK983056:WKL983056 WUG983056:WUH983056 HX65552:HY65552 RT65552:RU65552 ABP65552:ABQ65552 ALL65552:ALM65552 AVH65552:AVI65552 BFD65552:BFE65552 BOZ65552:BPA65552 BYV65552:BYW65552 CIR65552:CIS65552 CSN65552:CSO65552 DCJ65552:DCK65552 DMF65552:DMG65552 DWB65552:DWC65552 EFX65552:EFY65552 EPT65552:EPU65552 EZP65552:EZQ65552 FJL65552:FJM65552 FTH65552:FTI65552 GDD65552:GDE65552 GMZ65552:GNA65552 GWV65552:GWW65552 HGR65552:HGS65552 HQN65552:HQO65552 IAJ65552:IAK65552 IKF65552:IKG65552 IUB65552:IUC65552 JDX65552:JDY65552 JNT65552:JNU65552 JXP65552:JXQ65552 KHL65552:KHM65552 KRH65552:KRI65552 LBD65552:LBE65552 LKZ65552:LLA65552 LUV65552:LUW65552 MER65552:MES65552 MON65552:MOO65552 MYJ65552:MYK65552 NIF65552:NIG65552 NSB65552:NSC65552 OBX65552:OBY65552 OLT65552:OLU65552 OVP65552:OVQ65552 PFL65552:PFM65552 PPH65552:PPI65552 PZD65552:PZE65552 QIZ65552:QJA65552 QSV65552:QSW65552 RCR65552:RCS65552 RMN65552:RMO65552 RWJ65552:RWK65552 SGF65552:SGG65552 SQB65552:SQC65552 SZX65552:SZY65552 TJT65552:TJU65552 TTP65552:TTQ65552 UDL65552:UDM65552 UNH65552:UNI65552 UXD65552:UXE65552 VGZ65552:VHA65552 VQV65552:VQW65552 WAR65552:WAS65552 WKN65552:WKO65552 WUJ65552:WUK65552 HX131088:HY131088 RT131088:RU131088 ABP131088:ABQ131088 ALL131088:ALM131088 AVH131088:AVI131088 BFD131088:BFE131088 BOZ131088:BPA131088 BYV131088:BYW131088 CIR131088:CIS131088 CSN131088:CSO131088 DCJ131088:DCK131088 DMF131088:DMG131088 DWB131088:DWC131088 EFX131088:EFY131088 EPT131088:EPU131088 EZP131088:EZQ131088 FJL131088:FJM131088 FTH131088:FTI131088 GDD131088:GDE131088 GMZ131088:GNA131088 GWV131088:GWW131088 HGR131088:HGS131088 HQN131088:HQO131088 IAJ131088:IAK131088 IKF131088:IKG131088 IUB131088:IUC131088 JDX131088:JDY131088 JNT131088:JNU131088 JXP131088:JXQ131088 KHL131088:KHM131088 KRH131088:KRI131088 LBD131088:LBE131088 LKZ131088:LLA131088 LUV131088:LUW131088 MER131088:MES131088 MON131088:MOO131088 MYJ131088:MYK131088 NIF131088:NIG131088 NSB131088:NSC131088 OBX131088:OBY131088 OLT131088:OLU131088 OVP131088:OVQ131088 PFL131088:PFM131088 PPH131088:PPI131088 PZD131088:PZE131088 QIZ131088:QJA131088 QSV131088:QSW131088 RCR131088:RCS131088 RMN131088:RMO131088 RWJ131088:RWK131088 SGF131088:SGG131088 SQB131088:SQC131088 SZX131088:SZY131088 TJT131088:TJU131088 TTP131088:TTQ131088 UDL131088:UDM131088 UNH131088:UNI131088 UXD131088:UXE131088 VGZ131088:VHA131088 VQV131088:VQW131088 WAR131088:WAS131088 WKN131088:WKO131088 WUJ131088:WUK131088 HX196624:HY196624 RT196624:RU196624 ABP196624:ABQ196624 ALL196624:ALM196624 AVH196624:AVI196624 BFD196624:BFE196624 BOZ196624:BPA196624 BYV196624:BYW196624 CIR196624:CIS196624 CSN196624:CSO196624 DCJ196624:DCK196624 DMF196624:DMG196624 DWB196624:DWC196624 EFX196624:EFY196624 EPT196624:EPU196624 EZP196624:EZQ196624 FJL196624:FJM196624 FTH196624:FTI196624 GDD196624:GDE196624 GMZ196624:GNA196624 GWV196624:GWW196624 HGR196624:HGS196624 HQN196624:HQO196624 IAJ196624:IAK196624 IKF196624:IKG196624 IUB196624:IUC196624 JDX196624:JDY196624 JNT196624:JNU196624 JXP196624:JXQ196624 KHL196624:KHM196624 KRH196624:KRI196624 LBD196624:LBE196624 LKZ196624:LLA196624 LUV196624:LUW196624 MER196624:MES196624 MON196624:MOO196624 MYJ196624:MYK196624 NIF196624:NIG196624 NSB196624:NSC196624 OBX196624:OBY196624 OLT196624:OLU196624 OVP196624:OVQ196624 PFL196624:PFM196624 PPH196624:PPI196624 PZD196624:PZE196624 QIZ196624:QJA196624 QSV196624:QSW196624 RCR196624:RCS196624 RMN196624:RMO196624 RWJ196624:RWK196624 SGF196624:SGG196624 SQB196624:SQC196624 SZX196624:SZY196624 TJT196624:TJU196624 TTP196624:TTQ196624 UDL196624:UDM196624 UNH196624:UNI196624 UXD196624:UXE196624 VGZ196624:VHA196624 VQV196624:VQW196624 WAR196624:WAS196624 WKN196624:WKO196624 WUJ196624:WUK196624 HX262160:HY262160 RT262160:RU262160 ABP262160:ABQ262160 ALL262160:ALM262160 AVH262160:AVI262160 BFD262160:BFE262160 BOZ262160:BPA262160 BYV262160:BYW262160 CIR262160:CIS262160 CSN262160:CSO262160 DCJ262160:DCK262160 DMF262160:DMG262160 DWB262160:DWC262160 EFX262160:EFY262160 EPT262160:EPU262160 EZP262160:EZQ262160 FJL262160:FJM262160 FTH262160:FTI262160 GDD262160:GDE262160 GMZ262160:GNA262160 GWV262160:GWW262160 HGR262160:HGS262160 HQN262160:HQO262160 IAJ262160:IAK262160 IKF262160:IKG262160 IUB262160:IUC262160 JDX262160:JDY262160 JNT262160:JNU262160 JXP262160:JXQ262160 KHL262160:KHM262160 KRH262160:KRI262160 LBD262160:LBE262160 LKZ262160:LLA262160 LUV262160:LUW262160 MER262160:MES262160 MON262160:MOO262160 MYJ262160:MYK262160 NIF262160:NIG262160 NSB262160:NSC262160 OBX262160:OBY262160 OLT262160:OLU262160 OVP262160:OVQ262160 PFL262160:PFM262160 PPH262160:PPI262160 PZD262160:PZE262160 QIZ262160:QJA262160 QSV262160:QSW262160 RCR262160:RCS262160 RMN262160:RMO262160 RWJ262160:RWK262160 SGF262160:SGG262160 SQB262160:SQC262160 SZX262160:SZY262160 TJT262160:TJU262160 TTP262160:TTQ262160 UDL262160:UDM262160 UNH262160:UNI262160 UXD262160:UXE262160 VGZ262160:VHA262160 VQV262160:VQW262160 WAR262160:WAS262160 WKN262160:WKO262160 WUJ262160:WUK262160 HX327696:HY327696 RT327696:RU327696 ABP327696:ABQ327696 ALL327696:ALM327696 AVH327696:AVI327696 BFD327696:BFE327696 BOZ327696:BPA327696 BYV327696:BYW327696 CIR327696:CIS327696 CSN327696:CSO327696 DCJ327696:DCK327696 DMF327696:DMG327696 DWB327696:DWC327696 EFX327696:EFY327696 EPT327696:EPU327696 EZP327696:EZQ327696 FJL327696:FJM327696 FTH327696:FTI327696 GDD327696:GDE327696 GMZ327696:GNA327696 GWV327696:GWW327696 HGR327696:HGS327696 HQN327696:HQO327696 IAJ327696:IAK327696 IKF327696:IKG327696 IUB327696:IUC327696 JDX327696:JDY327696 JNT327696:JNU327696 JXP327696:JXQ327696 KHL327696:KHM327696 KRH327696:KRI327696 LBD327696:LBE327696 LKZ327696:LLA327696 LUV327696:LUW327696 MER327696:MES327696 MON327696:MOO327696 MYJ327696:MYK327696 NIF327696:NIG327696 NSB327696:NSC327696 OBX327696:OBY327696 OLT327696:OLU327696 OVP327696:OVQ327696 PFL327696:PFM327696 PPH327696:PPI327696 PZD327696:PZE327696 QIZ327696:QJA327696 QSV327696:QSW327696 RCR327696:RCS327696 RMN327696:RMO327696 RWJ327696:RWK327696 SGF327696:SGG327696 SQB327696:SQC327696 SZX327696:SZY327696 TJT327696:TJU327696 TTP327696:TTQ327696 UDL327696:UDM327696 UNH327696:UNI327696 UXD327696:UXE327696 VGZ327696:VHA327696 VQV327696:VQW327696 WAR327696:WAS327696 WKN327696:WKO327696 WUJ327696:WUK327696 HX393232:HY393232 RT393232:RU393232 ABP393232:ABQ393232 ALL393232:ALM393232 AVH393232:AVI393232 BFD393232:BFE393232 BOZ393232:BPA393232 BYV393232:BYW393232 CIR393232:CIS393232 CSN393232:CSO393232 DCJ393232:DCK393232 DMF393232:DMG393232 DWB393232:DWC393232 EFX393232:EFY393232 EPT393232:EPU393232 EZP393232:EZQ393232 FJL393232:FJM393232 FTH393232:FTI393232 GDD393232:GDE393232 GMZ393232:GNA393232 GWV393232:GWW393232 HGR393232:HGS393232 HQN393232:HQO393232 IAJ393232:IAK393232 IKF393232:IKG393232 IUB393232:IUC393232 JDX393232:JDY393232 JNT393232:JNU393232 JXP393232:JXQ393232 KHL393232:KHM393232 KRH393232:KRI393232 LBD393232:LBE393232 LKZ393232:LLA393232 LUV393232:LUW393232 MER393232:MES393232 MON393232:MOO393232 MYJ393232:MYK393232 NIF393232:NIG393232 NSB393232:NSC393232 OBX393232:OBY393232 OLT393232:OLU393232 OVP393232:OVQ393232 PFL393232:PFM393232 PPH393232:PPI393232 PZD393232:PZE393232 QIZ393232:QJA393232 QSV393232:QSW393232 RCR393232:RCS393232 RMN393232:RMO393232 RWJ393232:RWK393232 SGF393232:SGG393232 SQB393232:SQC393232 SZX393232:SZY393232 TJT393232:TJU393232 TTP393232:TTQ393232 UDL393232:UDM393232 UNH393232:UNI393232 UXD393232:UXE393232 VGZ393232:VHA393232 VQV393232:VQW393232 WAR393232:WAS393232 WKN393232:WKO393232 WUJ393232:WUK393232 HX458768:HY458768 RT458768:RU458768 ABP458768:ABQ458768 ALL458768:ALM458768 AVH458768:AVI458768 BFD458768:BFE458768 BOZ458768:BPA458768 BYV458768:BYW458768 CIR458768:CIS458768 CSN458768:CSO458768 DCJ458768:DCK458768 DMF458768:DMG458768 DWB458768:DWC458768 EFX458768:EFY458768 EPT458768:EPU458768 EZP458768:EZQ458768 FJL458768:FJM458768 FTH458768:FTI458768 GDD458768:GDE458768 GMZ458768:GNA458768 GWV458768:GWW458768 HGR458768:HGS458768 HQN458768:HQO458768 IAJ458768:IAK458768 IKF458768:IKG458768 IUB458768:IUC458768 JDX458768:JDY458768 JNT458768:JNU458768 JXP458768:JXQ458768 KHL458768:KHM458768 KRH458768:KRI458768 LBD458768:LBE458768 LKZ458768:LLA458768 LUV458768:LUW458768 MER458768:MES458768 MON458768:MOO458768 MYJ458768:MYK458768 NIF458768:NIG458768 NSB458768:NSC458768 OBX458768:OBY458768 OLT458768:OLU458768 OVP458768:OVQ458768 PFL458768:PFM458768 PPH458768:PPI458768 PZD458768:PZE458768 QIZ458768:QJA458768 QSV458768:QSW458768 RCR458768:RCS458768 RMN458768:RMO458768 RWJ458768:RWK458768 SGF458768:SGG458768 SQB458768:SQC458768 SZX458768:SZY458768 TJT458768:TJU458768 TTP458768:TTQ458768 UDL458768:UDM458768 UNH458768:UNI458768 UXD458768:UXE458768 VGZ458768:VHA458768 VQV458768:VQW458768 WAR458768:WAS458768 WKN458768:WKO458768 WUJ458768:WUK458768 HX524304:HY524304 RT524304:RU524304 ABP524304:ABQ524304 ALL524304:ALM524304 AVH524304:AVI524304 BFD524304:BFE524304 BOZ524304:BPA524304 BYV524304:BYW524304 CIR524304:CIS524304 CSN524304:CSO524304 DCJ524304:DCK524304 DMF524304:DMG524304 DWB524304:DWC524304 EFX524304:EFY524304 EPT524304:EPU524304 EZP524304:EZQ524304 FJL524304:FJM524304 FTH524304:FTI524304 GDD524304:GDE524304 GMZ524304:GNA524304 GWV524304:GWW524304 HGR524304:HGS524304 HQN524304:HQO524304 IAJ524304:IAK524304 IKF524304:IKG524304 IUB524304:IUC524304 JDX524304:JDY524304 JNT524304:JNU524304 JXP524304:JXQ524304 KHL524304:KHM524304 KRH524304:KRI524304 LBD524304:LBE524304 LKZ524304:LLA524304 LUV524304:LUW524304 MER524304:MES524304 MON524304:MOO524304 MYJ524304:MYK524304 NIF524304:NIG524304 NSB524304:NSC524304 OBX524304:OBY524304 OLT524304:OLU524304 OVP524304:OVQ524304 PFL524304:PFM524304 PPH524304:PPI524304 PZD524304:PZE524304 QIZ524304:QJA524304 QSV524304:QSW524304 RCR524304:RCS524304 RMN524304:RMO524304 RWJ524304:RWK524304 SGF524304:SGG524304 SQB524304:SQC524304 SZX524304:SZY524304 TJT524304:TJU524304 TTP524304:TTQ524304 UDL524304:UDM524304 UNH524304:UNI524304 UXD524304:UXE524304 VGZ524304:VHA524304 VQV524304:VQW524304 WAR524304:WAS524304 WKN524304:WKO524304 WUJ524304:WUK524304 HX589840:HY589840 RT589840:RU589840 ABP589840:ABQ589840 ALL589840:ALM589840 AVH589840:AVI589840 BFD589840:BFE589840 BOZ589840:BPA589840 BYV589840:BYW589840 CIR589840:CIS589840 CSN589840:CSO589840 DCJ589840:DCK589840 DMF589840:DMG589840 DWB589840:DWC589840 EFX589840:EFY589840 EPT589840:EPU589840 EZP589840:EZQ589840 FJL589840:FJM589840 FTH589840:FTI589840 GDD589840:GDE589840 GMZ589840:GNA589840 GWV589840:GWW589840 HGR589840:HGS589840 HQN589840:HQO589840 IAJ589840:IAK589840 IKF589840:IKG589840 IUB589840:IUC589840 JDX589840:JDY589840 JNT589840:JNU589840 JXP589840:JXQ589840 KHL589840:KHM589840 KRH589840:KRI589840 LBD589840:LBE589840 LKZ589840:LLA589840 LUV589840:LUW589840 MER589840:MES589840 MON589840:MOO589840 MYJ589840:MYK589840 NIF589840:NIG589840 NSB589840:NSC589840 OBX589840:OBY589840 OLT589840:OLU589840 OVP589840:OVQ589840 PFL589840:PFM589840 PPH589840:PPI589840 PZD589840:PZE589840 QIZ589840:QJA589840 QSV589840:QSW589840 RCR589840:RCS589840 RMN589840:RMO589840 RWJ589840:RWK589840 SGF589840:SGG589840 SQB589840:SQC589840 SZX589840:SZY589840 TJT589840:TJU589840 TTP589840:TTQ589840 UDL589840:UDM589840 UNH589840:UNI589840 UXD589840:UXE589840 VGZ589840:VHA589840 VQV589840:VQW589840 WAR589840:WAS589840 WKN589840:WKO589840 WUJ589840:WUK589840 HX655376:HY655376 RT655376:RU655376 ABP655376:ABQ655376 ALL655376:ALM655376 AVH655376:AVI655376 BFD655376:BFE655376 BOZ655376:BPA655376 BYV655376:BYW655376 CIR655376:CIS655376 CSN655376:CSO655376 DCJ655376:DCK655376 DMF655376:DMG655376 DWB655376:DWC655376 EFX655376:EFY655376 EPT655376:EPU655376 EZP655376:EZQ655376 FJL655376:FJM655376 FTH655376:FTI655376 GDD655376:GDE655376 GMZ655376:GNA655376 GWV655376:GWW655376 HGR655376:HGS655376 HQN655376:HQO655376 IAJ655376:IAK655376 IKF655376:IKG655376 IUB655376:IUC655376 JDX655376:JDY655376 JNT655376:JNU655376 JXP655376:JXQ655376 KHL655376:KHM655376 KRH655376:KRI655376 LBD655376:LBE655376 LKZ655376:LLA655376 LUV655376:LUW655376 MER655376:MES655376 MON655376:MOO655376 MYJ655376:MYK655376 NIF655376:NIG655376 NSB655376:NSC655376 OBX655376:OBY655376 OLT655376:OLU655376 OVP655376:OVQ655376 PFL655376:PFM655376 PPH655376:PPI655376 PZD655376:PZE655376 QIZ655376:QJA655376 QSV655376:QSW655376 RCR655376:RCS655376 RMN655376:RMO655376 RWJ655376:RWK655376 SGF655376:SGG655376 SQB655376:SQC655376 SZX655376:SZY655376 TJT655376:TJU655376 TTP655376:TTQ655376 UDL655376:UDM655376 UNH655376:UNI655376 UXD655376:UXE655376 VGZ655376:VHA655376 VQV655376:VQW655376 WAR655376:WAS655376 WKN655376:WKO655376 WUJ655376:WUK655376 HX720912:HY720912 RT720912:RU720912 ABP720912:ABQ720912 ALL720912:ALM720912 AVH720912:AVI720912 BFD720912:BFE720912 BOZ720912:BPA720912 BYV720912:BYW720912 CIR720912:CIS720912 CSN720912:CSO720912 DCJ720912:DCK720912 DMF720912:DMG720912 DWB720912:DWC720912 EFX720912:EFY720912 EPT720912:EPU720912 EZP720912:EZQ720912 FJL720912:FJM720912 FTH720912:FTI720912 GDD720912:GDE720912 GMZ720912:GNA720912 GWV720912:GWW720912 HGR720912:HGS720912 HQN720912:HQO720912 IAJ720912:IAK720912 IKF720912:IKG720912 IUB720912:IUC720912 JDX720912:JDY720912 JNT720912:JNU720912 JXP720912:JXQ720912 KHL720912:KHM720912 KRH720912:KRI720912 LBD720912:LBE720912 LKZ720912:LLA720912 LUV720912:LUW720912 MER720912:MES720912 MON720912:MOO720912 MYJ720912:MYK720912 NIF720912:NIG720912 NSB720912:NSC720912 OBX720912:OBY720912 OLT720912:OLU720912 OVP720912:OVQ720912 PFL720912:PFM720912 PPH720912:PPI720912 PZD720912:PZE720912 QIZ720912:QJA720912 QSV720912:QSW720912 RCR720912:RCS720912 RMN720912:RMO720912 RWJ720912:RWK720912 SGF720912:SGG720912 SQB720912:SQC720912 SZX720912:SZY720912 TJT720912:TJU720912 TTP720912:TTQ720912 UDL720912:UDM720912 UNH720912:UNI720912 UXD720912:UXE720912 VGZ720912:VHA720912 VQV720912:VQW720912 WAR720912:WAS720912 WKN720912:WKO720912 WUJ720912:WUK720912 HX786448:HY786448 RT786448:RU786448 ABP786448:ABQ786448 ALL786448:ALM786448 AVH786448:AVI786448 BFD786448:BFE786448 BOZ786448:BPA786448 BYV786448:BYW786448 CIR786448:CIS786448 CSN786448:CSO786448 DCJ786448:DCK786448 DMF786448:DMG786448 DWB786448:DWC786448 EFX786448:EFY786448 EPT786448:EPU786448 EZP786448:EZQ786448 FJL786448:FJM786448 FTH786448:FTI786448 GDD786448:GDE786448 GMZ786448:GNA786448 GWV786448:GWW786448 HGR786448:HGS786448 HQN786448:HQO786448 IAJ786448:IAK786448 IKF786448:IKG786448 IUB786448:IUC786448 JDX786448:JDY786448 JNT786448:JNU786448 JXP786448:JXQ786448 KHL786448:KHM786448 KRH786448:KRI786448 LBD786448:LBE786448 LKZ786448:LLA786448 LUV786448:LUW786448 MER786448:MES786448 MON786448:MOO786448 MYJ786448:MYK786448 NIF786448:NIG786448 NSB786448:NSC786448 OBX786448:OBY786448 OLT786448:OLU786448 OVP786448:OVQ786448 PFL786448:PFM786448 PPH786448:PPI786448 PZD786448:PZE786448 QIZ786448:QJA786448 QSV786448:QSW786448 RCR786448:RCS786448 RMN786448:RMO786448 RWJ786448:RWK786448 SGF786448:SGG786448 SQB786448:SQC786448 SZX786448:SZY786448 TJT786448:TJU786448 TTP786448:TTQ786448 UDL786448:UDM786448 UNH786448:UNI786448 UXD786448:UXE786448 VGZ786448:VHA786448 VQV786448:VQW786448 WAR786448:WAS786448 WKN786448:WKO786448 WUJ786448:WUK786448 HX851984:HY851984 RT851984:RU851984 ABP851984:ABQ851984 ALL851984:ALM851984 AVH851984:AVI851984 BFD851984:BFE851984 BOZ851984:BPA851984 BYV851984:BYW851984 CIR851984:CIS851984 CSN851984:CSO851984 DCJ851984:DCK851984 DMF851984:DMG851984 DWB851984:DWC851984 EFX851984:EFY851984 EPT851984:EPU851984 EZP851984:EZQ851984 FJL851984:FJM851984 FTH851984:FTI851984 GDD851984:GDE851984 GMZ851984:GNA851984 GWV851984:GWW851984 HGR851984:HGS851984 HQN851984:HQO851984 IAJ851984:IAK851984 IKF851984:IKG851984 IUB851984:IUC851984 JDX851984:JDY851984 JNT851984:JNU851984 JXP851984:JXQ851984 KHL851984:KHM851984 KRH851984:KRI851984 LBD851984:LBE851984 LKZ851984:LLA851984 LUV851984:LUW851984 MER851984:MES851984 MON851984:MOO851984 MYJ851984:MYK851984 NIF851984:NIG851984 NSB851984:NSC851984 OBX851984:OBY851984 OLT851984:OLU851984 OVP851984:OVQ851984 PFL851984:PFM851984 PPH851984:PPI851984 PZD851984:PZE851984 QIZ851984:QJA851984 QSV851984:QSW851984 RCR851984:RCS851984 RMN851984:RMO851984 RWJ851984:RWK851984 SGF851984:SGG851984 SQB851984:SQC851984 SZX851984:SZY851984 TJT851984:TJU851984 TTP851984:TTQ851984 UDL851984:UDM851984 UNH851984:UNI851984 UXD851984:UXE851984 VGZ851984:VHA851984 VQV851984:VQW851984 WAR851984:WAS851984 WKN851984:WKO851984 WUJ851984:WUK851984 HX917520:HY917520 RT917520:RU917520 ABP917520:ABQ917520 ALL917520:ALM917520 AVH917520:AVI917520 BFD917520:BFE917520 BOZ917520:BPA917520 BYV917520:BYW917520 CIR917520:CIS917520 CSN917520:CSO917520 DCJ917520:DCK917520 DMF917520:DMG917520 DWB917520:DWC917520 EFX917520:EFY917520 EPT917520:EPU917520 EZP917520:EZQ917520 FJL917520:FJM917520 FTH917520:FTI917520 GDD917520:GDE917520 GMZ917520:GNA917520 GWV917520:GWW917520 HGR917520:HGS917520 HQN917520:HQO917520 IAJ917520:IAK917520 IKF917520:IKG917520 IUB917520:IUC917520 JDX917520:JDY917520 JNT917520:JNU917520 JXP917520:JXQ917520 KHL917520:KHM917520 KRH917520:KRI917520 LBD917520:LBE917520 LKZ917520:LLA917520 LUV917520:LUW917520 MER917520:MES917520 MON917520:MOO917520 MYJ917520:MYK917520 NIF917520:NIG917520 NSB917520:NSC917520 OBX917520:OBY917520 OLT917520:OLU917520 OVP917520:OVQ917520 PFL917520:PFM917520 PPH917520:PPI917520 PZD917520:PZE917520 QIZ917520:QJA917520 QSV917520:QSW917520 RCR917520:RCS917520 RMN917520:RMO917520 RWJ917520:RWK917520 SGF917520:SGG917520 SQB917520:SQC917520 SZX917520:SZY917520 TJT917520:TJU917520 TTP917520:TTQ917520 UDL917520:UDM917520 UNH917520:UNI917520 UXD917520:UXE917520 VGZ917520:VHA917520 VQV917520:VQW917520 WAR917520:WAS917520 WKN917520:WKO917520 WUJ917520:WUK917520 HX983056:HY983056 RT983056:RU983056 ABP983056:ABQ983056 ALL983056:ALM983056 AVH983056:AVI983056 BFD983056:BFE983056 BOZ983056:BPA983056 BYV983056:BYW983056 CIR983056:CIS983056 CSN983056:CSO983056 DCJ983056:DCK983056 DMF983056:DMG983056 DWB983056:DWC983056 EFX983056:EFY983056 EPT983056:EPU983056 EZP983056:EZQ983056 FJL983056:FJM983056 FTH983056:FTI983056 GDD983056:GDE983056 GMZ983056:GNA983056 GWV983056:GWW983056 HGR983056:HGS983056 HQN983056:HQO983056 IAJ983056:IAK983056 IKF983056:IKG983056 IUB983056:IUC983056 JDX983056:JDY983056 JNT983056:JNU983056 JXP983056:JXQ983056 KHL983056:KHM983056 KRH983056:KRI983056 LBD983056:LBE983056 LKZ983056:LLA983056 LUV983056:LUW983056 MER983056:MES983056 MON983056:MOO983056 MYJ983056:MYK983056 NIF983056:NIG983056 NSB983056:NSC983056 OBX983056:OBY983056 OLT983056:OLU983056 OVP983056:OVQ983056 PFL983056:PFM983056 PPH983056:PPI983056 PZD983056:PZE983056 QIZ983056:QJA983056 QSV983056:QSW983056 RCR983056:RCS983056 RMN983056:RMO983056 RWJ983056:RWK983056 SGF983056:SGG983056 SQB983056:SQC983056 SZX983056:SZY983056 TJT983056:TJU983056 TTP983056:TTQ983056 UDL983056:UDM983056 UNH983056:UNI983056 UXD983056:UXE983056 VGZ983056:VHA983056 VQV983056:VQW983056 WAR983056:WAS983056 WKN983056:WKO983056 WUJ983056:WUK983056 IA65552:IB65552 RW65552:RX65552 ABS65552:ABT65552 ALO65552:ALP65552 AVK65552:AVL65552 BFG65552:BFH65552 BPC65552:BPD65552 BYY65552:BYZ65552 CIU65552:CIV65552 CSQ65552:CSR65552 DCM65552:DCN65552 DMI65552:DMJ65552 DWE65552:DWF65552 EGA65552:EGB65552 EPW65552:EPX65552 EZS65552:EZT65552 FJO65552:FJP65552 FTK65552:FTL65552 GDG65552:GDH65552 GNC65552:GND65552 GWY65552:GWZ65552 HGU65552:HGV65552 HQQ65552:HQR65552 IAM65552:IAN65552 IKI65552:IKJ65552 IUE65552:IUF65552 JEA65552:JEB65552 JNW65552:JNX65552 JXS65552:JXT65552 KHO65552:KHP65552 KRK65552:KRL65552 LBG65552:LBH65552 LLC65552:LLD65552 LUY65552:LUZ65552 MEU65552:MEV65552 MOQ65552:MOR65552 MYM65552:MYN65552 NII65552:NIJ65552 NSE65552:NSF65552 OCA65552:OCB65552 OLW65552:OLX65552 OVS65552:OVT65552 PFO65552:PFP65552 PPK65552:PPL65552 PZG65552:PZH65552 QJC65552:QJD65552 QSY65552:QSZ65552 RCU65552:RCV65552 RMQ65552:RMR65552 RWM65552:RWN65552 SGI65552:SGJ65552 SQE65552:SQF65552 TAA65552:TAB65552 TJW65552:TJX65552 TTS65552:TTT65552 UDO65552:UDP65552 UNK65552:UNL65552 UXG65552:UXH65552 VHC65552:VHD65552 VQY65552:VQZ65552 WAU65552:WAV65552 WKQ65552:WKR65552 WUM65552:WUN65552 IA131088:IB131088 RW131088:RX131088 ABS131088:ABT131088 ALO131088:ALP131088 AVK131088:AVL131088 BFG131088:BFH131088 BPC131088:BPD131088 BYY131088:BYZ131088 CIU131088:CIV131088 CSQ131088:CSR131088 DCM131088:DCN131088 DMI131088:DMJ131088 DWE131088:DWF131088 EGA131088:EGB131088 EPW131088:EPX131088 EZS131088:EZT131088 FJO131088:FJP131088 FTK131088:FTL131088 GDG131088:GDH131088 GNC131088:GND131088 GWY131088:GWZ131088 HGU131088:HGV131088 HQQ131088:HQR131088 IAM131088:IAN131088 IKI131088:IKJ131088 IUE131088:IUF131088 JEA131088:JEB131088 JNW131088:JNX131088 JXS131088:JXT131088 KHO131088:KHP131088 KRK131088:KRL131088 LBG131088:LBH131088 LLC131088:LLD131088 LUY131088:LUZ131088 MEU131088:MEV131088 MOQ131088:MOR131088 MYM131088:MYN131088 NII131088:NIJ131088 NSE131088:NSF131088 OCA131088:OCB131088 OLW131088:OLX131088 OVS131088:OVT131088 PFO131088:PFP131088 PPK131088:PPL131088 PZG131088:PZH131088 QJC131088:QJD131088 QSY131088:QSZ131088 RCU131088:RCV131088 RMQ131088:RMR131088 RWM131088:RWN131088 SGI131088:SGJ131088 SQE131088:SQF131088 TAA131088:TAB131088 TJW131088:TJX131088 TTS131088:TTT131088 UDO131088:UDP131088 UNK131088:UNL131088 UXG131088:UXH131088 VHC131088:VHD131088 VQY131088:VQZ131088 WAU131088:WAV131088 WKQ131088:WKR131088 WUM131088:WUN131088 IA196624:IB196624 RW196624:RX196624 ABS196624:ABT196624 ALO196624:ALP196624 AVK196624:AVL196624 BFG196624:BFH196624 BPC196624:BPD196624 BYY196624:BYZ196624 CIU196624:CIV196624 CSQ196624:CSR196624 DCM196624:DCN196624 DMI196624:DMJ196624 DWE196624:DWF196624 EGA196624:EGB196624 EPW196624:EPX196624 EZS196624:EZT196624 FJO196624:FJP196624 FTK196624:FTL196624 GDG196624:GDH196624 GNC196624:GND196624 GWY196624:GWZ196624 HGU196624:HGV196624 HQQ196624:HQR196624 IAM196624:IAN196624 IKI196624:IKJ196624 IUE196624:IUF196624 JEA196624:JEB196624 JNW196624:JNX196624 JXS196624:JXT196624 KHO196624:KHP196624 KRK196624:KRL196624 LBG196624:LBH196624 LLC196624:LLD196624 LUY196624:LUZ196624 MEU196624:MEV196624 MOQ196624:MOR196624 MYM196624:MYN196624 NII196624:NIJ196624 NSE196624:NSF196624 OCA196624:OCB196624 OLW196624:OLX196624 OVS196624:OVT196624 PFO196624:PFP196624 PPK196624:PPL196624 PZG196624:PZH196624 QJC196624:QJD196624 QSY196624:QSZ196624 RCU196624:RCV196624 RMQ196624:RMR196624 RWM196624:RWN196624 SGI196624:SGJ196624 SQE196624:SQF196624 TAA196624:TAB196624 TJW196624:TJX196624 TTS196624:TTT196624 UDO196624:UDP196624 UNK196624:UNL196624 UXG196624:UXH196624 VHC196624:VHD196624 VQY196624:VQZ196624 WAU196624:WAV196624 WKQ196624:WKR196624 WUM196624:WUN196624 IA262160:IB262160 RW262160:RX262160 ABS262160:ABT262160 ALO262160:ALP262160 AVK262160:AVL262160 BFG262160:BFH262160 BPC262160:BPD262160 BYY262160:BYZ262160 CIU262160:CIV262160 CSQ262160:CSR262160 DCM262160:DCN262160 DMI262160:DMJ262160 DWE262160:DWF262160 EGA262160:EGB262160 EPW262160:EPX262160 EZS262160:EZT262160 FJO262160:FJP262160 FTK262160:FTL262160 GDG262160:GDH262160 GNC262160:GND262160 GWY262160:GWZ262160 HGU262160:HGV262160 HQQ262160:HQR262160 IAM262160:IAN262160 IKI262160:IKJ262160 IUE262160:IUF262160 JEA262160:JEB262160 JNW262160:JNX262160 JXS262160:JXT262160 KHO262160:KHP262160 KRK262160:KRL262160 LBG262160:LBH262160 LLC262160:LLD262160 LUY262160:LUZ262160 MEU262160:MEV262160 MOQ262160:MOR262160 MYM262160:MYN262160 NII262160:NIJ262160 NSE262160:NSF262160 OCA262160:OCB262160 OLW262160:OLX262160 OVS262160:OVT262160 PFO262160:PFP262160 PPK262160:PPL262160 PZG262160:PZH262160 QJC262160:QJD262160 QSY262160:QSZ262160 RCU262160:RCV262160 RMQ262160:RMR262160 RWM262160:RWN262160 SGI262160:SGJ262160 SQE262160:SQF262160 TAA262160:TAB262160 TJW262160:TJX262160 TTS262160:TTT262160 UDO262160:UDP262160 UNK262160:UNL262160 UXG262160:UXH262160 VHC262160:VHD262160 VQY262160:VQZ262160 WAU262160:WAV262160 WKQ262160:WKR262160 WUM262160:WUN262160 IA327696:IB327696 RW327696:RX327696 ABS327696:ABT327696 ALO327696:ALP327696 AVK327696:AVL327696 BFG327696:BFH327696 BPC327696:BPD327696 BYY327696:BYZ327696 CIU327696:CIV327696 CSQ327696:CSR327696 DCM327696:DCN327696 DMI327696:DMJ327696 DWE327696:DWF327696 EGA327696:EGB327696 EPW327696:EPX327696 EZS327696:EZT327696 FJO327696:FJP327696 FTK327696:FTL327696 GDG327696:GDH327696 GNC327696:GND327696 GWY327696:GWZ327696 HGU327696:HGV327696 HQQ327696:HQR327696 IAM327696:IAN327696 IKI327696:IKJ327696 IUE327696:IUF327696 JEA327696:JEB327696 JNW327696:JNX327696 JXS327696:JXT327696 KHO327696:KHP327696 KRK327696:KRL327696 LBG327696:LBH327696 LLC327696:LLD327696 LUY327696:LUZ327696 MEU327696:MEV327696 MOQ327696:MOR327696 MYM327696:MYN327696 NII327696:NIJ327696 NSE327696:NSF327696 OCA327696:OCB327696 OLW327696:OLX327696 OVS327696:OVT327696 PFO327696:PFP327696 PPK327696:PPL327696 PZG327696:PZH327696 QJC327696:QJD327696 QSY327696:QSZ327696 RCU327696:RCV327696 RMQ327696:RMR327696 RWM327696:RWN327696 SGI327696:SGJ327696 SQE327696:SQF327696 TAA327696:TAB327696 TJW327696:TJX327696 TTS327696:TTT327696 UDO327696:UDP327696 UNK327696:UNL327696 UXG327696:UXH327696 VHC327696:VHD327696 VQY327696:VQZ327696 WAU327696:WAV327696 WKQ327696:WKR327696 WUM327696:WUN327696 IA393232:IB393232 RW393232:RX393232 ABS393232:ABT393232 ALO393232:ALP393232 AVK393232:AVL393232 BFG393232:BFH393232 BPC393232:BPD393232 BYY393232:BYZ393232 CIU393232:CIV393232 CSQ393232:CSR393232 DCM393232:DCN393232 DMI393232:DMJ393232 DWE393232:DWF393232 EGA393232:EGB393232 EPW393232:EPX393232 EZS393232:EZT393232 FJO393232:FJP393232 FTK393232:FTL393232 GDG393232:GDH393232 GNC393232:GND393232 GWY393232:GWZ393232 HGU393232:HGV393232 HQQ393232:HQR393232 IAM393232:IAN393232 IKI393232:IKJ393232 IUE393232:IUF393232 JEA393232:JEB393232 JNW393232:JNX393232 JXS393232:JXT393232 KHO393232:KHP393232 KRK393232:KRL393232 LBG393232:LBH393232 LLC393232:LLD393232 LUY393232:LUZ393232 MEU393232:MEV393232 MOQ393232:MOR393232 MYM393232:MYN393232 NII393232:NIJ393232 NSE393232:NSF393232 OCA393232:OCB393232 OLW393232:OLX393232 OVS393232:OVT393232 PFO393232:PFP393232 PPK393232:PPL393232 PZG393232:PZH393232 QJC393232:QJD393232 QSY393232:QSZ393232 RCU393232:RCV393232 RMQ393232:RMR393232 RWM393232:RWN393232 SGI393232:SGJ393232 SQE393232:SQF393232 TAA393232:TAB393232 TJW393232:TJX393232 TTS393232:TTT393232 UDO393232:UDP393232 UNK393232:UNL393232 UXG393232:UXH393232 VHC393232:VHD393232 VQY393232:VQZ393232 WAU393232:WAV393232 WKQ393232:WKR393232 WUM393232:WUN393232 IA458768:IB458768 RW458768:RX458768 ABS458768:ABT458768 ALO458768:ALP458768 AVK458768:AVL458768 BFG458768:BFH458768 BPC458768:BPD458768 BYY458768:BYZ458768 CIU458768:CIV458768 CSQ458768:CSR458768 DCM458768:DCN458768 DMI458768:DMJ458768 DWE458768:DWF458768 EGA458768:EGB458768 EPW458768:EPX458768 EZS458768:EZT458768 FJO458768:FJP458768 FTK458768:FTL458768 GDG458768:GDH458768 GNC458768:GND458768 GWY458768:GWZ458768 HGU458768:HGV458768 HQQ458768:HQR458768 IAM458768:IAN458768 IKI458768:IKJ458768 IUE458768:IUF458768 JEA458768:JEB458768 JNW458768:JNX458768 JXS458768:JXT458768 KHO458768:KHP458768 KRK458768:KRL458768 LBG458768:LBH458768 LLC458768:LLD458768 LUY458768:LUZ458768 MEU458768:MEV458768 MOQ458768:MOR458768 MYM458768:MYN458768 NII458768:NIJ458768 NSE458768:NSF458768 OCA458768:OCB458768 OLW458768:OLX458768 OVS458768:OVT458768 PFO458768:PFP458768 PPK458768:PPL458768 PZG458768:PZH458768 QJC458768:QJD458768 QSY458768:QSZ458768 RCU458768:RCV458768 RMQ458768:RMR458768 RWM458768:RWN458768 SGI458768:SGJ458768 SQE458768:SQF458768 TAA458768:TAB458768 TJW458768:TJX458768 TTS458768:TTT458768 UDO458768:UDP458768 UNK458768:UNL458768 UXG458768:UXH458768 VHC458768:VHD458768 VQY458768:VQZ458768 WAU458768:WAV458768 WKQ458768:WKR458768 WUM458768:WUN458768 IA524304:IB524304 RW524304:RX524304 ABS524304:ABT524304 ALO524304:ALP524304 AVK524304:AVL524304 BFG524304:BFH524304 BPC524304:BPD524304 BYY524304:BYZ524304 CIU524304:CIV524304 CSQ524304:CSR524304 DCM524304:DCN524304 DMI524304:DMJ524304 DWE524304:DWF524304 EGA524304:EGB524304 EPW524304:EPX524304 EZS524304:EZT524304 FJO524304:FJP524304 FTK524304:FTL524304 GDG524304:GDH524304 GNC524304:GND524304 GWY524304:GWZ524304 HGU524304:HGV524304 HQQ524304:HQR524304 IAM524304:IAN524304 IKI524304:IKJ524304 IUE524304:IUF524304 JEA524304:JEB524304 JNW524304:JNX524304 JXS524304:JXT524304 KHO524304:KHP524304 KRK524304:KRL524304 LBG524304:LBH524304 LLC524304:LLD524304 LUY524304:LUZ524304 MEU524304:MEV524304 MOQ524304:MOR524304 MYM524304:MYN524304 NII524304:NIJ524304 NSE524304:NSF524304 OCA524304:OCB524304 OLW524304:OLX524304 OVS524304:OVT524304 PFO524304:PFP524304 PPK524304:PPL524304 PZG524304:PZH524304 QJC524304:QJD524304 QSY524304:QSZ524304 RCU524304:RCV524304 RMQ524304:RMR524304 RWM524304:RWN524304 SGI524304:SGJ524304 SQE524304:SQF524304 TAA524304:TAB524304 TJW524304:TJX524304 TTS524304:TTT524304 UDO524304:UDP524304 UNK524304:UNL524304 UXG524304:UXH524304 VHC524304:VHD524304 VQY524304:VQZ524304 WAU524304:WAV524304 WKQ524304:WKR524304 WUM524304:WUN524304 IA589840:IB589840 RW589840:RX589840 ABS589840:ABT589840 ALO589840:ALP589840 AVK589840:AVL589840 BFG589840:BFH589840 BPC589840:BPD589840 BYY589840:BYZ589840 CIU589840:CIV589840 CSQ589840:CSR589840 DCM589840:DCN589840 DMI589840:DMJ589840 DWE589840:DWF589840 EGA589840:EGB589840 EPW589840:EPX589840 EZS589840:EZT589840 FJO589840:FJP589840 FTK589840:FTL589840 GDG589840:GDH589840 GNC589840:GND589840 GWY589840:GWZ589840 HGU589840:HGV589840 HQQ589840:HQR589840 IAM589840:IAN589840 IKI589840:IKJ589840 IUE589840:IUF589840 JEA589840:JEB589840 JNW589840:JNX589840 JXS589840:JXT589840 KHO589840:KHP589840 KRK589840:KRL589840 LBG589840:LBH589840 LLC589840:LLD589840 LUY589840:LUZ589840 MEU589840:MEV589840 MOQ589840:MOR589840 MYM589840:MYN589840 NII589840:NIJ589840 NSE589840:NSF589840 OCA589840:OCB589840 OLW589840:OLX589840 OVS589840:OVT589840 PFO589840:PFP589840 PPK589840:PPL589840 PZG589840:PZH589840 QJC589840:QJD589840 QSY589840:QSZ589840 RCU589840:RCV589840 RMQ589840:RMR589840 RWM589840:RWN589840 SGI589840:SGJ589840 SQE589840:SQF589840 TAA589840:TAB589840 TJW589840:TJX589840 TTS589840:TTT589840 UDO589840:UDP589840 UNK589840:UNL589840 UXG589840:UXH589840 VHC589840:VHD589840 VQY589840:VQZ589840 WAU589840:WAV589840 WKQ589840:WKR589840 WUM589840:WUN589840 IA655376:IB655376 RW655376:RX655376 ABS655376:ABT655376 ALO655376:ALP655376 AVK655376:AVL655376 BFG655376:BFH655376 BPC655376:BPD655376 BYY655376:BYZ655376 CIU655376:CIV655376 CSQ655376:CSR655376 DCM655376:DCN655376 DMI655376:DMJ655376 DWE655376:DWF655376 EGA655376:EGB655376 EPW655376:EPX655376 EZS655376:EZT655376 FJO655376:FJP655376 FTK655376:FTL655376 GDG655376:GDH655376 GNC655376:GND655376 GWY655376:GWZ655376 HGU655376:HGV655376 HQQ655376:HQR655376 IAM655376:IAN655376 IKI655376:IKJ655376 IUE655376:IUF655376 JEA655376:JEB655376 JNW655376:JNX655376 JXS655376:JXT655376 KHO655376:KHP655376 KRK655376:KRL655376 LBG655376:LBH655376 LLC655376:LLD655376 LUY655376:LUZ655376 MEU655376:MEV655376 MOQ655376:MOR655376 MYM655376:MYN655376 NII655376:NIJ655376 NSE655376:NSF655376 OCA655376:OCB655376 OLW655376:OLX655376 OVS655376:OVT655376 PFO655376:PFP655376 PPK655376:PPL655376 PZG655376:PZH655376 QJC655376:QJD655376 QSY655376:QSZ655376 RCU655376:RCV655376 RMQ655376:RMR655376 RWM655376:RWN655376 SGI655376:SGJ655376 SQE655376:SQF655376 TAA655376:TAB655376 TJW655376:TJX655376 TTS655376:TTT655376 UDO655376:UDP655376 UNK655376:UNL655376 UXG655376:UXH655376 VHC655376:VHD655376 VQY655376:VQZ655376 WAU655376:WAV655376 WKQ655376:WKR655376 WUM655376:WUN655376 IA720912:IB720912 RW720912:RX720912 ABS720912:ABT720912 ALO720912:ALP720912 AVK720912:AVL720912 BFG720912:BFH720912 BPC720912:BPD720912 BYY720912:BYZ720912 CIU720912:CIV720912 CSQ720912:CSR720912 DCM720912:DCN720912 DMI720912:DMJ720912 DWE720912:DWF720912 EGA720912:EGB720912 EPW720912:EPX720912 EZS720912:EZT720912 FJO720912:FJP720912 FTK720912:FTL720912 GDG720912:GDH720912 GNC720912:GND720912 GWY720912:GWZ720912 HGU720912:HGV720912 HQQ720912:HQR720912 IAM720912:IAN720912 IKI720912:IKJ720912 IUE720912:IUF720912 JEA720912:JEB720912 JNW720912:JNX720912 JXS720912:JXT720912 KHO720912:KHP720912 KRK720912:KRL720912 LBG720912:LBH720912 LLC720912:LLD720912 LUY720912:LUZ720912 MEU720912:MEV720912 MOQ720912:MOR720912 MYM720912:MYN720912 NII720912:NIJ720912 NSE720912:NSF720912 OCA720912:OCB720912 OLW720912:OLX720912 OVS720912:OVT720912 PFO720912:PFP720912 PPK720912:PPL720912 PZG720912:PZH720912 QJC720912:QJD720912 QSY720912:QSZ720912 RCU720912:RCV720912 RMQ720912:RMR720912 RWM720912:RWN720912 SGI720912:SGJ720912 SQE720912:SQF720912 TAA720912:TAB720912 TJW720912:TJX720912 TTS720912:TTT720912 UDO720912:UDP720912 UNK720912:UNL720912 UXG720912:UXH720912 VHC720912:VHD720912 VQY720912:VQZ720912 WAU720912:WAV720912 WKQ720912:WKR720912 WUM720912:WUN720912 IA786448:IB786448 RW786448:RX786448 ABS786448:ABT786448 ALO786448:ALP786448 AVK786448:AVL786448 BFG786448:BFH786448 BPC786448:BPD786448 BYY786448:BYZ786448 CIU786448:CIV786448 CSQ786448:CSR786448 DCM786448:DCN786448 DMI786448:DMJ786448 DWE786448:DWF786448 EGA786448:EGB786448 EPW786448:EPX786448 EZS786448:EZT786448 FJO786448:FJP786448 FTK786448:FTL786448 GDG786448:GDH786448 GNC786448:GND786448 GWY786448:GWZ786448 HGU786448:HGV786448 HQQ786448:HQR786448 IAM786448:IAN786448 IKI786448:IKJ786448 IUE786448:IUF786448 JEA786448:JEB786448 JNW786448:JNX786448 JXS786448:JXT786448 KHO786448:KHP786448 KRK786448:KRL786448 LBG786448:LBH786448 LLC786448:LLD786448 LUY786448:LUZ786448 MEU786448:MEV786448 MOQ786448:MOR786448 MYM786448:MYN786448 NII786448:NIJ786448 NSE786448:NSF786448 OCA786448:OCB786448 OLW786448:OLX786448 OVS786448:OVT786448 PFO786448:PFP786448 PPK786448:PPL786448 PZG786448:PZH786448 QJC786448:QJD786448 QSY786448:QSZ786448 RCU786448:RCV786448 RMQ786448:RMR786448 RWM786448:RWN786448 SGI786448:SGJ786448 SQE786448:SQF786448 TAA786448:TAB786448 TJW786448:TJX786448 TTS786448:TTT786448 UDO786448:UDP786448 UNK786448:UNL786448 UXG786448:UXH786448 VHC786448:VHD786448 VQY786448:VQZ786448 WAU786448:WAV786448 WKQ786448:WKR786448 WUM786448:WUN786448 IA851984:IB851984 RW851984:RX851984 ABS851984:ABT851984 ALO851984:ALP851984 AVK851984:AVL851984 BFG851984:BFH851984 BPC851984:BPD851984 BYY851984:BYZ851984 CIU851984:CIV851984 CSQ851984:CSR851984 DCM851984:DCN851984 DMI851984:DMJ851984 DWE851984:DWF851984 EGA851984:EGB851984 EPW851984:EPX851984 EZS851984:EZT851984 FJO851984:FJP851984 FTK851984:FTL851984 GDG851984:GDH851984 GNC851984:GND851984 GWY851984:GWZ851984 HGU851984:HGV851984 HQQ851984:HQR851984 IAM851984:IAN851984 IKI851984:IKJ851984 IUE851984:IUF851984 JEA851984:JEB851984 JNW851984:JNX851984 JXS851984:JXT851984 KHO851984:KHP851984 KRK851984:KRL851984 LBG851984:LBH851984 LLC851984:LLD851984 LUY851984:LUZ851984 MEU851984:MEV851984 MOQ851984:MOR851984 MYM851984:MYN851984 NII851984:NIJ851984 NSE851984:NSF851984 OCA851984:OCB851984 OLW851984:OLX851984 OVS851984:OVT851984 PFO851984:PFP851984 PPK851984:PPL851984 PZG851984:PZH851984 QJC851984:QJD851984 QSY851984:QSZ851984 RCU851984:RCV851984 RMQ851984:RMR851984 RWM851984:RWN851984 SGI851984:SGJ851984 SQE851984:SQF851984 TAA851984:TAB851984 TJW851984:TJX851984 TTS851984:TTT851984 UDO851984:UDP851984 UNK851984:UNL851984 UXG851984:UXH851984 VHC851984:VHD851984 VQY851984:VQZ851984 WAU851984:WAV851984 WKQ851984:WKR851984 WUM851984:WUN851984 IA917520:IB917520 RW917520:RX917520 ABS917520:ABT917520 ALO917520:ALP917520 AVK917520:AVL917520 BFG917520:BFH917520 BPC917520:BPD917520 BYY917520:BYZ917520 CIU917520:CIV917520 CSQ917520:CSR917520 DCM917520:DCN917520 DMI917520:DMJ917520 DWE917520:DWF917520 EGA917520:EGB917520 EPW917520:EPX917520 EZS917520:EZT917520 FJO917520:FJP917520 FTK917520:FTL917520 GDG917520:GDH917520 GNC917520:GND917520 GWY917520:GWZ917520 HGU917520:HGV917520 HQQ917520:HQR917520 IAM917520:IAN917520 IKI917520:IKJ917520 IUE917520:IUF917520 JEA917520:JEB917520 JNW917520:JNX917520 JXS917520:JXT917520 KHO917520:KHP917520 KRK917520:KRL917520 LBG917520:LBH917520 LLC917520:LLD917520 LUY917520:LUZ917520 MEU917520:MEV917520 MOQ917520:MOR917520 MYM917520:MYN917520 NII917520:NIJ917520 NSE917520:NSF917520 OCA917520:OCB917520 OLW917520:OLX917520 OVS917520:OVT917520 PFO917520:PFP917520 PPK917520:PPL917520 PZG917520:PZH917520 QJC917520:QJD917520 QSY917520:QSZ917520 RCU917520:RCV917520 RMQ917520:RMR917520 RWM917520:RWN917520 SGI917520:SGJ917520 SQE917520:SQF917520 TAA917520:TAB917520 TJW917520:TJX917520 TTS917520:TTT917520 UDO917520:UDP917520 UNK917520:UNL917520 UXG917520:UXH917520 VHC917520:VHD917520 VQY917520:VQZ917520 WAU917520:WAV917520 WKQ917520:WKR917520 WUM917520:WUN917520 IA983056:IB983056 RW983056:RX983056 ABS983056:ABT983056 ALO983056:ALP983056 AVK983056:AVL983056 BFG983056:BFH983056 BPC983056:BPD983056 BYY983056:BYZ983056 CIU983056:CIV983056 CSQ983056:CSR983056 DCM983056:DCN983056 DMI983056:DMJ983056 DWE983056:DWF983056 EGA983056:EGB983056 EPW983056:EPX983056 EZS983056:EZT983056 FJO983056:FJP983056 FTK983056:FTL983056 GDG983056:GDH983056 GNC983056:GND983056 GWY983056:GWZ983056 HGU983056:HGV983056 HQQ983056:HQR983056 IAM983056:IAN983056 IKI983056:IKJ983056 IUE983056:IUF983056 JEA983056:JEB983056 JNW983056:JNX983056 JXS983056:JXT983056 KHO983056:KHP983056 KRK983056:KRL983056 LBG983056:LBH983056 LLC983056:LLD983056 LUY983056:LUZ983056 MEU983056:MEV983056 MOQ983056:MOR983056 MYM983056:MYN983056 NII983056:NIJ983056 NSE983056:NSF983056 OCA983056:OCB983056 OLW983056:OLX983056 OVS983056:OVT983056 PFO983056:PFP983056 PPK983056:PPL983056 PZG983056:PZH983056 QJC983056:QJD983056 QSY983056:QSZ983056 RCU983056:RCV983056 RMQ983056:RMR983056 RWM983056:RWN983056 SGI983056:SGJ983056 SQE983056:SQF983056 TAA983056:TAB983056 TJW983056:TJX983056 TTS983056:TTT983056 UDO983056:UDP983056 UNK983056:UNL983056 UXG983056:UXH983056 VHC983056:VHD983056 VQY983056:VQZ983056 WAU983056:WAV983056 WKQ983056:WKR983056 WUM983056:WUN983056 IG65552:IH65552 SC65552:SD65552 ABY65552:ABZ65552 ALU65552:ALV65552 AVQ65552:AVR65552 BFM65552:BFN65552 BPI65552:BPJ65552 BZE65552:BZF65552 CJA65552:CJB65552 CSW65552:CSX65552 DCS65552:DCT65552 DMO65552:DMP65552 DWK65552:DWL65552 EGG65552:EGH65552 EQC65552:EQD65552 EZY65552:EZZ65552 FJU65552:FJV65552 FTQ65552:FTR65552 GDM65552:GDN65552 GNI65552:GNJ65552 GXE65552:GXF65552 HHA65552:HHB65552 HQW65552:HQX65552 IAS65552:IAT65552 IKO65552:IKP65552 IUK65552:IUL65552 JEG65552:JEH65552 JOC65552:JOD65552 JXY65552:JXZ65552 KHU65552:KHV65552 KRQ65552:KRR65552 LBM65552:LBN65552 LLI65552:LLJ65552 LVE65552:LVF65552 MFA65552:MFB65552 MOW65552:MOX65552 MYS65552:MYT65552 NIO65552:NIP65552 NSK65552:NSL65552 OCG65552:OCH65552 OMC65552:OMD65552 OVY65552:OVZ65552 PFU65552:PFV65552 PPQ65552:PPR65552 PZM65552:PZN65552 QJI65552:QJJ65552 QTE65552:QTF65552 RDA65552:RDB65552 RMW65552:RMX65552 RWS65552:RWT65552 SGO65552:SGP65552 SQK65552:SQL65552 TAG65552:TAH65552 TKC65552:TKD65552 TTY65552:TTZ65552 UDU65552:UDV65552 UNQ65552:UNR65552 UXM65552:UXN65552 VHI65552:VHJ65552 VRE65552:VRF65552 WBA65552:WBB65552 WKW65552:WKX65552 WUS65552:WUT65552 IG131088:IH131088 SC131088:SD131088 ABY131088:ABZ131088 ALU131088:ALV131088 AVQ131088:AVR131088 BFM131088:BFN131088 BPI131088:BPJ131088 BZE131088:BZF131088 CJA131088:CJB131088 CSW131088:CSX131088 DCS131088:DCT131088 DMO131088:DMP131088 DWK131088:DWL131088 EGG131088:EGH131088 EQC131088:EQD131088 EZY131088:EZZ131088 FJU131088:FJV131088 FTQ131088:FTR131088 GDM131088:GDN131088 GNI131088:GNJ131088 GXE131088:GXF131088 HHA131088:HHB131088 HQW131088:HQX131088 IAS131088:IAT131088 IKO131088:IKP131088 IUK131088:IUL131088 JEG131088:JEH131088 JOC131088:JOD131088 JXY131088:JXZ131088 KHU131088:KHV131088 KRQ131088:KRR131088 LBM131088:LBN131088 LLI131088:LLJ131088 LVE131088:LVF131088 MFA131088:MFB131088 MOW131088:MOX131088 MYS131088:MYT131088 NIO131088:NIP131088 NSK131088:NSL131088 OCG131088:OCH131088 OMC131088:OMD131088 OVY131088:OVZ131088 PFU131088:PFV131088 PPQ131088:PPR131088 PZM131088:PZN131088 QJI131088:QJJ131088 QTE131088:QTF131088 RDA131088:RDB131088 RMW131088:RMX131088 RWS131088:RWT131088 SGO131088:SGP131088 SQK131088:SQL131088 TAG131088:TAH131088 TKC131088:TKD131088 TTY131088:TTZ131088 UDU131088:UDV131088 UNQ131088:UNR131088 UXM131088:UXN131088 VHI131088:VHJ131088 VRE131088:VRF131088 WBA131088:WBB131088 WKW131088:WKX131088 WUS131088:WUT131088 IG196624:IH196624 SC196624:SD196624 ABY196624:ABZ196624 ALU196624:ALV196624 AVQ196624:AVR196624 BFM196624:BFN196624 BPI196624:BPJ196624 BZE196624:BZF196624 CJA196624:CJB196624 CSW196624:CSX196624 DCS196624:DCT196624 DMO196624:DMP196624 DWK196624:DWL196624 EGG196624:EGH196624 EQC196624:EQD196624 EZY196624:EZZ196624 FJU196624:FJV196624 FTQ196624:FTR196624 GDM196624:GDN196624 GNI196624:GNJ196624 GXE196624:GXF196624 HHA196624:HHB196624 HQW196624:HQX196624 IAS196624:IAT196624 IKO196624:IKP196624 IUK196624:IUL196624 JEG196624:JEH196624 JOC196624:JOD196624 JXY196624:JXZ196624 KHU196624:KHV196624 KRQ196624:KRR196624 LBM196624:LBN196624 LLI196624:LLJ196624 LVE196624:LVF196624 MFA196624:MFB196624 MOW196624:MOX196624 MYS196624:MYT196624 NIO196624:NIP196624 NSK196624:NSL196624 OCG196624:OCH196624 OMC196624:OMD196624 OVY196624:OVZ196624 PFU196624:PFV196624 PPQ196624:PPR196624 PZM196624:PZN196624 QJI196624:QJJ196624 QTE196624:QTF196624 RDA196624:RDB196624 RMW196624:RMX196624 RWS196624:RWT196624 SGO196624:SGP196624 SQK196624:SQL196624 TAG196624:TAH196624 TKC196624:TKD196624 TTY196624:TTZ196624 UDU196624:UDV196624 UNQ196624:UNR196624 UXM196624:UXN196624 VHI196624:VHJ196624 VRE196624:VRF196624 WBA196624:WBB196624 WKW196624:WKX196624 WUS196624:WUT196624 IG262160:IH262160 SC262160:SD262160 ABY262160:ABZ262160 ALU262160:ALV262160 AVQ262160:AVR262160 BFM262160:BFN262160 BPI262160:BPJ262160 BZE262160:BZF262160 CJA262160:CJB262160 CSW262160:CSX262160 DCS262160:DCT262160 DMO262160:DMP262160 DWK262160:DWL262160 EGG262160:EGH262160 EQC262160:EQD262160 EZY262160:EZZ262160 FJU262160:FJV262160 FTQ262160:FTR262160 GDM262160:GDN262160 GNI262160:GNJ262160 GXE262160:GXF262160 HHA262160:HHB262160 HQW262160:HQX262160 IAS262160:IAT262160 IKO262160:IKP262160 IUK262160:IUL262160 JEG262160:JEH262160 JOC262160:JOD262160 JXY262160:JXZ262160 KHU262160:KHV262160 KRQ262160:KRR262160 LBM262160:LBN262160 LLI262160:LLJ262160 LVE262160:LVF262160 MFA262160:MFB262160 MOW262160:MOX262160 MYS262160:MYT262160 NIO262160:NIP262160 NSK262160:NSL262160 OCG262160:OCH262160 OMC262160:OMD262160 OVY262160:OVZ262160 PFU262160:PFV262160 PPQ262160:PPR262160 PZM262160:PZN262160 QJI262160:QJJ262160 QTE262160:QTF262160 RDA262160:RDB262160 RMW262160:RMX262160 RWS262160:RWT262160 SGO262160:SGP262160 SQK262160:SQL262160 TAG262160:TAH262160 TKC262160:TKD262160 TTY262160:TTZ262160 UDU262160:UDV262160 UNQ262160:UNR262160 UXM262160:UXN262160 VHI262160:VHJ262160 VRE262160:VRF262160 WBA262160:WBB262160 WKW262160:WKX262160 WUS262160:WUT262160 IG327696:IH327696 SC327696:SD327696 ABY327696:ABZ327696 ALU327696:ALV327696 AVQ327696:AVR327696 BFM327696:BFN327696 BPI327696:BPJ327696 BZE327696:BZF327696 CJA327696:CJB327696 CSW327696:CSX327696 DCS327696:DCT327696 DMO327696:DMP327696 DWK327696:DWL327696 EGG327696:EGH327696 EQC327696:EQD327696 EZY327696:EZZ327696 FJU327696:FJV327696 FTQ327696:FTR327696 GDM327696:GDN327696 GNI327696:GNJ327696 GXE327696:GXF327696 HHA327696:HHB327696 HQW327696:HQX327696 IAS327696:IAT327696 IKO327696:IKP327696 IUK327696:IUL327696 JEG327696:JEH327696 JOC327696:JOD327696 JXY327696:JXZ327696 KHU327696:KHV327696 KRQ327696:KRR327696 LBM327696:LBN327696 LLI327696:LLJ327696 LVE327696:LVF327696 MFA327696:MFB327696 MOW327696:MOX327696 MYS327696:MYT327696 NIO327696:NIP327696 NSK327696:NSL327696 OCG327696:OCH327696 OMC327696:OMD327696 OVY327696:OVZ327696 PFU327696:PFV327696 PPQ327696:PPR327696 PZM327696:PZN327696 QJI327696:QJJ327696 QTE327696:QTF327696 RDA327696:RDB327696 RMW327696:RMX327696 RWS327696:RWT327696 SGO327696:SGP327696 SQK327696:SQL327696 TAG327696:TAH327696 TKC327696:TKD327696 TTY327696:TTZ327696 UDU327696:UDV327696 UNQ327696:UNR327696 UXM327696:UXN327696 VHI327696:VHJ327696 VRE327696:VRF327696 WBA327696:WBB327696 WKW327696:WKX327696 WUS327696:WUT327696 IG393232:IH393232 SC393232:SD393232 ABY393232:ABZ393232 ALU393232:ALV393232 AVQ393232:AVR393232 BFM393232:BFN393232 BPI393232:BPJ393232 BZE393232:BZF393232 CJA393232:CJB393232 CSW393232:CSX393232 DCS393232:DCT393232 DMO393232:DMP393232 DWK393232:DWL393232 EGG393232:EGH393232 EQC393232:EQD393232 EZY393232:EZZ393232 FJU393232:FJV393232 FTQ393232:FTR393232 GDM393232:GDN393232 GNI393232:GNJ393232 GXE393232:GXF393232 HHA393232:HHB393232 HQW393232:HQX393232 IAS393232:IAT393232 IKO393232:IKP393232 IUK393232:IUL393232 JEG393232:JEH393232 JOC393232:JOD393232 JXY393232:JXZ393232 KHU393232:KHV393232 KRQ393232:KRR393232 LBM393232:LBN393232 LLI393232:LLJ393232 LVE393232:LVF393232 MFA393232:MFB393232 MOW393232:MOX393232 MYS393232:MYT393232 NIO393232:NIP393232 NSK393232:NSL393232 OCG393232:OCH393232 OMC393232:OMD393232 OVY393232:OVZ393232 PFU393232:PFV393232 PPQ393232:PPR393232 PZM393232:PZN393232 QJI393232:QJJ393232 QTE393232:QTF393232 RDA393232:RDB393232 RMW393232:RMX393232 RWS393232:RWT393232 SGO393232:SGP393232 SQK393232:SQL393232 TAG393232:TAH393232 TKC393232:TKD393232 TTY393232:TTZ393232 UDU393232:UDV393232 UNQ393232:UNR393232 UXM393232:UXN393232 VHI393232:VHJ393232 VRE393232:VRF393232 WBA393232:WBB393232 WKW393232:WKX393232 WUS393232:WUT393232 IG458768:IH458768 SC458768:SD458768 ABY458768:ABZ458768 ALU458768:ALV458768 AVQ458768:AVR458768 BFM458768:BFN458768 BPI458768:BPJ458768 BZE458768:BZF458768 CJA458768:CJB458768 CSW458768:CSX458768 DCS458768:DCT458768 DMO458768:DMP458768 DWK458768:DWL458768 EGG458768:EGH458768 EQC458768:EQD458768 EZY458768:EZZ458768 FJU458768:FJV458768 FTQ458768:FTR458768 GDM458768:GDN458768 GNI458768:GNJ458768 GXE458768:GXF458768 HHA458768:HHB458768 HQW458768:HQX458768 IAS458768:IAT458768 IKO458768:IKP458768 IUK458768:IUL458768 JEG458768:JEH458768 JOC458768:JOD458768 JXY458768:JXZ458768 KHU458768:KHV458768 KRQ458768:KRR458768 LBM458768:LBN458768 LLI458768:LLJ458768 LVE458768:LVF458768 MFA458768:MFB458768 MOW458768:MOX458768 MYS458768:MYT458768 NIO458768:NIP458768 NSK458768:NSL458768 OCG458768:OCH458768 OMC458768:OMD458768 OVY458768:OVZ458768 PFU458768:PFV458768 PPQ458768:PPR458768 PZM458768:PZN458768 QJI458768:QJJ458768 QTE458768:QTF458768 RDA458768:RDB458768 RMW458768:RMX458768 RWS458768:RWT458768 SGO458768:SGP458768 SQK458768:SQL458768 TAG458768:TAH458768 TKC458768:TKD458768 TTY458768:TTZ458768 UDU458768:UDV458768 UNQ458768:UNR458768 UXM458768:UXN458768 VHI458768:VHJ458768 VRE458768:VRF458768 WBA458768:WBB458768 WKW458768:WKX458768 WUS458768:WUT458768 IG524304:IH524304 SC524304:SD524304 ABY524304:ABZ524304 ALU524304:ALV524304 AVQ524304:AVR524304 BFM524304:BFN524304 BPI524304:BPJ524304 BZE524304:BZF524304 CJA524304:CJB524304 CSW524304:CSX524304 DCS524304:DCT524304 DMO524304:DMP524304 DWK524304:DWL524304 EGG524304:EGH524304 EQC524304:EQD524304 EZY524304:EZZ524304 FJU524304:FJV524304 FTQ524304:FTR524304 GDM524304:GDN524304 GNI524304:GNJ524304 GXE524304:GXF524304 HHA524304:HHB524304 HQW524304:HQX524304 IAS524304:IAT524304 IKO524304:IKP524304 IUK524304:IUL524304 JEG524304:JEH524304 JOC524304:JOD524304 JXY524304:JXZ524304 KHU524304:KHV524304 KRQ524304:KRR524304 LBM524304:LBN524304 LLI524304:LLJ524304 LVE524304:LVF524304 MFA524304:MFB524304 MOW524304:MOX524304 MYS524304:MYT524304 NIO524304:NIP524304 NSK524304:NSL524304 OCG524304:OCH524304 OMC524304:OMD524304 OVY524304:OVZ524304 PFU524304:PFV524304 PPQ524304:PPR524304 PZM524304:PZN524304 QJI524304:QJJ524304 QTE524304:QTF524304 RDA524304:RDB524304 RMW524304:RMX524304 RWS524304:RWT524304 SGO524304:SGP524304 SQK524304:SQL524304 TAG524304:TAH524304 TKC524304:TKD524304 TTY524304:TTZ524304 UDU524304:UDV524304 UNQ524304:UNR524304 UXM524304:UXN524304 VHI524304:VHJ524304 VRE524304:VRF524304 WBA524304:WBB524304 WKW524304:WKX524304 WUS524304:WUT524304 IG589840:IH589840 SC589840:SD589840 ABY589840:ABZ589840 ALU589840:ALV589840 AVQ589840:AVR589840 BFM589840:BFN589840 BPI589840:BPJ589840 BZE589840:BZF589840 CJA589840:CJB589840 CSW589840:CSX589840 DCS589840:DCT589840 DMO589840:DMP589840 DWK589840:DWL589840 EGG589840:EGH589840 EQC589840:EQD589840 EZY589840:EZZ589840 FJU589840:FJV589840 FTQ589840:FTR589840 GDM589840:GDN589840 GNI589840:GNJ589840 GXE589840:GXF589840 HHA589840:HHB589840 HQW589840:HQX589840 IAS589840:IAT589840 IKO589840:IKP589840 IUK589840:IUL589840 JEG589840:JEH589840 JOC589840:JOD589840 JXY589840:JXZ589840 KHU589840:KHV589840 KRQ589840:KRR589840 LBM589840:LBN589840 LLI589840:LLJ589840 LVE589840:LVF589840 MFA589840:MFB589840 MOW589840:MOX589840 MYS589840:MYT589840 NIO589840:NIP589840 NSK589840:NSL589840 OCG589840:OCH589840 OMC589840:OMD589840 OVY589840:OVZ589840 PFU589840:PFV589840 PPQ589840:PPR589840 PZM589840:PZN589840 QJI589840:QJJ589840 QTE589840:QTF589840 RDA589840:RDB589840 RMW589840:RMX589840 RWS589840:RWT589840 SGO589840:SGP589840 SQK589840:SQL589840 TAG589840:TAH589840 TKC589840:TKD589840 TTY589840:TTZ589840 UDU589840:UDV589840 UNQ589840:UNR589840 UXM589840:UXN589840 VHI589840:VHJ589840 VRE589840:VRF589840 WBA589840:WBB589840 WKW589840:WKX589840 WUS589840:WUT589840 IG655376:IH655376 SC655376:SD655376 ABY655376:ABZ655376 ALU655376:ALV655376 AVQ655376:AVR655376 BFM655376:BFN655376 BPI655376:BPJ655376 BZE655376:BZF655376 CJA655376:CJB655376 CSW655376:CSX655376 DCS655376:DCT655376 DMO655376:DMP655376 DWK655376:DWL655376 EGG655376:EGH655376 EQC655376:EQD655376 EZY655376:EZZ655376 FJU655376:FJV655376 FTQ655376:FTR655376 GDM655376:GDN655376 GNI655376:GNJ655376 GXE655376:GXF655376 HHA655376:HHB655376 HQW655376:HQX655376 IAS655376:IAT655376 IKO655376:IKP655376 IUK655376:IUL655376 JEG655376:JEH655376 JOC655376:JOD655376 JXY655376:JXZ655376 KHU655376:KHV655376 KRQ655376:KRR655376 LBM655376:LBN655376 LLI655376:LLJ655376 LVE655376:LVF655376 MFA655376:MFB655376 MOW655376:MOX655376 MYS655376:MYT655376 NIO655376:NIP655376 NSK655376:NSL655376 OCG655376:OCH655376 OMC655376:OMD655376 OVY655376:OVZ655376 PFU655376:PFV655376 PPQ655376:PPR655376 PZM655376:PZN655376 QJI655376:QJJ655376 QTE655376:QTF655376 RDA655376:RDB655376 RMW655376:RMX655376 RWS655376:RWT655376 SGO655376:SGP655376 SQK655376:SQL655376 TAG655376:TAH655376 TKC655376:TKD655376 TTY655376:TTZ655376 UDU655376:UDV655376 UNQ655376:UNR655376 UXM655376:UXN655376 VHI655376:VHJ655376 VRE655376:VRF655376 WBA655376:WBB655376 WKW655376:WKX655376 WUS655376:WUT655376 IG720912:IH720912 SC720912:SD720912 ABY720912:ABZ720912 ALU720912:ALV720912 AVQ720912:AVR720912 BFM720912:BFN720912 BPI720912:BPJ720912 BZE720912:BZF720912 CJA720912:CJB720912 CSW720912:CSX720912 DCS720912:DCT720912 DMO720912:DMP720912 DWK720912:DWL720912 EGG720912:EGH720912 EQC720912:EQD720912 EZY720912:EZZ720912 FJU720912:FJV720912 FTQ720912:FTR720912 GDM720912:GDN720912 GNI720912:GNJ720912 GXE720912:GXF720912 HHA720912:HHB720912 HQW720912:HQX720912 IAS720912:IAT720912 IKO720912:IKP720912 IUK720912:IUL720912 JEG720912:JEH720912 JOC720912:JOD720912 JXY720912:JXZ720912 KHU720912:KHV720912 KRQ720912:KRR720912 LBM720912:LBN720912 LLI720912:LLJ720912 LVE720912:LVF720912 MFA720912:MFB720912 MOW720912:MOX720912 MYS720912:MYT720912 NIO720912:NIP720912 NSK720912:NSL720912 OCG720912:OCH720912 OMC720912:OMD720912 OVY720912:OVZ720912 PFU720912:PFV720912 PPQ720912:PPR720912 PZM720912:PZN720912 QJI720912:QJJ720912 QTE720912:QTF720912 RDA720912:RDB720912 RMW720912:RMX720912 RWS720912:RWT720912 SGO720912:SGP720912 SQK720912:SQL720912 TAG720912:TAH720912 TKC720912:TKD720912 TTY720912:TTZ720912 UDU720912:UDV720912 UNQ720912:UNR720912 UXM720912:UXN720912 VHI720912:VHJ720912 VRE720912:VRF720912 WBA720912:WBB720912 WKW720912:WKX720912 WUS720912:WUT720912 IG786448:IH786448 SC786448:SD786448 ABY786448:ABZ786448 ALU786448:ALV786448 AVQ786448:AVR786448 BFM786448:BFN786448 BPI786448:BPJ786448 BZE786448:BZF786448 CJA786448:CJB786448 CSW786448:CSX786448 DCS786448:DCT786448 DMO786448:DMP786448 DWK786448:DWL786448 EGG786448:EGH786448 EQC786448:EQD786448 EZY786448:EZZ786448 FJU786448:FJV786448 FTQ786448:FTR786448 GDM786448:GDN786448 GNI786448:GNJ786448 GXE786448:GXF786448 HHA786448:HHB786448 HQW786448:HQX786448 IAS786448:IAT786448 IKO786448:IKP786448 IUK786448:IUL786448 JEG786448:JEH786448 JOC786448:JOD786448 JXY786448:JXZ786448 KHU786448:KHV786448 KRQ786448:KRR786448 LBM786448:LBN786448 LLI786448:LLJ786448 LVE786448:LVF786448 MFA786448:MFB786448 MOW786448:MOX786448 MYS786448:MYT786448 NIO786448:NIP786448 NSK786448:NSL786448 OCG786448:OCH786448 OMC786448:OMD786448 OVY786448:OVZ786448 PFU786448:PFV786448 PPQ786448:PPR786448 PZM786448:PZN786448 QJI786448:QJJ786448 QTE786448:QTF786448 RDA786448:RDB786448 RMW786448:RMX786448 RWS786448:RWT786448 SGO786448:SGP786448 SQK786448:SQL786448 TAG786448:TAH786448 TKC786448:TKD786448 TTY786448:TTZ786448 UDU786448:UDV786448 UNQ786448:UNR786448 UXM786448:UXN786448 VHI786448:VHJ786448 VRE786448:VRF786448 WBA786448:WBB786448 WKW786448:WKX786448 WUS786448:WUT786448 IG851984:IH851984 SC851984:SD851984 ABY851984:ABZ851984 ALU851984:ALV851984 AVQ851984:AVR851984 BFM851984:BFN851984 BPI851984:BPJ851984 BZE851984:BZF851984 CJA851984:CJB851984 CSW851984:CSX851984 DCS851984:DCT851984 DMO851984:DMP851984 DWK851984:DWL851984 EGG851984:EGH851984 EQC851984:EQD851984 EZY851984:EZZ851984 FJU851984:FJV851984 FTQ851984:FTR851984 GDM851984:GDN851984 GNI851984:GNJ851984 GXE851984:GXF851984 HHA851984:HHB851984 HQW851984:HQX851984 IAS851984:IAT851984 IKO851984:IKP851984 IUK851984:IUL851984 JEG851984:JEH851984 JOC851984:JOD851984 JXY851984:JXZ851984 KHU851984:KHV851984 KRQ851984:KRR851984 LBM851984:LBN851984 LLI851984:LLJ851984 LVE851984:LVF851984 MFA851984:MFB851984 MOW851984:MOX851984 MYS851984:MYT851984 NIO851984:NIP851984 NSK851984:NSL851984 OCG851984:OCH851984 OMC851984:OMD851984 OVY851984:OVZ851984 PFU851984:PFV851984 PPQ851984:PPR851984 PZM851984:PZN851984 QJI851984:QJJ851984 QTE851984:QTF851984 RDA851984:RDB851984 RMW851984:RMX851984 RWS851984:RWT851984 SGO851984:SGP851984 SQK851984:SQL851984 TAG851984:TAH851984 TKC851984:TKD851984 TTY851984:TTZ851984 UDU851984:UDV851984 UNQ851984:UNR851984 UXM851984:UXN851984 VHI851984:VHJ851984 VRE851984:VRF851984 WBA851984:WBB851984 WKW851984:WKX851984 WUS851984:WUT851984 IG917520:IH917520 SC917520:SD917520 ABY917520:ABZ917520 ALU917520:ALV917520 AVQ917520:AVR917520 BFM917520:BFN917520 BPI917520:BPJ917520 BZE917520:BZF917520 CJA917520:CJB917520 CSW917520:CSX917520 DCS917520:DCT917520 DMO917520:DMP917520 DWK917520:DWL917520 EGG917520:EGH917520 EQC917520:EQD917520 EZY917520:EZZ917520 FJU917520:FJV917520 FTQ917520:FTR917520 GDM917520:GDN917520 GNI917520:GNJ917520 GXE917520:GXF917520 HHA917520:HHB917520 HQW917520:HQX917520 IAS917520:IAT917520 IKO917520:IKP917520 IUK917520:IUL917520 JEG917520:JEH917520 JOC917520:JOD917520 JXY917520:JXZ917520 KHU917520:KHV917520 KRQ917520:KRR917520 LBM917520:LBN917520 LLI917520:LLJ917520 LVE917520:LVF917520 MFA917520:MFB917520 MOW917520:MOX917520 MYS917520:MYT917520 NIO917520:NIP917520 NSK917520:NSL917520 OCG917520:OCH917520 OMC917520:OMD917520 OVY917520:OVZ917520 PFU917520:PFV917520 PPQ917520:PPR917520 PZM917520:PZN917520 QJI917520:QJJ917520 QTE917520:QTF917520 RDA917520:RDB917520 RMW917520:RMX917520 RWS917520:RWT917520 SGO917520:SGP917520 SQK917520:SQL917520 TAG917520:TAH917520 TKC917520:TKD917520 TTY917520:TTZ917520 UDU917520:UDV917520 UNQ917520:UNR917520 UXM917520:UXN917520 VHI917520:VHJ917520 VRE917520:VRF917520 WBA917520:WBB917520 WKW917520:WKX917520 WUS917520:WUT917520 IG983056:IH983056 SC983056:SD983056 ABY983056:ABZ983056 ALU983056:ALV983056 AVQ983056:AVR983056 BFM983056:BFN983056 BPI983056:BPJ983056 BZE983056:BZF983056 CJA983056:CJB983056 CSW983056:CSX983056 DCS983056:DCT983056 DMO983056:DMP983056 DWK983056:DWL983056 EGG983056:EGH983056 EQC983056:EQD983056 EZY983056:EZZ983056 FJU983056:FJV983056 FTQ983056:FTR983056 GDM983056:GDN983056 GNI983056:GNJ983056 GXE983056:GXF983056 HHA983056:HHB983056 HQW983056:HQX983056 IAS983056:IAT983056 IKO983056:IKP983056 IUK983056:IUL983056 JEG983056:JEH983056 JOC983056:JOD983056 JXY983056:JXZ983056 KHU983056:KHV983056 KRQ983056:KRR983056 LBM983056:LBN983056 LLI983056:LLJ983056 LVE983056:LVF983056 MFA983056:MFB983056 MOW983056:MOX983056 MYS983056:MYT983056 NIO983056:NIP983056 NSK983056:NSL983056 OCG983056:OCH983056 OMC983056:OMD983056 OVY983056:OVZ983056 PFU983056:PFV983056 PPQ983056:PPR983056 PZM983056:PZN983056 QJI983056:QJJ983056 QTE983056:QTF983056 RDA983056:RDB983056 RMW983056:RMX983056 RWS983056:RWT983056 SGO983056:SGP983056 SQK983056:SQL983056 TAG983056:TAH983056 TKC983056:TKD983056 TTY983056:TTZ983056 UDU983056:UDV983056 UNQ983056:UNR983056 UXM983056:UXN983056 VHI983056:VHJ983056 VRE983056:VRF983056 WBA983056:WBB983056 WKW983056:WKX983056 WUS983056:WUT983056 IJ65552:IK65552 SF65552:SG65552 ACB65552:ACC65552 ALX65552:ALY65552 AVT65552:AVU65552 BFP65552:BFQ65552 BPL65552:BPM65552 BZH65552:BZI65552 CJD65552:CJE65552 CSZ65552:CTA65552 DCV65552:DCW65552 DMR65552:DMS65552 DWN65552:DWO65552 EGJ65552:EGK65552 EQF65552:EQG65552 FAB65552:FAC65552 FJX65552:FJY65552 FTT65552:FTU65552 GDP65552:GDQ65552 GNL65552:GNM65552 GXH65552:GXI65552 HHD65552:HHE65552 HQZ65552:HRA65552 IAV65552:IAW65552 IKR65552:IKS65552 IUN65552:IUO65552 JEJ65552:JEK65552 JOF65552:JOG65552 JYB65552:JYC65552 KHX65552:KHY65552 KRT65552:KRU65552 LBP65552:LBQ65552 LLL65552:LLM65552 LVH65552:LVI65552 MFD65552:MFE65552 MOZ65552:MPA65552 MYV65552:MYW65552 NIR65552:NIS65552 NSN65552:NSO65552 OCJ65552:OCK65552 OMF65552:OMG65552 OWB65552:OWC65552 PFX65552:PFY65552 PPT65552:PPU65552 PZP65552:PZQ65552 QJL65552:QJM65552 QTH65552:QTI65552 RDD65552:RDE65552 RMZ65552:RNA65552 RWV65552:RWW65552 SGR65552:SGS65552 SQN65552:SQO65552 TAJ65552:TAK65552 TKF65552:TKG65552 TUB65552:TUC65552 UDX65552:UDY65552 UNT65552:UNU65552 UXP65552:UXQ65552 VHL65552:VHM65552 VRH65552:VRI65552 WBD65552:WBE65552 WKZ65552:WLA65552 WUV65552:WUW65552 IJ131088:IK131088 SF131088:SG131088 ACB131088:ACC131088 ALX131088:ALY131088 AVT131088:AVU131088 BFP131088:BFQ131088 BPL131088:BPM131088 BZH131088:BZI131088 CJD131088:CJE131088 CSZ131088:CTA131088 DCV131088:DCW131088 DMR131088:DMS131088 DWN131088:DWO131088 EGJ131088:EGK131088 EQF131088:EQG131088 FAB131088:FAC131088 FJX131088:FJY131088 FTT131088:FTU131088 GDP131088:GDQ131088 GNL131088:GNM131088 GXH131088:GXI131088 HHD131088:HHE131088 HQZ131088:HRA131088 IAV131088:IAW131088 IKR131088:IKS131088 IUN131088:IUO131088 JEJ131088:JEK131088 JOF131088:JOG131088 JYB131088:JYC131088 KHX131088:KHY131088 KRT131088:KRU131088 LBP131088:LBQ131088 LLL131088:LLM131088 LVH131088:LVI131088 MFD131088:MFE131088 MOZ131088:MPA131088 MYV131088:MYW131088 NIR131088:NIS131088 NSN131088:NSO131088 OCJ131088:OCK131088 OMF131088:OMG131088 OWB131088:OWC131088 PFX131088:PFY131088 PPT131088:PPU131088 PZP131088:PZQ131088 QJL131088:QJM131088 QTH131088:QTI131088 RDD131088:RDE131088 RMZ131088:RNA131088 RWV131088:RWW131088 SGR131088:SGS131088 SQN131088:SQO131088 TAJ131088:TAK131088 TKF131088:TKG131088 TUB131088:TUC131088 UDX131088:UDY131088 UNT131088:UNU131088 UXP131088:UXQ131088 VHL131088:VHM131088 VRH131088:VRI131088 WBD131088:WBE131088 WKZ131088:WLA131088 WUV131088:WUW131088 IJ196624:IK196624 SF196624:SG196624 ACB196624:ACC196624 ALX196624:ALY196624 AVT196624:AVU196624 BFP196624:BFQ196624 BPL196624:BPM196624 BZH196624:BZI196624 CJD196624:CJE196624 CSZ196624:CTA196624 DCV196624:DCW196624 DMR196624:DMS196624 DWN196624:DWO196624 EGJ196624:EGK196624 EQF196624:EQG196624 FAB196624:FAC196624 FJX196624:FJY196624 FTT196624:FTU196624 GDP196624:GDQ196624 GNL196624:GNM196624 GXH196624:GXI196624 HHD196624:HHE196624 HQZ196624:HRA196624 IAV196624:IAW196624 IKR196624:IKS196624 IUN196624:IUO196624 JEJ196624:JEK196624 JOF196624:JOG196624 JYB196624:JYC196624 KHX196624:KHY196624 KRT196624:KRU196624 LBP196624:LBQ196624 LLL196624:LLM196624 LVH196624:LVI196624 MFD196624:MFE196624 MOZ196624:MPA196624 MYV196624:MYW196624 NIR196624:NIS196624 NSN196624:NSO196624 OCJ196624:OCK196624 OMF196624:OMG196624 OWB196624:OWC196624 PFX196624:PFY196624 PPT196624:PPU196624 PZP196624:PZQ196624 QJL196624:QJM196624 QTH196624:QTI196624 RDD196624:RDE196624 RMZ196624:RNA196624 RWV196624:RWW196624 SGR196624:SGS196624 SQN196624:SQO196624 TAJ196624:TAK196624 TKF196624:TKG196624 TUB196624:TUC196624 UDX196624:UDY196624 UNT196624:UNU196624 UXP196624:UXQ196624 VHL196624:VHM196624 VRH196624:VRI196624 WBD196624:WBE196624 WKZ196624:WLA196624 WUV196624:WUW196624 IJ262160:IK262160 SF262160:SG262160 ACB262160:ACC262160 ALX262160:ALY262160 AVT262160:AVU262160 BFP262160:BFQ262160 BPL262160:BPM262160 BZH262160:BZI262160 CJD262160:CJE262160 CSZ262160:CTA262160 DCV262160:DCW262160 DMR262160:DMS262160 DWN262160:DWO262160 EGJ262160:EGK262160 EQF262160:EQG262160 FAB262160:FAC262160 FJX262160:FJY262160 FTT262160:FTU262160 GDP262160:GDQ262160 GNL262160:GNM262160 GXH262160:GXI262160 HHD262160:HHE262160 HQZ262160:HRA262160 IAV262160:IAW262160 IKR262160:IKS262160 IUN262160:IUO262160 JEJ262160:JEK262160 JOF262160:JOG262160 JYB262160:JYC262160 KHX262160:KHY262160 KRT262160:KRU262160 LBP262160:LBQ262160 LLL262160:LLM262160 LVH262160:LVI262160 MFD262160:MFE262160 MOZ262160:MPA262160 MYV262160:MYW262160 NIR262160:NIS262160 NSN262160:NSO262160 OCJ262160:OCK262160 OMF262160:OMG262160 OWB262160:OWC262160 PFX262160:PFY262160 PPT262160:PPU262160 PZP262160:PZQ262160 QJL262160:QJM262160 QTH262160:QTI262160 RDD262160:RDE262160 RMZ262160:RNA262160 RWV262160:RWW262160 SGR262160:SGS262160 SQN262160:SQO262160 TAJ262160:TAK262160 TKF262160:TKG262160 TUB262160:TUC262160 UDX262160:UDY262160 UNT262160:UNU262160 UXP262160:UXQ262160 VHL262160:VHM262160 VRH262160:VRI262160 WBD262160:WBE262160 WKZ262160:WLA262160 WUV262160:WUW262160 IJ327696:IK327696 SF327696:SG327696 ACB327696:ACC327696 ALX327696:ALY327696 AVT327696:AVU327696 BFP327696:BFQ327696 BPL327696:BPM327696 BZH327696:BZI327696 CJD327696:CJE327696 CSZ327696:CTA327696 DCV327696:DCW327696 DMR327696:DMS327696 DWN327696:DWO327696 EGJ327696:EGK327696 EQF327696:EQG327696 FAB327696:FAC327696 FJX327696:FJY327696 FTT327696:FTU327696 GDP327696:GDQ327696 GNL327696:GNM327696 GXH327696:GXI327696 HHD327696:HHE327696 HQZ327696:HRA327696 IAV327696:IAW327696 IKR327696:IKS327696 IUN327696:IUO327696 JEJ327696:JEK327696 JOF327696:JOG327696 JYB327696:JYC327696 KHX327696:KHY327696 KRT327696:KRU327696 LBP327696:LBQ327696 LLL327696:LLM327696 LVH327696:LVI327696 MFD327696:MFE327696 MOZ327696:MPA327696 MYV327696:MYW327696 NIR327696:NIS327696 NSN327696:NSO327696 OCJ327696:OCK327696 OMF327696:OMG327696 OWB327696:OWC327696 PFX327696:PFY327696 PPT327696:PPU327696 PZP327696:PZQ327696 QJL327696:QJM327696 QTH327696:QTI327696 RDD327696:RDE327696 RMZ327696:RNA327696 RWV327696:RWW327696 SGR327696:SGS327696 SQN327696:SQO327696 TAJ327696:TAK327696 TKF327696:TKG327696 TUB327696:TUC327696 UDX327696:UDY327696 UNT327696:UNU327696 UXP327696:UXQ327696 VHL327696:VHM327696 VRH327696:VRI327696 WBD327696:WBE327696 WKZ327696:WLA327696 WUV327696:WUW327696 IJ393232:IK393232 SF393232:SG393232 ACB393232:ACC393232 ALX393232:ALY393232 AVT393232:AVU393232 BFP393232:BFQ393232 BPL393232:BPM393232 BZH393232:BZI393232 CJD393232:CJE393232 CSZ393232:CTA393232 DCV393232:DCW393232 DMR393232:DMS393232 DWN393232:DWO393232 EGJ393232:EGK393232 EQF393232:EQG393232 FAB393232:FAC393232 FJX393232:FJY393232 FTT393232:FTU393232 GDP393232:GDQ393232 GNL393232:GNM393232 GXH393232:GXI393232 HHD393232:HHE393232 HQZ393232:HRA393232 IAV393232:IAW393232 IKR393232:IKS393232 IUN393232:IUO393232 JEJ393232:JEK393232 JOF393232:JOG393232 JYB393232:JYC393232 KHX393232:KHY393232 KRT393232:KRU393232 LBP393232:LBQ393232 LLL393232:LLM393232 LVH393232:LVI393232 MFD393232:MFE393232 MOZ393232:MPA393232 MYV393232:MYW393232 NIR393232:NIS393232 NSN393232:NSO393232 OCJ393232:OCK393232 OMF393232:OMG393232 OWB393232:OWC393232 PFX393232:PFY393232 PPT393232:PPU393232 PZP393232:PZQ393232 QJL393232:QJM393232 QTH393232:QTI393232 RDD393232:RDE393232 RMZ393232:RNA393232 RWV393232:RWW393232 SGR393232:SGS393232 SQN393232:SQO393232 TAJ393232:TAK393232 TKF393232:TKG393232 TUB393232:TUC393232 UDX393232:UDY393232 UNT393232:UNU393232 UXP393232:UXQ393232 VHL393232:VHM393232 VRH393232:VRI393232 WBD393232:WBE393232 WKZ393232:WLA393232 WUV393232:WUW393232 IJ458768:IK458768 SF458768:SG458768 ACB458768:ACC458768 ALX458768:ALY458768 AVT458768:AVU458768 BFP458768:BFQ458768 BPL458768:BPM458768 BZH458768:BZI458768 CJD458768:CJE458768 CSZ458768:CTA458768 DCV458768:DCW458768 DMR458768:DMS458768 DWN458768:DWO458768 EGJ458768:EGK458768 EQF458768:EQG458768 FAB458768:FAC458768 FJX458768:FJY458768 FTT458768:FTU458768 GDP458768:GDQ458768 GNL458768:GNM458768 GXH458768:GXI458768 HHD458768:HHE458768 HQZ458768:HRA458768 IAV458768:IAW458768 IKR458768:IKS458768 IUN458768:IUO458768 JEJ458768:JEK458768 JOF458768:JOG458768 JYB458768:JYC458768 KHX458768:KHY458768 KRT458768:KRU458768 LBP458768:LBQ458768 LLL458768:LLM458768 LVH458768:LVI458768 MFD458768:MFE458768 MOZ458768:MPA458768 MYV458768:MYW458768 NIR458768:NIS458768 NSN458768:NSO458768 OCJ458768:OCK458768 OMF458768:OMG458768 OWB458768:OWC458768 PFX458768:PFY458768 PPT458768:PPU458768 PZP458768:PZQ458768 QJL458768:QJM458768 QTH458768:QTI458768 RDD458768:RDE458768 RMZ458768:RNA458768 RWV458768:RWW458768 SGR458768:SGS458768 SQN458768:SQO458768 TAJ458768:TAK458768 TKF458768:TKG458768 TUB458768:TUC458768 UDX458768:UDY458768 UNT458768:UNU458768 UXP458768:UXQ458768 VHL458768:VHM458768 VRH458768:VRI458768 WBD458768:WBE458768 WKZ458768:WLA458768 WUV458768:WUW458768 IJ524304:IK524304 SF524304:SG524304 ACB524304:ACC524304 ALX524304:ALY524304 AVT524304:AVU524304 BFP524304:BFQ524304 BPL524304:BPM524304 BZH524304:BZI524304 CJD524304:CJE524304 CSZ524304:CTA524304 DCV524304:DCW524304 DMR524304:DMS524304 DWN524304:DWO524304 EGJ524304:EGK524304 EQF524304:EQG524304 FAB524304:FAC524304 FJX524304:FJY524304 FTT524304:FTU524304 GDP524304:GDQ524304 GNL524304:GNM524304 GXH524304:GXI524304 HHD524304:HHE524304 HQZ524304:HRA524304 IAV524304:IAW524304 IKR524304:IKS524304 IUN524304:IUO524304 JEJ524304:JEK524304 JOF524304:JOG524304 JYB524304:JYC524304 KHX524304:KHY524304 KRT524304:KRU524304 LBP524304:LBQ524304 LLL524304:LLM524304 LVH524304:LVI524304 MFD524304:MFE524304 MOZ524304:MPA524304 MYV524304:MYW524304 NIR524304:NIS524304 NSN524304:NSO524304 OCJ524304:OCK524304 OMF524304:OMG524304 OWB524304:OWC524304 PFX524304:PFY524304 PPT524304:PPU524304 PZP524304:PZQ524304 QJL524304:QJM524304 QTH524304:QTI524304 RDD524304:RDE524304 RMZ524304:RNA524304 RWV524304:RWW524304 SGR524304:SGS524304 SQN524304:SQO524304 TAJ524304:TAK524304 TKF524304:TKG524304 TUB524304:TUC524304 UDX524304:UDY524304 UNT524304:UNU524304 UXP524304:UXQ524304 VHL524304:VHM524304 VRH524304:VRI524304 WBD524304:WBE524304 WKZ524304:WLA524304 WUV524304:WUW524304 IJ589840:IK589840 SF589840:SG589840 ACB589840:ACC589840 ALX589840:ALY589840 AVT589840:AVU589840 BFP589840:BFQ589840 BPL589840:BPM589840 BZH589840:BZI589840 CJD589840:CJE589840 CSZ589840:CTA589840 DCV589840:DCW589840 DMR589840:DMS589840 DWN589840:DWO589840 EGJ589840:EGK589840 EQF589840:EQG589840 FAB589840:FAC589840 FJX589840:FJY589840 FTT589840:FTU589840 GDP589840:GDQ589840 GNL589840:GNM589840 GXH589840:GXI589840 HHD589840:HHE589840 HQZ589840:HRA589840 IAV589840:IAW589840 IKR589840:IKS589840 IUN589840:IUO589840 JEJ589840:JEK589840 JOF589840:JOG589840 JYB589840:JYC589840 KHX589840:KHY589840 KRT589840:KRU589840 LBP589840:LBQ589840 LLL589840:LLM589840 LVH589840:LVI589840 MFD589840:MFE589840 MOZ589840:MPA589840 MYV589840:MYW589840 NIR589840:NIS589840 NSN589840:NSO589840 OCJ589840:OCK589840 OMF589840:OMG589840 OWB589840:OWC589840 PFX589840:PFY589840 PPT589840:PPU589840 PZP589840:PZQ589840 QJL589840:QJM589840 QTH589840:QTI589840 RDD589840:RDE589840 RMZ589840:RNA589840 RWV589840:RWW589840 SGR589840:SGS589840 SQN589840:SQO589840 TAJ589840:TAK589840 TKF589840:TKG589840 TUB589840:TUC589840 UDX589840:UDY589840 UNT589840:UNU589840 UXP589840:UXQ589840 VHL589840:VHM589840 VRH589840:VRI589840 WBD589840:WBE589840 WKZ589840:WLA589840 WUV589840:WUW589840 IJ655376:IK655376 SF655376:SG655376 ACB655376:ACC655376 ALX655376:ALY655376 AVT655376:AVU655376 BFP655376:BFQ655376 BPL655376:BPM655376 BZH655376:BZI655376 CJD655376:CJE655376 CSZ655376:CTA655376 DCV655376:DCW655376 DMR655376:DMS655376 DWN655376:DWO655376 EGJ655376:EGK655376 EQF655376:EQG655376 FAB655376:FAC655376 FJX655376:FJY655376 FTT655376:FTU655376 GDP655376:GDQ655376 GNL655376:GNM655376 GXH655376:GXI655376 HHD655376:HHE655376 HQZ655376:HRA655376 IAV655376:IAW655376 IKR655376:IKS655376 IUN655376:IUO655376 JEJ655376:JEK655376 JOF655376:JOG655376 JYB655376:JYC655376 KHX655376:KHY655376 KRT655376:KRU655376 LBP655376:LBQ655376 LLL655376:LLM655376 LVH655376:LVI655376 MFD655376:MFE655376 MOZ655376:MPA655376 MYV655376:MYW655376 NIR655376:NIS655376 NSN655376:NSO655376 OCJ655376:OCK655376 OMF655376:OMG655376 OWB655376:OWC655376 PFX655376:PFY655376 PPT655376:PPU655376 PZP655376:PZQ655376 QJL655376:QJM655376 QTH655376:QTI655376 RDD655376:RDE655376 RMZ655376:RNA655376 RWV655376:RWW655376 SGR655376:SGS655376 SQN655376:SQO655376 TAJ655376:TAK655376 TKF655376:TKG655376 TUB655376:TUC655376 UDX655376:UDY655376 UNT655376:UNU655376 UXP655376:UXQ655376 VHL655376:VHM655376 VRH655376:VRI655376 WBD655376:WBE655376 WKZ655376:WLA655376 WUV655376:WUW655376 IJ720912:IK720912 SF720912:SG720912 ACB720912:ACC720912 ALX720912:ALY720912 AVT720912:AVU720912 BFP720912:BFQ720912 BPL720912:BPM720912 BZH720912:BZI720912 CJD720912:CJE720912 CSZ720912:CTA720912 DCV720912:DCW720912 DMR720912:DMS720912 DWN720912:DWO720912 EGJ720912:EGK720912 EQF720912:EQG720912 FAB720912:FAC720912 FJX720912:FJY720912 FTT720912:FTU720912 GDP720912:GDQ720912 GNL720912:GNM720912 GXH720912:GXI720912 HHD720912:HHE720912 HQZ720912:HRA720912 IAV720912:IAW720912 IKR720912:IKS720912 IUN720912:IUO720912 JEJ720912:JEK720912 JOF720912:JOG720912 JYB720912:JYC720912 KHX720912:KHY720912 KRT720912:KRU720912 LBP720912:LBQ720912 LLL720912:LLM720912 LVH720912:LVI720912 MFD720912:MFE720912 MOZ720912:MPA720912 MYV720912:MYW720912 NIR720912:NIS720912 NSN720912:NSO720912 OCJ720912:OCK720912 OMF720912:OMG720912 OWB720912:OWC720912 PFX720912:PFY720912 PPT720912:PPU720912 PZP720912:PZQ720912 QJL720912:QJM720912 QTH720912:QTI720912 RDD720912:RDE720912 RMZ720912:RNA720912 RWV720912:RWW720912 SGR720912:SGS720912 SQN720912:SQO720912 TAJ720912:TAK720912 TKF720912:TKG720912 TUB720912:TUC720912 UDX720912:UDY720912 UNT720912:UNU720912 UXP720912:UXQ720912 VHL720912:VHM720912 VRH720912:VRI720912 WBD720912:WBE720912 WKZ720912:WLA720912 WUV720912:WUW720912 IJ786448:IK786448 SF786448:SG786448 ACB786448:ACC786448 ALX786448:ALY786448 AVT786448:AVU786448 BFP786448:BFQ786448 BPL786448:BPM786448 BZH786448:BZI786448 CJD786448:CJE786448 CSZ786448:CTA786448 DCV786448:DCW786448 DMR786448:DMS786448 DWN786448:DWO786448 EGJ786448:EGK786448 EQF786448:EQG786448 FAB786448:FAC786448 FJX786448:FJY786448 FTT786448:FTU786448 GDP786448:GDQ786448 GNL786448:GNM786448 GXH786448:GXI786448 HHD786448:HHE786448 HQZ786448:HRA786448 IAV786448:IAW786448 IKR786448:IKS786448 IUN786448:IUO786448 JEJ786448:JEK786448 JOF786448:JOG786448 JYB786448:JYC786448 KHX786448:KHY786448 KRT786448:KRU786448 LBP786448:LBQ786448 LLL786448:LLM786448 LVH786448:LVI786448 MFD786448:MFE786448 MOZ786448:MPA786448 MYV786448:MYW786448 NIR786448:NIS786448 NSN786448:NSO786448 OCJ786448:OCK786448 OMF786448:OMG786448 OWB786448:OWC786448 PFX786448:PFY786448 PPT786448:PPU786448 PZP786448:PZQ786448 QJL786448:QJM786448 QTH786448:QTI786448 RDD786448:RDE786448 RMZ786448:RNA786448 RWV786448:RWW786448 SGR786448:SGS786448 SQN786448:SQO786448 TAJ786448:TAK786448 TKF786448:TKG786448 TUB786448:TUC786448 UDX786448:UDY786448 UNT786448:UNU786448 UXP786448:UXQ786448 VHL786448:VHM786448 VRH786448:VRI786448 WBD786448:WBE786448 WKZ786448:WLA786448 WUV786448:WUW786448 IJ851984:IK851984 SF851984:SG851984 ACB851984:ACC851984 ALX851984:ALY851984 AVT851984:AVU851984 BFP851984:BFQ851984 BPL851984:BPM851984 BZH851984:BZI851984 CJD851984:CJE851984 CSZ851984:CTA851984 DCV851984:DCW851984 DMR851984:DMS851984 DWN851984:DWO851984 EGJ851984:EGK851984 EQF851984:EQG851984 FAB851984:FAC851984 FJX851984:FJY851984 FTT851984:FTU851984 GDP851984:GDQ851984 GNL851984:GNM851984 GXH851984:GXI851984 HHD851984:HHE851984 HQZ851984:HRA851984 IAV851984:IAW851984 IKR851984:IKS851984 IUN851984:IUO851984 JEJ851984:JEK851984 JOF851984:JOG851984 JYB851984:JYC851984 KHX851984:KHY851984 KRT851984:KRU851984 LBP851984:LBQ851984 LLL851984:LLM851984 LVH851984:LVI851984 MFD851984:MFE851984 MOZ851984:MPA851984 MYV851984:MYW851984 NIR851984:NIS851984 NSN851984:NSO851984 OCJ851984:OCK851984 OMF851984:OMG851984 OWB851984:OWC851984 PFX851984:PFY851984 PPT851984:PPU851984 PZP851984:PZQ851984 QJL851984:QJM851984 QTH851984:QTI851984 RDD851984:RDE851984 RMZ851984:RNA851984 RWV851984:RWW851984 SGR851984:SGS851984 SQN851984:SQO851984 TAJ851984:TAK851984 TKF851984:TKG851984 TUB851984:TUC851984 UDX851984:UDY851984 UNT851984:UNU851984 UXP851984:UXQ851984 VHL851984:VHM851984 VRH851984:VRI851984 WBD851984:WBE851984 WKZ851984:WLA851984 WUV851984:WUW851984 IJ917520:IK917520 SF917520:SG917520 ACB917520:ACC917520 ALX917520:ALY917520 AVT917520:AVU917520 BFP917520:BFQ917520 BPL917520:BPM917520 BZH917520:BZI917520 CJD917520:CJE917520 CSZ917520:CTA917520 DCV917520:DCW917520 DMR917520:DMS917520 DWN917520:DWO917520 EGJ917520:EGK917520 EQF917520:EQG917520 FAB917520:FAC917520 FJX917520:FJY917520 FTT917520:FTU917520 GDP917520:GDQ917520 GNL917520:GNM917520 GXH917520:GXI917520 HHD917520:HHE917520 HQZ917520:HRA917520 IAV917520:IAW917520 IKR917520:IKS917520 IUN917520:IUO917520 JEJ917520:JEK917520 JOF917520:JOG917520 JYB917520:JYC917520 KHX917520:KHY917520 KRT917520:KRU917520 LBP917520:LBQ917520 LLL917520:LLM917520 LVH917520:LVI917520 MFD917520:MFE917520 MOZ917520:MPA917520 MYV917520:MYW917520 NIR917520:NIS917520 NSN917520:NSO917520 OCJ917520:OCK917520 OMF917520:OMG917520 OWB917520:OWC917520 PFX917520:PFY917520 PPT917520:PPU917520 PZP917520:PZQ917520 QJL917520:QJM917520 QTH917520:QTI917520 RDD917520:RDE917520 RMZ917520:RNA917520 RWV917520:RWW917520 SGR917520:SGS917520 SQN917520:SQO917520 TAJ917520:TAK917520 TKF917520:TKG917520 TUB917520:TUC917520 UDX917520:UDY917520 UNT917520:UNU917520 UXP917520:UXQ917520 VHL917520:VHM917520 VRH917520:VRI917520 WBD917520:WBE917520 WKZ917520:WLA917520 WUV917520:WUW917520 IJ983056:IK983056 SF983056:SG983056 ACB983056:ACC983056 ALX983056:ALY983056 AVT983056:AVU983056 BFP983056:BFQ983056 BPL983056:BPM983056 BZH983056:BZI983056 CJD983056:CJE983056 CSZ983056:CTA983056 DCV983056:DCW983056 DMR983056:DMS983056 DWN983056:DWO983056 EGJ983056:EGK983056 EQF983056:EQG983056 FAB983056:FAC983056 FJX983056:FJY983056 FTT983056:FTU983056 GDP983056:GDQ983056 GNL983056:GNM983056 GXH983056:GXI983056 HHD983056:HHE983056 HQZ983056:HRA983056 IAV983056:IAW983056 IKR983056:IKS983056 IUN983056:IUO983056 JEJ983056:JEK983056 JOF983056:JOG983056 JYB983056:JYC983056 KHX983056:KHY983056 KRT983056:KRU983056 LBP983056:LBQ983056 LLL983056:LLM983056 LVH983056:LVI983056 MFD983056:MFE983056 MOZ983056:MPA983056 MYV983056:MYW983056 NIR983056:NIS983056 NSN983056:NSO983056 OCJ983056:OCK983056 OMF983056:OMG983056 OWB983056:OWC983056 PFX983056:PFY983056 PPT983056:PPU983056 PZP983056:PZQ983056 QJL983056:QJM983056 QTH983056:QTI983056 RDD983056:RDE983056 RMZ983056:RNA983056 RWV983056:RWW983056 SGR983056:SGS983056 SQN983056:SQO983056 TAJ983056:TAK983056 TKF983056:TKG983056 TUB983056:TUC983056 UDX983056:UDY983056 UNT983056:UNU983056 UXP983056:UXQ983056 VHL983056:VHM983056 VRH983056:VRI983056 WBD983056:WBE983056 WKZ983056:WLA983056 WUV983056:WUW983056 IM65552:IN65552 SI65552:SJ65552 ACE65552:ACF65552 AMA65552:AMB65552 AVW65552:AVX65552 BFS65552:BFT65552 BPO65552:BPP65552 BZK65552:BZL65552 CJG65552:CJH65552 CTC65552:CTD65552 DCY65552:DCZ65552 DMU65552:DMV65552 DWQ65552:DWR65552 EGM65552:EGN65552 EQI65552:EQJ65552 FAE65552:FAF65552 FKA65552:FKB65552 FTW65552:FTX65552 GDS65552:GDT65552 GNO65552:GNP65552 GXK65552:GXL65552 HHG65552:HHH65552 HRC65552:HRD65552 IAY65552:IAZ65552 IKU65552:IKV65552 IUQ65552:IUR65552 JEM65552:JEN65552 JOI65552:JOJ65552 JYE65552:JYF65552 KIA65552:KIB65552 KRW65552:KRX65552 LBS65552:LBT65552 LLO65552:LLP65552 LVK65552:LVL65552 MFG65552:MFH65552 MPC65552:MPD65552 MYY65552:MYZ65552 NIU65552:NIV65552 NSQ65552:NSR65552 OCM65552:OCN65552 OMI65552:OMJ65552 OWE65552:OWF65552 PGA65552:PGB65552 PPW65552:PPX65552 PZS65552:PZT65552 QJO65552:QJP65552 QTK65552:QTL65552 RDG65552:RDH65552 RNC65552:RND65552 RWY65552:RWZ65552 SGU65552:SGV65552 SQQ65552:SQR65552 TAM65552:TAN65552 TKI65552:TKJ65552 TUE65552:TUF65552 UEA65552:UEB65552 UNW65552:UNX65552 UXS65552:UXT65552 VHO65552:VHP65552 VRK65552:VRL65552 WBG65552:WBH65552 WLC65552:WLD65552 WUY65552:WUZ65552 IM131088:IN131088 SI131088:SJ131088 ACE131088:ACF131088 AMA131088:AMB131088 AVW131088:AVX131088 BFS131088:BFT131088 BPO131088:BPP131088 BZK131088:BZL131088 CJG131088:CJH131088 CTC131088:CTD131088 DCY131088:DCZ131088 DMU131088:DMV131088 DWQ131088:DWR131088 EGM131088:EGN131088 EQI131088:EQJ131088 FAE131088:FAF131088 FKA131088:FKB131088 FTW131088:FTX131088 GDS131088:GDT131088 GNO131088:GNP131088 GXK131088:GXL131088 HHG131088:HHH131088 HRC131088:HRD131088 IAY131088:IAZ131088 IKU131088:IKV131088 IUQ131088:IUR131088 JEM131088:JEN131088 JOI131088:JOJ131088 JYE131088:JYF131088 KIA131088:KIB131088 KRW131088:KRX131088 LBS131088:LBT131088 LLO131088:LLP131088 LVK131088:LVL131088 MFG131088:MFH131088 MPC131088:MPD131088 MYY131088:MYZ131088 NIU131088:NIV131088 NSQ131088:NSR131088 OCM131088:OCN131088 OMI131088:OMJ131088 OWE131088:OWF131088 PGA131088:PGB131088 PPW131088:PPX131088 PZS131088:PZT131088 QJO131088:QJP131088 QTK131088:QTL131088 RDG131088:RDH131088 RNC131088:RND131088 RWY131088:RWZ131088 SGU131088:SGV131088 SQQ131088:SQR131088 TAM131088:TAN131088 TKI131088:TKJ131088 TUE131088:TUF131088 UEA131088:UEB131088 UNW131088:UNX131088 UXS131088:UXT131088 VHO131088:VHP131088 VRK131088:VRL131088 WBG131088:WBH131088 WLC131088:WLD131088 WUY131088:WUZ131088 IM196624:IN196624 SI196624:SJ196624 ACE196624:ACF196624 AMA196624:AMB196624 AVW196624:AVX196624 BFS196624:BFT196624 BPO196624:BPP196624 BZK196624:BZL196624 CJG196624:CJH196624 CTC196624:CTD196624 DCY196624:DCZ196624 DMU196624:DMV196624 DWQ196624:DWR196624 EGM196624:EGN196624 EQI196624:EQJ196624 FAE196624:FAF196624 FKA196624:FKB196624 FTW196624:FTX196624 GDS196624:GDT196624 GNO196624:GNP196624 GXK196624:GXL196624 HHG196624:HHH196624 HRC196624:HRD196624 IAY196624:IAZ196624 IKU196624:IKV196624 IUQ196624:IUR196624 JEM196624:JEN196624 JOI196624:JOJ196624 JYE196624:JYF196624 KIA196624:KIB196624 KRW196624:KRX196624 LBS196624:LBT196624 LLO196624:LLP196624 LVK196624:LVL196624 MFG196624:MFH196624 MPC196624:MPD196624 MYY196624:MYZ196624 NIU196624:NIV196624 NSQ196624:NSR196624 OCM196624:OCN196624 OMI196624:OMJ196624 OWE196624:OWF196624 PGA196624:PGB196624 PPW196624:PPX196624 PZS196624:PZT196624 QJO196624:QJP196624 QTK196624:QTL196624 RDG196624:RDH196624 RNC196624:RND196624 RWY196624:RWZ196624 SGU196624:SGV196624 SQQ196624:SQR196624 TAM196624:TAN196624 TKI196624:TKJ196624 TUE196624:TUF196624 UEA196624:UEB196624 UNW196624:UNX196624 UXS196624:UXT196624 VHO196624:VHP196624 VRK196624:VRL196624 WBG196624:WBH196624 WLC196624:WLD196624 WUY196624:WUZ196624 IM262160:IN262160 SI262160:SJ262160 ACE262160:ACF262160 AMA262160:AMB262160 AVW262160:AVX262160 BFS262160:BFT262160 BPO262160:BPP262160 BZK262160:BZL262160 CJG262160:CJH262160 CTC262160:CTD262160 DCY262160:DCZ262160 DMU262160:DMV262160 DWQ262160:DWR262160 EGM262160:EGN262160 EQI262160:EQJ262160 FAE262160:FAF262160 FKA262160:FKB262160 FTW262160:FTX262160 GDS262160:GDT262160 GNO262160:GNP262160 GXK262160:GXL262160 HHG262160:HHH262160 HRC262160:HRD262160 IAY262160:IAZ262160 IKU262160:IKV262160 IUQ262160:IUR262160 JEM262160:JEN262160 JOI262160:JOJ262160 JYE262160:JYF262160 KIA262160:KIB262160 KRW262160:KRX262160 LBS262160:LBT262160 LLO262160:LLP262160 LVK262160:LVL262160 MFG262160:MFH262160 MPC262160:MPD262160 MYY262160:MYZ262160 NIU262160:NIV262160 NSQ262160:NSR262160 OCM262160:OCN262160 OMI262160:OMJ262160 OWE262160:OWF262160 PGA262160:PGB262160 PPW262160:PPX262160 PZS262160:PZT262160 QJO262160:QJP262160 QTK262160:QTL262160 RDG262160:RDH262160 RNC262160:RND262160 RWY262160:RWZ262160 SGU262160:SGV262160 SQQ262160:SQR262160 TAM262160:TAN262160 TKI262160:TKJ262160 TUE262160:TUF262160 UEA262160:UEB262160 UNW262160:UNX262160 UXS262160:UXT262160 VHO262160:VHP262160 VRK262160:VRL262160 WBG262160:WBH262160 WLC262160:WLD262160 WUY262160:WUZ262160 IM327696:IN327696 SI327696:SJ327696 ACE327696:ACF327696 AMA327696:AMB327696 AVW327696:AVX327696 BFS327696:BFT327696 BPO327696:BPP327696 BZK327696:BZL327696 CJG327696:CJH327696 CTC327696:CTD327696 DCY327696:DCZ327696 DMU327696:DMV327696 DWQ327696:DWR327696 EGM327696:EGN327696 EQI327696:EQJ327696 FAE327696:FAF327696 FKA327696:FKB327696 FTW327696:FTX327696 GDS327696:GDT327696 GNO327696:GNP327696 GXK327696:GXL327696 HHG327696:HHH327696 HRC327696:HRD327696 IAY327696:IAZ327696 IKU327696:IKV327696 IUQ327696:IUR327696 JEM327696:JEN327696 JOI327696:JOJ327696 JYE327696:JYF327696 KIA327696:KIB327696 KRW327696:KRX327696 LBS327696:LBT327696 LLO327696:LLP327696 LVK327696:LVL327696 MFG327696:MFH327696 MPC327696:MPD327696 MYY327696:MYZ327696 NIU327696:NIV327696 NSQ327696:NSR327696 OCM327696:OCN327696 OMI327696:OMJ327696 OWE327696:OWF327696 PGA327696:PGB327696 PPW327696:PPX327696 PZS327696:PZT327696 QJO327696:QJP327696 QTK327696:QTL327696 RDG327696:RDH327696 RNC327696:RND327696 RWY327696:RWZ327696 SGU327696:SGV327696 SQQ327696:SQR327696 TAM327696:TAN327696 TKI327696:TKJ327696 TUE327696:TUF327696 UEA327696:UEB327696 UNW327696:UNX327696 UXS327696:UXT327696 VHO327696:VHP327696 VRK327696:VRL327696 WBG327696:WBH327696 WLC327696:WLD327696 WUY327696:WUZ327696 IM393232:IN393232 SI393232:SJ393232 ACE393232:ACF393232 AMA393232:AMB393232 AVW393232:AVX393232 BFS393232:BFT393232 BPO393232:BPP393232 BZK393232:BZL393232 CJG393232:CJH393232 CTC393232:CTD393232 DCY393232:DCZ393232 DMU393232:DMV393232 DWQ393232:DWR393232 EGM393232:EGN393232 EQI393232:EQJ393232 FAE393232:FAF393232 FKA393232:FKB393232 FTW393232:FTX393232 GDS393232:GDT393232 GNO393232:GNP393232 GXK393232:GXL393232 HHG393232:HHH393232 HRC393232:HRD393232 IAY393232:IAZ393232 IKU393232:IKV393232 IUQ393232:IUR393232 JEM393232:JEN393232 JOI393232:JOJ393232 JYE393232:JYF393232 KIA393232:KIB393232 KRW393232:KRX393232 LBS393232:LBT393232 LLO393232:LLP393232 LVK393232:LVL393232 MFG393232:MFH393232 MPC393232:MPD393232 MYY393232:MYZ393232 NIU393232:NIV393232 NSQ393232:NSR393232 OCM393232:OCN393232 OMI393232:OMJ393232 OWE393232:OWF393232 PGA393232:PGB393232 PPW393232:PPX393232 PZS393232:PZT393232 QJO393232:QJP393232 QTK393232:QTL393232 RDG393232:RDH393232 RNC393232:RND393232 RWY393232:RWZ393232 SGU393232:SGV393232 SQQ393232:SQR393232 TAM393232:TAN393232 TKI393232:TKJ393232 TUE393232:TUF393232 UEA393232:UEB393232 UNW393232:UNX393232 UXS393232:UXT393232 VHO393232:VHP393232 VRK393232:VRL393232 WBG393232:WBH393232 WLC393232:WLD393232 WUY393232:WUZ393232 IM458768:IN458768 SI458768:SJ458768 ACE458768:ACF458768 AMA458768:AMB458768 AVW458768:AVX458768 BFS458768:BFT458768 BPO458768:BPP458768 BZK458768:BZL458768 CJG458768:CJH458768 CTC458768:CTD458768 DCY458768:DCZ458768 DMU458768:DMV458768 DWQ458768:DWR458768 EGM458768:EGN458768 EQI458768:EQJ458768 FAE458768:FAF458768 FKA458768:FKB458768 FTW458768:FTX458768 GDS458768:GDT458768 GNO458768:GNP458768 GXK458768:GXL458768 HHG458768:HHH458768 HRC458768:HRD458768 IAY458768:IAZ458768 IKU458768:IKV458768 IUQ458768:IUR458768 JEM458768:JEN458768 JOI458768:JOJ458768 JYE458768:JYF458768 KIA458768:KIB458768 KRW458768:KRX458768 LBS458768:LBT458768 LLO458768:LLP458768 LVK458768:LVL458768 MFG458768:MFH458768 MPC458768:MPD458768 MYY458768:MYZ458768 NIU458768:NIV458768 NSQ458768:NSR458768 OCM458768:OCN458768 OMI458768:OMJ458768 OWE458768:OWF458768 PGA458768:PGB458768 PPW458768:PPX458768 PZS458768:PZT458768 QJO458768:QJP458768 QTK458768:QTL458768 RDG458768:RDH458768 RNC458768:RND458768 RWY458768:RWZ458768 SGU458768:SGV458768 SQQ458768:SQR458768 TAM458768:TAN458768 TKI458768:TKJ458768 TUE458768:TUF458768 UEA458768:UEB458768 UNW458768:UNX458768 UXS458768:UXT458768 VHO458768:VHP458768 VRK458768:VRL458768 WBG458768:WBH458768 WLC458768:WLD458768 WUY458768:WUZ458768 IM524304:IN524304 SI524304:SJ524304 ACE524304:ACF524304 AMA524304:AMB524304 AVW524304:AVX524304 BFS524304:BFT524304 BPO524304:BPP524304 BZK524304:BZL524304 CJG524304:CJH524304 CTC524304:CTD524304 DCY524304:DCZ524304 DMU524304:DMV524304 DWQ524304:DWR524304 EGM524304:EGN524304 EQI524304:EQJ524304 FAE524304:FAF524304 FKA524304:FKB524304 FTW524304:FTX524304 GDS524304:GDT524304 GNO524304:GNP524304 GXK524304:GXL524304 HHG524304:HHH524304 HRC524304:HRD524304 IAY524304:IAZ524304 IKU524304:IKV524304 IUQ524304:IUR524304 JEM524304:JEN524304 JOI524304:JOJ524304 JYE524304:JYF524304 KIA524304:KIB524304 KRW524304:KRX524304 LBS524304:LBT524304 LLO524304:LLP524304 LVK524304:LVL524304 MFG524304:MFH524304 MPC524304:MPD524304 MYY524304:MYZ524304 NIU524304:NIV524304 NSQ524304:NSR524304 OCM524304:OCN524304 OMI524304:OMJ524304 OWE524304:OWF524304 PGA524304:PGB524304 PPW524304:PPX524304 PZS524304:PZT524304 QJO524304:QJP524304 QTK524304:QTL524304 RDG524304:RDH524304 RNC524304:RND524304 RWY524304:RWZ524304 SGU524304:SGV524304 SQQ524304:SQR524304 TAM524304:TAN524304 TKI524304:TKJ524304 TUE524304:TUF524304 UEA524304:UEB524304 UNW524304:UNX524304 UXS524304:UXT524304 VHO524304:VHP524304 VRK524304:VRL524304 WBG524304:WBH524304 WLC524304:WLD524304 WUY524304:WUZ524304 IM589840:IN589840 SI589840:SJ589840 ACE589840:ACF589840 AMA589840:AMB589840 AVW589840:AVX589840 BFS589840:BFT589840 BPO589840:BPP589840 BZK589840:BZL589840 CJG589840:CJH589840 CTC589840:CTD589840 DCY589840:DCZ589840 DMU589840:DMV589840 DWQ589840:DWR589840 EGM589840:EGN589840 EQI589840:EQJ589840 FAE589840:FAF589840 FKA589840:FKB589840 FTW589840:FTX589840 GDS589840:GDT589840 GNO589840:GNP589840 GXK589840:GXL589840 HHG589840:HHH589840 HRC589840:HRD589840 IAY589840:IAZ589840 IKU589840:IKV589840 IUQ589840:IUR589840 JEM589840:JEN589840 JOI589840:JOJ589840 JYE589840:JYF589840 KIA589840:KIB589840 KRW589840:KRX589840 LBS589840:LBT589840 LLO589840:LLP589840 LVK589840:LVL589840 MFG589840:MFH589840 MPC589840:MPD589840 MYY589840:MYZ589840 NIU589840:NIV589840 NSQ589840:NSR589840 OCM589840:OCN589840 OMI589840:OMJ589840 OWE589840:OWF589840 PGA589840:PGB589840 PPW589840:PPX589840 PZS589840:PZT589840 QJO589840:QJP589840 QTK589840:QTL589840 RDG589840:RDH589840 RNC589840:RND589840 RWY589840:RWZ589840 SGU589840:SGV589840 SQQ589840:SQR589840 TAM589840:TAN589840 TKI589840:TKJ589840 TUE589840:TUF589840 UEA589840:UEB589840 UNW589840:UNX589840 UXS589840:UXT589840 VHO589840:VHP589840 VRK589840:VRL589840 WBG589840:WBH589840 WLC589840:WLD589840 WUY589840:WUZ589840 IM655376:IN655376 SI655376:SJ655376 ACE655376:ACF655376 AMA655376:AMB655376 AVW655376:AVX655376 BFS655376:BFT655376 BPO655376:BPP655376 BZK655376:BZL655376 CJG655376:CJH655376 CTC655376:CTD655376 DCY655376:DCZ655376 DMU655376:DMV655376 DWQ655376:DWR655376 EGM655376:EGN655376 EQI655376:EQJ655376 FAE655376:FAF655376 FKA655376:FKB655376 FTW655376:FTX655376 GDS655376:GDT655376 GNO655376:GNP655376 GXK655376:GXL655376 HHG655376:HHH655376 HRC655376:HRD655376 IAY655376:IAZ655376 IKU655376:IKV655376 IUQ655376:IUR655376 JEM655376:JEN655376 JOI655376:JOJ655376 JYE655376:JYF655376 KIA655376:KIB655376 KRW655376:KRX655376 LBS655376:LBT655376 LLO655376:LLP655376 LVK655376:LVL655376 MFG655376:MFH655376 MPC655376:MPD655376 MYY655376:MYZ655376 NIU655376:NIV655376 NSQ655376:NSR655376 OCM655376:OCN655376 OMI655376:OMJ655376 OWE655376:OWF655376 PGA655376:PGB655376 PPW655376:PPX655376 PZS655376:PZT655376 QJO655376:QJP655376 QTK655376:QTL655376 RDG655376:RDH655376 RNC655376:RND655376 RWY655376:RWZ655376 SGU655376:SGV655376 SQQ655376:SQR655376 TAM655376:TAN655376 TKI655376:TKJ655376 TUE655376:TUF655376 UEA655376:UEB655376 UNW655376:UNX655376 UXS655376:UXT655376 VHO655376:VHP655376 VRK655376:VRL655376 WBG655376:WBH655376 WLC655376:WLD655376 WUY655376:WUZ655376 IM720912:IN720912 SI720912:SJ720912 ACE720912:ACF720912 AMA720912:AMB720912 AVW720912:AVX720912 BFS720912:BFT720912 BPO720912:BPP720912 BZK720912:BZL720912 CJG720912:CJH720912 CTC720912:CTD720912 DCY720912:DCZ720912 DMU720912:DMV720912 DWQ720912:DWR720912 EGM720912:EGN720912 EQI720912:EQJ720912 FAE720912:FAF720912 FKA720912:FKB720912 FTW720912:FTX720912 GDS720912:GDT720912 GNO720912:GNP720912 GXK720912:GXL720912 HHG720912:HHH720912 HRC720912:HRD720912 IAY720912:IAZ720912 IKU720912:IKV720912 IUQ720912:IUR720912 JEM720912:JEN720912 JOI720912:JOJ720912 JYE720912:JYF720912 KIA720912:KIB720912 KRW720912:KRX720912 LBS720912:LBT720912 LLO720912:LLP720912 LVK720912:LVL720912 MFG720912:MFH720912 MPC720912:MPD720912 MYY720912:MYZ720912 NIU720912:NIV720912 NSQ720912:NSR720912 OCM720912:OCN720912 OMI720912:OMJ720912 OWE720912:OWF720912 PGA720912:PGB720912 PPW720912:PPX720912 PZS720912:PZT720912 QJO720912:QJP720912 QTK720912:QTL720912 RDG720912:RDH720912 RNC720912:RND720912 RWY720912:RWZ720912 SGU720912:SGV720912 SQQ720912:SQR720912 TAM720912:TAN720912 TKI720912:TKJ720912 TUE720912:TUF720912 UEA720912:UEB720912 UNW720912:UNX720912 UXS720912:UXT720912 VHO720912:VHP720912 VRK720912:VRL720912 WBG720912:WBH720912 WLC720912:WLD720912 WUY720912:WUZ720912 IM786448:IN786448 SI786448:SJ786448 ACE786448:ACF786448 AMA786448:AMB786448 AVW786448:AVX786448 BFS786448:BFT786448 BPO786448:BPP786448 BZK786448:BZL786448 CJG786448:CJH786448 CTC786448:CTD786448 DCY786448:DCZ786448 DMU786448:DMV786448 DWQ786448:DWR786448 EGM786448:EGN786448 EQI786448:EQJ786448 FAE786448:FAF786448 FKA786448:FKB786448 FTW786448:FTX786448 GDS786448:GDT786448 GNO786448:GNP786448 GXK786448:GXL786448 HHG786448:HHH786448 HRC786448:HRD786448 IAY786448:IAZ786448 IKU786448:IKV786448 IUQ786448:IUR786448 JEM786448:JEN786448 JOI786448:JOJ786448 JYE786448:JYF786448 KIA786448:KIB786448 KRW786448:KRX786448 LBS786448:LBT786448 LLO786448:LLP786448 LVK786448:LVL786448 MFG786448:MFH786448 MPC786448:MPD786448 MYY786448:MYZ786448 NIU786448:NIV786448 NSQ786448:NSR786448 OCM786448:OCN786448 OMI786448:OMJ786448 OWE786448:OWF786448 PGA786448:PGB786448 PPW786448:PPX786448 PZS786448:PZT786448 QJO786448:QJP786448 QTK786448:QTL786448 RDG786448:RDH786448 RNC786448:RND786448 RWY786448:RWZ786448 SGU786448:SGV786448 SQQ786448:SQR786448 TAM786448:TAN786448 TKI786448:TKJ786448 TUE786448:TUF786448 UEA786448:UEB786448 UNW786448:UNX786448 UXS786448:UXT786448 VHO786448:VHP786448 VRK786448:VRL786448 WBG786448:WBH786448 WLC786448:WLD786448 WUY786448:WUZ786448 IM851984:IN851984 SI851984:SJ851984 ACE851984:ACF851984 AMA851984:AMB851984 AVW851984:AVX851984 BFS851984:BFT851984 BPO851984:BPP851984 BZK851984:BZL851984 CJG851984:CJH851984 CTC851984:CTD851984 DCY851984:DCZ851984 DMU851984:DMV851984 DWQ851984:DWR851984 EGM851984:EGN851984 EQI851984:EQJ851984 FAE851984:FAF851984 FKA851984:FKB851984 FTW851984:FTX851984 GDS851984:GDT851984 GNO851984:GNP851984 GXK851984:GXL851984 HHG851984:HHH851984 HRC851984:HRD851984 IAY851984:IAZ851984 IKU851984:IKV851984 IUQ851984:IUR851984 JEM851984:JEN851984 JOI851984:JOJ851984 JYE851984:JYF851984 KIA851984:KIB851984 KRW851984:KRX851984 LBS851984:LBT851984 LLO851984:LLP851984 LVK851984:LVL851984 MFG851984:MFH851984 MPC851984:MPD851984 MYY851984:MYZ851984 NIU851984:NIV851984 NSQ851984:NSR851984 OCM851984:OCN851984 OMI851984:OMJ851984 OWE851984:OWF851984 PGA851984:PGB851984 PPW851984:PPX851984 PZS851984:PZT851984 QJO851984:QJP851984 QTK851984:QTL851984 RDG851984:RDH851984 RNC851984:RND851984 RWY851984:RWZ851984 SGU851984:SGV851984 SQQ851984:SQR851984 TAM851984:TAN851984 TKI851984:TKJ851984 TUE851984:TUF851984 UEA851984:UEB851984 UNW851984:UNX851984 UXS851984:UXT851984 VHO851984:VHP851984 VRK851984:VRL851984 WBG851984:WBH851984 WLC851984:WLD851984 WUY851984:WUZ851984 IM917520:IN917520 SI917520:SJ917520 ACE917520:ACF917520 AMA917520:AMB917520 AVW917520:AVX917520 BFS917520:BFT917520 BPO917520:BPP917520 BZK917520:BZL917520 CJG917520:CJH917520 CTC917520:CTD917520 DCY917520:DCZ917520 DMU917520:DMV917520 DWQ917520:DWR917520 EGM917520:EGN917520 EQI917520:EQJ917520 FAE917520:FAF917520 FKA917520:FKB917520 FTW917520:FTX917520 GDS917520:GDT917520 GNO917520:GNP917520 GXK917520:GXL917520 HHG917520:HHH917520 HRC917520:HRD917520 IAY917520:IAZ917520 IKU917520:IKV917520 IUQ917520:IUR917520 JEM917520:JEN917520 JOI917520:JOJ917520 JYE917520:JYF917520 KIA917520:KIB917520 KRW917520:KRX917520 LBS917520:LBT917520 LLO917520:LLP917520 LVK917520:LVL917520 MFG917520:MFH917520 MPC917520:MPD917520 MYY917520:MYZ917520 NIU917520:NIV917520 NSQ917520:NSR917520 OCM917520:OCN917520 OMI917520:OMJ917520 OWE917520:OWF917520 PGA917520:PGB917520 PPW917520:PPX917520 PZS917520:PZT917520 QJO917520:QJP917520 QTK917520:QTL917520 RDG917520:RDH917520 RNC917520:RND917520 RWY917520:RWZ917520 SGU917520:SGV917520 SQQ917520:SQR917520 TAM917520:TAN917520 TKI917520:TKJ917520 TUE917520:TUF917520 UEA917520:UEB917520 UNW917520:UNX917520 UXS917520:UXT917520 VHO917520:VHP917520 VRK917520:VRL917520 WBG917520:WBH917520 WLC917520:WLD917520 WUY917520:WUZ917520 IM983056:IN983056 SI983056:SJ983056 ACE983056:ACF983056 AMA983056:AMB983056 AVW983056:AVX983056 BFS983056:BFT983056 BPO983056:BPP983056 BZK983056:BZL983056 CJG983056:CJH983056 CTC983056:CTD983056 DCY983056:DCZ983056 DMU983056:DMV983056 DWQ983056:DWR983056 EGM983056:EGN983056 EQI983056:EQJ983056 FAE983056:FAF983056 FKA983056:FKB983056 FTW983056:FTX983056 GDS983056:GDT983056 GNO983056:GNP983056 GXK983056:GXL983056 HHG983056:HHH983056 HRC983056:HRD983056 IAY983056:IAZ983056 IKU983056:IKV983056 IUQ983056:IUR983056 JEM983056:JEN983056 JOI983056:JOJ983056 JYE983056:JYF983056 KIA983056:KIB983056 KRW983056:KRX983056 LBS983056:LBT983056 LLO983056:LLP983056 LVK983056:LVL983056 MFG983056:MFH983056 MPC983056:MPD983056 MYY983056:MYZ983056 NIU983056:NIV983056 NSQ983056:NSR983056 OCM983056:OCN983056 OMI983056:OMJ983056 OWE983056:OWF983056 PGA983056:PGB983056 PPW983056:PPX983056 PZS983056:PZT983056 QJO983056:QJP983056 QTK983056:QTL983056 RDG983056:RDH983056 RNC983056:RND983056 RWY983056:RWZ983056 SGU983056:SGV983056 SQQ983056:SQR983056 TAM983056:TAN983056 TKI983056:TKJ983056 TUE983056:TUF983056 UEA983056:UEB983056 UNW983056:UNX983056 UXS983056:UXT983056 VHO983056:VHP983056 VRK983056:VRL983056 WBG983056:WBH983056 WLC983056:WLD983056 WUY983056:WUZ983056 HO19:HP19 RK19:RL19 WUY19:WUZ19 WLC19:WLD19 WBG19:WBH19 VRK19:VRL19 VHO19:VHP19 UXS19:UXT19 UNW19:UNX19 UEA19:UEB19 TUE19:TUF19 TKI19:TKJ19 TAM19:TAN19 SQQ19:SQR19 SGU19:SGV19 RWY19:RWZ19 RNC19:RND19 RDG19:RDH19 QTK19:QTL19 QJO19:QJP19 PZS19:PZT19 PPW19:PPX19 PGA19:PGB19 OWE19:OWF19 OMI19:OMJ19 OCM19:OCN19 NSQ19:NSR19 NIU19:NIV19 MYY19:MYZ19 MPC19:MPD19 MFG19:MFH19 LVK19:LVL19 LLO19:LLP19 LBS19:LBT19 KRW19:KRX19 KIA19:KIB19 JYE19:JYF19 JOI19:JOJ19 JEM19:JEN19 IUQ19:IUR19 IKU19:IKV19 IAY19:IAZ19 HRC19:HRD19 HHG19:HHH19 GXK19:GXL19 GNO19:GNP19 GDS19:GDT19 FTW19:FTX19 FKA19:FKB19 FAE19:FAF19 EQI19:EQJ19 EGM19:EGN19 DWQ19:DWR19 DMU19:DMV19 DCY19:DCZ19 CTC19:CTD19 CJG19:CJH19 BZK19:BZL19 BPO19:BPP19 BFS19:BFT19 AVW19:AVX19 AMA19:AMB19 ACE19:ACF19 SI19:SJ19 IM19:IN19 WUV19:WUW19 WKZ19:WLA19 WBD19:WBE19 VRH19:VRI19 VHL19:VHM19 UXP19:UXQ19 UNT19:UNU19 UDX19:UDY19 TUB19:TUC19 TKF19:TKG19 TAJ19:TAK19 SQN19:SQO19 SGR19:SGS19 RWV19:RWW19 RMZ19:RNA19 RDD19:RDE19 QTH19:QTI19 QJL19:QJM19 PZP19:PZQ19 PPT19:PPU19 PFX19:PFY19 OWB19:OWC19 OMF19:OMG19 OCJ19:OCK19 NSN19:NSO19 NIR19:NIS19 MYV19:MYW19 MOZ19:MPA19 MFD19:MFE19 LVH19:LVI19 LLL19:LLM19 LBP19:LBQ19 KRT19:KRU19 KHX19:KHY19 JYB19:JYC19 JOF19:JOG19 JEJ19:JEK19 IUN19:IUO19 IKR19:IKS19 IAV19:IAW19 HQZ19:HRA19 HHD19:HHE19 GXH19:GXI19 GNL19:GNM19 GDP19:GDQ19 FTT19:FTU19 FJX19:FJY19 FAB19:FAC19 EQF19:EQG19 EGJ19:EGK19 DWN19:DWO19 DMR19:DMS19 DCV19:DCW19 CSZ19:CTA19 CJD19:CJE19 BZH19:BZI19 BPL19:BPM19 BFP19:BFQ19 AVT19:AVU19 ALX19:ALY19 ACB19:ACC19 SF19:SG19 IJ19:IK19 WUS19:WUT19 WKW19:WKX19 WBA19:WBB19 VRE19:VRF19 VHI19:VHJ19 UXM19:UXN19 UNQ19:UNR19 UDU19:UDV19 TTY19:TTZ19 TKC19:TKD19 TAG19:TAH19 SQK19:SQL19 SGO19:SGP19 RWS19:RWT19 RMW19:RMX19 RDA19:RDB19 QTE19:QTF19 QJI19:QJJ19 PZM19:PZN19 PPQ19:PPR19 PFU19:PFV19 OVY19:OVZ19 OMC19:OMD19 OCG19:OCH19 NSK19:NSL19 NIO19:NIP19 MYS19:MYT19 MOW19:MOX19 MFA19:MFB19 LVE19:LVF19 LLI19:LLJ19 LBM19:LBN19 KRQ19:KRR19 KHU19:KHV19 JXY19:JXZ19 JOC19:JOD19 JEG19:JEH19 IUK19:IUL19 IKO19:IKP19 IAS19:IAT19 HQW19:HQX19 HHA19:HHB19 GXE19:GXF19 GNI19:GNJ19 GDM19:GDN19 FTQ19:FTR19 FJU19:FJV19 EZY19:EZZ19 EQC19:EQD19 EGG19:EGH19 DWK19:DWL19 DMO19:DMP19 DCS19:DCT19 CSW19:CSX19 CJA19:CJB19 BZE19:BZF19 BPI19:BPJ19 BFM19:BFN19 AVQ19:AVR19 ALU19:ALV19 ABY19:ABZ19 SC19:SD19 IG19:IH19 WUM19:WUN19 WKQ19:WKR19 WAU19:WAV19 VQY19:VQZ19 VHC19:VHD19 UXG19:UXH19 UNK19:UNL19 UDO19:UDP19 TTS19:TTT19 TJW19:TJX19 TAA19:TAB19 SQE19:SQF19 SGI19:SGJ19 RWM19:RWN19 RMQ19:RMR19 RCU19:RCV19 QSY19:QSZ19 QJC19:QJD19 PZG19:PZH19 PPK19:PPL19 PFO19:PFP19 OVS19:OVT19 OLW19:OLX19 OCA19:OCB19 NSE19:NSF19 NII19:NIJ19 MYM19:MYN19 MOQ19:MOR19 MEU19:MEV19 LUY19:LUZ19 LLC19:LLD19 LBG19:LBH19 KRK19:KRL19 KHO19:KHP19 JXS19:JXT19 JNW19:JNX19 JEA19:JEB19 IUE19:IUF19 IKI19:IKJ19 IAM19:IAN19 HQQ19:HQR19 HGU19:HGV19 GWY19:GWZ19 GNC19:GND19 GDG19:GDH19 FTK19:FTL19 FJO19:FJP19 EZS19:EZT19 EPW19:EPX19 EGA19:EGB19 DWE19:DWF19 DMI19:DMJ19 DCM19:DCN19 CSQ19:CSR19 CIU19:CIV19 BYY19:BYZ19 BPC19:BPD19 BFG19:BFH19 AVK19:AVL19 ALO19:ALP19 ABS19:ABT19 RW19:RX19 IA19:IB19 WUJ19:WUK19 WKN19:WKO19 WAR19:WAS19 VQV19:VQW19 VGZ19:VHA19 UXD19:UXE19 UNH19:UNI19 UDL19:UDM19 TTP19:TTQ19 TJT19:TJU19 SZX19:SZY19 SQB19:SQC19 SGF19:SGG19 RWJ19:RWK19 RMN19:RMO19 RCR19:RCS19 QSV19:QSW19 QIZ19:QJA19 PZD19:PZE19 PPH19:PPI19 PFL19:PFM19 OVP19:OVQ19 OLT19:OLU19 OBX19:OBY19 NSB19:NSC19 NIF19:NIG19 MYJ19:MYK19 MON19:MOO19 MER19:MES19 LUV19:LUW19 LKZ19:LLA19 LBD19:LBE19 KRH19:KRI19 KHL19:KHM19 JXP19:JXQ19 JNT19:JNU19 JDX19:JDY19 IUB19:IUC19 IKF19:IKG19 IAJ19:IAK19 HQN19:HQO19 HGR19:HGS19 GWV19:GWW19 GMZ19:GNA19 GDD19:GDE19 FTH19:FTI19 FJL19:FJM19 EZP19:EZQ19 EPT19:EPU19 EFX19:EFY19 DWB19:DWC19 DMF19:DMG19 DCJ19:DCK19 CSN19:CSO19 CIR19:CIS19 BYV19:BYW19 BOZ19:BPA19 BFD19:BFE19 AVH19:AVI19 ALL19:ALM19 ABP19:ABQ19 RT19:RU19 HX19:HY19 WUG19:WUH19 WKK19:WKL19 WAO19:WAP19 VQS19:VQT19 VGW19:VGX19 UXA19:UXB19 UNE19:UNF19 UDI19:UDJ19 TTM19:TTN19 TJQ19:TJR19 SZU19:SZV19 SPY19:SPZ19 SGC19:SGD19 RWG19:RWH19 RMK19:RML19 RCO19:RCP19 QSS19:QST19 QIW19:QIX19 PZA19:PZB19 PPE19:PPF19 PFI19:PFJ19 OVM19:OVN19 OLQ19:OLR19 OBU19:OBV19 NRY19:NRZ19 NIC19:NID19 MYG19:MYH19 MOK19:MOL19 MEO19:MEP19 LUS19:LUT19 LKW19:LKX19 LBA19:LBB19 KRE19:KRF19 KHI19:KHJ19 JXM19:JXN19 JNQ19:JNR19 JDU19:JDV19 ITY19:ITZ19 IKC19:IKD19 IAG19:IAH19 HQK19:HQL19 HGO19:HGP19 GWS19:GWT19 GMW19:GMX19 GDA19:GDB19 FTE19:FTF19 FJI19:FJJ19 EZM19:EZN19 EPQ19:EPR19 EFU19:EFV19 DVY19:DVZ19 DMC19:DMD19 DCG19:DCH19 CSK19:CSL19 CIO19:CIP19 BYS19:BYT19 BOW19:BOX19 BFA19:BFB19 AVE19:AVF19 ALI19:ALJ19 ABM19:ABN19 RQ19:RR19 HU19:HV19 WUD19:WUE19 WKH19:WKI19 WAL19:WAM19 VQP19:VQQ19 VGT19:VGU19 UWX19:UWY19 UNB19:UNC19 UDF19:UDG19 TTJ19:TTK19 TJN19:TJO19 SZR19:SZS19 SPV19:SPW19 SFZ19:SGA19 RWD19:RWE19 RMH19:RMI19 RCL19:RCM19 QSP19:QSQ19 QIT19:QIU19 PYX19:PYY19 PPB19:PPC19 PFF19:PFG19 OVJ19:OVK19 OLN19:OLO19 OBR19:OBS19 NRV19:NRW19 NHZ19:NIA19 MYD19:MYE19 MOH19:MOI19 MEL19:MEM19 LUP19:LUQ19 LKT19:LKU19 LAX19:LAY19 KRB19:KRC19 KHF19:KHG19 JXJ19:JXK19 JNN19:JNO19 JDR19:JDS19 ITV19:ITW19 IJZ19:IKA19 IAD19:IAE19 HQH19:HQI19 HGL19:HGM19 GWP19:GWQ19 GMT19:GMU19 GCX19:GCY19 FTB19:FTC19 FJF19:FJG19 EZJ19:EZK19 EPN19:EPO19 EFR19:EFS19 DVV19:DVW19 DLZ19:DMA19 DCD19:DCE19 CSH19:CSI19 CIL19:CIM19 BYP19:BYQ19 BOT19:BOU19 BEX19:BEY19 AVB19:AVC19 ALF19:ALG19 ABJ19:ABK19 RN19:RO19 HR19:HS19 WUA19:WUB19 WKE19:WKF19 WAI19:WAJ19 VQM19:VQN19 VGQ19:VGR19 UWU19:UWV19 UMY19:UMZ19 UDC19:UDD19 TTG19:TTH19 TJK19:TJL19 SZO19:SZP19 SPS19:SPT19 SFW19:SFX19 RWA19:RWB19 RME19:RMF19 RCI19:RCJ19 QSM19:QSN19 QIQ19:QIR19 PYU19:PYV19 POY19:POZ19 PFC19:PFD19 OVG19:OVH19 OLK19:OLL19 OBO19:OBP19 NRS19:NRT19 NHW19:NHX19 MYA19:MYB19 MOE19:MOF19 MEI19:MEJ19 LUM19:LUN19 LKQ19:LKR19 LAU19:LAV19 KQY19:KQZ19 KHC19:KHD19 JXG19:JXH19 JNK19:JNL19 JDO19:JDP19 ITS19:ITT19 IJW19:IJX19 IAA19:IAB19 HQE19:HQF19 HGI19:HGJ19 GWM19:GWN19 GMQ19:GMR19 GCU19:GCV19 FSY19:FSZ19 FJC19:FJD19 EZG19:EZH19 EPK19:EPL19 EFO19:EFP19 DVS19:DVT19 DLW19:DLX19 DCA19:DCB19 CSE19:CSF19 CII19:CIJ19 BYM19:BYN19 BOQ19:BOR19 BEU19:BEV19 AUY19:AUZ19 ALC19:ALD19 ABG19:ABH19">
      <formula1>HO3</formula1>
    </dataValidation>
    <dataValidation type="whole" operator="lessThanOrEqual" allowBlank="1" showInputMessage="1" showErrorMessage="1" sqref="HO65551:HP65551 RK65551:RL65551 ABG65551:ABH65551 ALC65551:ALD65551 AUY65551:AUZ65551 BEU65551:BEV65551 BOQ65551:BOR65551 BYM65551:BYN65551 CII65551:CIJ65551 CSE65551:CSF65551 DCA65551:DCB65551 DLW65551:DLX65551 DVS65551:DVT65551 EFO65551:EFP65551 EPK65551:EPL65551 EZG65551:EZH65551 FJC65551:FJD65551 FSY65551:FSZ65551 GCU65551:GCV65551 GMQ65551:GMR65551 GWM65551:GWN65551 HGI65551:HGJ65551 HQE65551:HQF65551 IAA65551:IAB65551 IJW65551:IJX65551 ITS65551:ITT65551 JDO65551:JDP65551 JNK65551:JNL65551 JXG65551:JXH65551 KHC65551:KHD65551 KQY65551:KQZ65551 LAU65551:LAV65551 LKQ65551:LKR65551 LUM65551:LUN65551 MEI65551:MEJ65551 MOE65551:MOF65551 MYA65551:MYB65551 NHW65551:NHX65551 NRS65551:NRT65551 OBO65551:OBP65551 OLK65551:OLL65551 OVG65551:OVH65551 PFC65551:PFD65551 POY65551:POZ65551 PYU65551:PYV65551 QIQ65551:QIR65551 QSM65551:QSN65551 RCI65551:RCJ65551 RME65551:RMF65551 RWA65551:RWB65551 SFW65551:SFX65551 SPS65551:SPT65551 SZO65551:SZP65551 TJK65551:TJL65551 TTG65551:TTH65551 UDC65551:UDD65551 UMY65551:UMZ65551 UWU65551:UWV65551 VGQ65551:VGR65551 VQM65551:VQN65551 WAI65551:WAJ65551 WKE65551:WKF65551 WUA65551:WUB65551 HO131087:HP131087 RK131087:RL131087 ABG131087:ABH131087 ALC131087:ALD131087 AUY131087:AUZ131087 BEU131087:BEV131087 BOQ131087:BOR131087 BYM131087:BYN131087 CII131087:CIJ131087 CSE131087:CSF131087 DCA131087:DCB131087 DLW131087:DLX131087 DVS131087:DVT131087 EFO131087:EFP131087 EPK131087:EPL131087 EZG131087:EZH131087 FJC131087:FJD131087 FSY131087:FSZ131087 GCU131087:GCV131087 GMQ131087:GMR131087 GWM131087:GWN131087 HGI131087:HGJ131087 HQE131087:HQF131087 IAA131087:IAB131087 IJW131087:IJX131087 ITS131087:ITT131087 JDO131087:JDP131087 JNK131087:JNL131087 JXG131087:JXH131087 KHC131087:KHD131087 KQY131087:KQZ131087 LAU131087:LAV131087 LKQ131087:LKR131087 LUM131087:LUN131087 MEI131087:MEJ131087 MOE131087:MOF131087 MYA131087:MYB131087 NHW131087:NHX131087 NRS131087:NRT131087 OBO131087:OBP131087 OLK131087:OLL131087 OVG131087:OVH131087 PFC131087:PFD131087 POY131087:POZ131087 PYU131087:PYV131087 QIQ131087:QIR131087 QSM131087:QSN131087 RCI131087:RCJ131087 RME131087:RMF131087 RWA131087:RWB131087 SFW131087:SFX131087 SPS131087:SPT131087 SZO131087:SZP131087 TJK131087:TJL131087 TTG131087:TTH131087 UDC131087:UDD131087 UMY131087:UMZ131087 UWU131087:UWV131087 VGQ131087:VGR131087 VQM131087:VQN131087 WAI131087:WAJ131087 WKE131087:WKF131087 WUA131087:WUB131087 HO196623:HP196623 RK196623:RL196623 ABG196623:ABH196623 ALC196623:ALD196623 AUY196623:AUZ196623 BEU196623:BEV196623 BOQ196623:BOR196623 BYM196623:BYN196623 CII196623:CIJ196623 CSE196623:CSF196623 DCA196623:DCB196623 DLW196623:DLX196623 DVS196623:DVT196623 EFO196623:EFP196623 EPK196623:EPL196623 EZG196623:EZH196623 FJC196623:FJD196623 FSY196623:FSZ196623 GCU196623:GCV196623 GMQ196623:GMR196623 GWM196623:GWN196623 HGI196623:HGJ196623 HQE196623:HQF196623 IAA196623:IAB196623 IJW196623:IJX196623 ITS196623:ITT196623 JDO196623:JDP196623 JNK196623:JNL196623 JXG196623:JXH196623 KHC196623:KHD196623 KQY196623:KQZ196623 LAU196623:LAV196623 LKQ196623:LKR196623 LUM196623:LUN196623 MEI196623:MEJ196623 MOE196623:MOF196623 MYA196623:MYB196623 NHW196623:NHX196623 NRS196623:NRT196623 OBO196623:OBP196623 OLK196623:OLL196623 OVG196623:OVH196623 PFC196623:PFD196623 POY196623:POZ196623 PYU196623:PYV196623 QIQ196623:QIR196623 QSM196623:QSN196623 RCI196623:RCJ196623 RME196623:RMF196623 RWA196623:RWB196623 SFW196623:SFX196623 SPS196623:SPT196623 SZO196623:SZP196623 TJK196623:TJL196623 TTG196623:TTH196623 UDC196623:UDD196623 UMY196623:UMZ196623 UWU196623:UWV196623 VGQ196623:VGR196623 VQM196623:VQN196623 WAI196623:WAJ196623 WKE196623:WKF196623 WUA196623:WUB196623 HO262159:HP262159 RK262159:RL262159 ABG262159:ABH262159 ALC262159:ALD262159 AUY262159:AUZ262159 BEU262159:BEV262159 BOQ262159:BOR262159 BYM262159:BYN262159 CII262159:CIJ262159 CSE262159:CSF262159 DCA262159:DCB262159 DLW262159:DLX262159 DVS262159:DVT262159 EFO262159:EFP262159 EPK262159:EPL262159 EZG262159:EZH262159 FJC262159:FJD262159 FSY262159:FSZ262159 GCU262159:GCV262159 GMQ262159:GMR262159 GWM262159:GWN262159 HGI262159:HGJ262159 HQE262159:HQF262159 IAA262159:IAB262159 IJW262159:IJX262159 ITS262159:ITT262159 JDO262159:JDP262159 JNK262159:JNL262159 JXG262159:JXH262159 KHC262159:KHD262159 KQY262159:KQZ262159 LAU262159:LAV262159 LKQ262159:LKR262159 LUM262159:LUN262159 MEI262159:MEJ262159 MOE262159:MOF262159 MYA262159:MYB262159 NHW262159:NHX262159 NRS262159:NRT262159 OBO262159:OBP262159 OLK262159:OLL262159 OVG262159:OVH262159 PFC262159:PFD262159 POY262159:POZ262159 PYU262159:PYV262159 QIQ262159:QIR262159 QSM262159:QSN262159 RCI262159:RCJ262159 RME262159:RMF262159 RWA262159:RWB262159 SFW262159:SFX262159 SPS262159:SPT262159 SZO262159:SZP262159 TJK262159:TJL262159 TTG262159:TTH262159 UDC262159:UDD262159 UMY262159:UMZ262159 UWU262159:UWV262159 VGQ262159:VGR262159 VQM262159:VQN262159 WAI262159:WAJ262159 WKE262159:WKF262159 WUA262159:WUB262159 HO327695:HP327695 RK327695:RL327695 ABG327695:ABH327695 ALC327695:ALD327695 AUY327695:AUZ327695 BEU327695:BEV327695 BOQ327695:BOR327695 BYM327695:BYN327695 CII327695:CIJ327695 CSE327695:CSF327695 DCA327695:DCB327695 DLW327695:DLX327695 DVS327695:DVT327695 EFO327695:EFP327695 EPK327695:EPL327695 EZG327695:EZH327695 FJC327695:FJD327695 FSY327695:FSZ327695 GCU327695:GCV327695 GMQ327695:GMR327695 GWM327695:GWN327695 HGI327695:HGJ327695 HQE327695:HQF327695 IAA327695:IAB327695 IJW327695:IJX327695 ITS327695:ITT327695 JDO327695:JDP327695 JNK327695:JNL327695 JXG327695:JXH327695 KHC327695:KHD327695 KQY327695:KQZ327695 LAU327695:LAV327695 LKQ327695:LKR327695 LUM327695:LUN327695 MEI327695:MEJ327695 MOE327695:MOF327695 MYA327695:MYB327695 NHW327695:NHX327695 NRS327695:NRT327695 OBO327695:OBP327695 OLK327695:OLL327695 OVG327695:OVH327695 PFC327695:PFD327695 POY327695:POZ327695 PYU327695:PYV327695 QIQ327695:QIR327695 QSM327695:QSN327695 RCI327695:RCJ327695 RME327695:RMF327695 RWA327695:RWB327695 SFW327695:SFX327695 SPS327695:SPT327695 SZO327695:SZP327695 TJK327695:TJL327695 TTG327695:TTH327695 UDC327695:UDD327695 UMY327695:UMZ327695 UWU327695:UWV327695 VGQ327695:VGR327695 VQM327695:VQN327695 WAI327695:WAJ327695 WKE327695:WKF327695 WUA327695:WUB327695 HO393231:HP393231 RK393231:RL393231 ABG393231:ABH393231 ALC393231:ALD393231 AUY393231:AUZ393231 BEU393231:BEV393231 BOQ393231:BOR393231 BYM393231:BYN393231 CII393231:CIJ393231 CSE393231:CSF393231 DCA393231:DCB393231 DLW393231:DLX393231 DVS393231:DVT393231 EFO393231:EFP393231 EPK393231:EPL393231 EZG393231:EZH393231 FJC393231:FJD393231 FSY393231:FSZ393231 GCU393231:GCV393231 GMQ393231:GMR393231 GWM393231:GWN393231 HGI393231:HGJ393231 HQE393231:HQF393231 IAA393231:IAB393231 IJW393231:IJX393231 ITS393231:ITT393231 JDO393231:JDP393231 JNK393231:JNL393231 JXG393231:JXH393231 KHC393231:KHD393231 KQY393231:KQZ393231 LAU393231:LAV393231 LKQ393231:LKR393231 LUM393231:LUN393231 MEI393231:MEJ393231 MOE393231:MOF393231 MYA393231:MYB393231 NHW393231:NHX393231 NRS393231:NRT393231 OBO393231:OBP393231 OLK393231:OLL393231 OVG393231:OVH393231 PFC393231:PFD393231 POY393231:POZ393231 PYU393231:PYV393231 QIQ393231:QIR393231 QSM393231:QSN393231 RCI393231:RCJ393231 RME393231:RMF393231 RWA393231:RWB393231 SFW393231:SFX393231 SPS393231:SPT393231 SZO393231:SZP393231 TJK393231:TJL393231 TTG393231:TTH393231 UDC393231:UDD393231 UMY393231:UMZ393231 UWU393231:UWV393231 VGQ393231:VGR393231 VQM393231:VQN393231 WAI393231:WAJ393231 WKE393231:WKF393231 WUA393231:WUB393231 HO458767:HP458767 RK458767:RL458767 ABG458767:ABH458767 ALC458767:ALD458767 AUY458767:AUZ458767 BEU458767:BEV458767 BOQ458767:BOR458767 BYM458767:BYN458767 CII458767:CIJ458767 CSE458767:CSF458767 DCA458767:DCB458767 DLW458767:DLX458767 DVS458767:DVT458767 EFO458767:EFP458767 EPK458767:EPL458767 EZG458767:EZH458767 FJC458767:FJD458767 FSY458767:FSZ458767 GCU458767:GCV458767 GMQ458767:GMR458767 GWM458767:GWN458767 HGI458767:HGJ458767 HQE458767:HQF458767 IAA458767:IAB458767 IJW458767:IJX458767 ITS458767:ITT458767 JDO458767:JDP458767 JNK458767:JNL458767 JXG458767:JXH458767 KHC458767:KHD458767 KQY458767:KQZ458767 LAU458767:LAV458767 LKQ458767:LKR458767 LUM458767:LUN458767 MEI458767:MEJ458767 MOE458767:MOF458767 MYA458767:MYB458767 NHW458767:NHX458767 NRS458767:NRT458767 OBO458767:OBP458767 OLK458767:OLL458767 OVG458767:OVH458767 PFC458767:PFD458767 POY458767:POZ458767 PYU458767:PYV458767 QIQ458767:QIR458767 QSM458767:QSN458767 RCI458767:RCJ458767 RME458767:RMF458767 RWA458767:RWB458767 SFW458767:SFX458767 SPS458767:SPT458767 SZO458767:SZP458767 TJK458767:TJL458767 TTG458767:TTH458767 UDC458767:UDD458767 UMY458767:UMZ458767 UWU458767:UWV458767 VGQ458767:VGR458767 VQM458767:VQN458767 WAI458767:WAJ458767 WKE458767:WKF458767 WUA458767:WUB458767 HO524303:HP524303 RK524303:RL524303 ABG524303:ABH524303 ALC524303:ALD524303 AUY524303:AUZ524303 BEU524303:BEV524303 BOQ524303:BOR524303 BYM524303:BYN524303 CII524303:CIJ524303 CSE524303:CSF524303 DCA524303:DCB524303 DLW524303:DLX524303 DVS524303:DVT524303 EFO524303:EFP524303 EPK524303:EPL524303 EZG524303:EZH524303 FJC524303:FJD524303 FSY524303:FSZ524303 GCU524303:GCV524303 GMQ524303:GMR524303 GWM524303:GWN524303 HGI524303:HGJ524303 HQE524303:HQF524303 IAA524303:IAB524303 IJW524303:IJX524303 ITS524303:ITT524303 JDO524303:JDP524303 JNK524303:JNL524303 JXG524303:JXH524303 KHC524303:KHD524303 KQY524303:KQZ524303 LAU524303:LAV524303 LKQ524303:LKR524303 LUM524303:LUN524303 MEI524303:MEJ524303 MOE524303:MOF524303 MYA524303:MYB524303 NHW524303:NHX524303 NRS524303:NRT524303 OBO524303:OBP524303 OLK524303:OLL524303 OVG524303:OVH524303 PFC524303:PFD524303 POY524303:POZ524303 PYU524303:PYV524303 QIQ524303:QIR524303 QSM524303:QSN524303 RCI524303:RCJ524303 RME524303:RMF524303 RWA524303:RWB524303 SFW524303:SFX524303 SPS524303:SPT524303 SZO524303:SZP524303 TJK524303:TJL524303 TTG524303:TTH524303 UDC524303:UDD524303 UMY524303:UMZ524303 UWU524303:UWV524303 VGQ524303:VGR524303 VQM524303:VQN524303 WAI524303:WAJ524303 WKE524303:WKF524303 WUA524303:WUB524303 HO589839:HP589839 RK589839:RL589839 ABG589839:ABH589839 ALC589839:ALD589839 AUY589839:AUZ589839 BEU589839:BEV589839 BOQ589839:BOR589839 BYM589839:BYN589839 CII589839:CIJ589839 CSE589839:CSF589839 DCA589839:DCB589839 DLW589839:DLX589839 DVS589839:DVT589839 EFO589839:EFP589839 EPK589839:EPL589839 EZG589839:EZH589839 FJC589839:FJD589839 FSY589839:FSZ589839 GCU589839:GCV589839 GMQ589839:GMR589839 GWM589839:GWN589839 HGI589839:HGJ589839 HQE589839:HQF589839 IAA589839:IAB589839 IJW589839:IJX589839 ITS589839:ITT589839 JDO589839:JDP589839 JNK589839:JNL589839 JXG589839:JXH589839 KHC589839:KHD589839 KQY589839:KQZ589839 LAU589839:LAV589839 LKQ589839:LKR589839 LUM589839:LUN589839 MEI589839:MEJ589839 MOE589839:MOF589839 MYA589839:MYB589839 NHW589839:NHX589839 NRS589839:NRT589839 OBO589839:OBP589839 OLK589839:OLL589839 OVG589839:OVH589839 PFC589839:PFD589839 POY589839:POZ589839 PYU589839:PYV589839 QIQ589839:QIR589839 QSM589839:QSN589839 RCI589839:RCJ589839 RME589839:RMF589839 RWA589839:RWB589839 SFW589839:SFX589839 SPS589839:SPT589839 SZO589839:SZP589839 TJK589839:TJL589839 TTG589839:TTH589839 UDC589839:UDD589839 UMY589839:UMZ589839 UWU589839:UWV589839 VGQ589839:VGR589839 VQM589839:VQN589839 WAI589839:WAJ589839 WKE589839:WKF589839 WUA589839:WUB589839 HO655375:HP655375 RK655375:RL655375 ABG655375:ABH655375 ALC655375:ALD655375 AUY655375:AUZ655375 BEU655375:BEV655375 BOQ655375:BOR655375 BYM655375:BYN655375 CII655375:CIJ655375 CSE655375:CSF655375 DCA655375:DCB655375 DLW655375:DLX655375 DVS655375:DVT655375 EFO655375:EFP655375 EPK655375:EPL655375 EZG655375:EZH655375 FJC655375:FJD655375 FSY655375:FSZ655375 GCU655375:GCV655375 GMQ655375:GMR655375 GWM655375:GWN655375 HGI655375:HGJ655375 HQE655375:HQF655375 IAA655375:IAB655375 IJW655375:IJX655375 ITS655375:ITT655375 JDO655375:JDP655375 JNK655375:JNL655375 JXG655375:JXH655375 KHC655375:KHD655375 KQY655375:KQZ655375 LAU655375:LAV655375 LKQ655375:LKR655375 LUM655375:LUN655375 MEI655375:MEJ655375 MOE655375:MOF655375 MYA655375:MYB655375 NHW655375:NHX655375 NRS655375:NRT655375 OBO655375:OBP655375 OLK655375:OLL655375 OVG655375:OVH655375 PFC655375:PFD655375 POY655375:POZ655375 PYU655375:PYV655375 QIQ655375:QIR655375 QSM655375:QSN655375 RCI655375:RCJ655375 RME655375:RMF655375 RWA655375:RWB655375 SFW655375:SFX655375 SPS655375:SPT655375 SZO655375:SZP655375 TJK655375:TJL655375 TTG655375:TTH655375 UDC655375:UDD655375 UMY655375:UMZ655375 UWU655375:UWV655375 VGQ655375:VGR655375 VQM655375:VQN655375 WAI655375:WAJ655375 WKE655375:WKF655375 WUA655375:WUB655375 HO720911:HP720911 RK720911:RL720911 ABG720911:ABH720911 ALC720911:ALD720911 AUY720911:AUZ720911 BEU720911:BEV720911 BOQ720911:BOR720911 BYM720911:BYN720911 CII720911:CIJ720911 CSE720911:CSF720911 DCA720911:DCB720911 DLW720911:DLX720911 DVS720911:DVT720911 EFO720911:EFP720911 EPK720911:EPL720911 EZG720911:EZH720911 FJC720911:FJD720911 FSY720911:FSZ720911 GCU720911:GCV720911 GMQ720911:GMR720911 GWM720911:GWN720911 HGI720911:HGJ720911 HQE720911:HQF720911 IAA720911:IAB720911 IJW720911:IJX720911 ITS720911:ITT720911 JDO720911:JDP720911 JNK720911:JNL720911 JXG720911:JXH720911 KHC720911:KHD720911 KQY720911:KQZ720911 LAU720911:LAV720911 LKQ720911:LKR720911 LUM720911:LUN720911 MEI720911:MEJ720911 MOE720911:MOF720911 MYA720911:MYB720911 NHW720911:NHX720911 NRS720911:NRT720911 OBO720911:OBP720911 OLK720911:OLL720911 OVG720911:OVH720911 PFC720911:PFD720911 POY720911:POZ720911 PYU720911:PYV720911 QIQ720911:QIR720911 QSM720911:QSN720911 RCI720911:RCJ720911 RME720911:RMF720911 RWA720911:RWB720911 SFW720911:SFX720911 SPS720911:SPT720911 SZO720911:SZP720911 TJK720911:TJL720911 TTG720911:TTH720911 UDC720911:UDD720911 UMY720911:UMZ720911 UWU720911:UWV720911 VGQ720911:VGR720911 VQM720911:VQN720911 WAI720911:WAJ720911 WKE720911:WKF720911 WUA720911:WUB720911 HO786447:HP786447 RK786447:RL786447 ABG786447:ABH786447 ALC786447:ALD786447 AUY786447:AUZ786447 BEU786447:BEV786447 BOQ786447:BOR786447 BYM786447:BYN786447 CII786447:CIJ786447 CSE786447:CSF786447 DCA786447:DCB786447 DLW786447:DLX786447 DVS786447:DVT786447 EFO786447:EFP786447 EPK786447:EPL786447 EZG786447:EZH786447 FJC786447:FJD786447 FSY786447:FSZ786447 GCU786447:GCV786447 GMQ786447:GMR786447 GWM786447:GWN786447 HGI786447:HGJ786447 HQE786447:HQF786447 IAA786447:IAB786447 IJW786447:IJX786447 ITS786447:ITT786447 JDO786447:JDP786447 JNK786447:JNL786447 JXG786447:JXH786447 KHC786447:KHD786447 KQY786447:KQZ786447 LAU786447:LAV786447 LKQ786447:LKR786447 LUM786447:LUN786447 MEI786447:MEJ786447 MOE786447:MOF786447 MYA786447:MYB786447 NHW786447:NHX786447 NRS786447:NRT786447 OBO786447:OBP786447 OLK786447:OLL786447 OVG786447:OVH786447 PFC786447:PFD786447 POY786447:POZ786447 PYU786447:PYV786447 QIQ786447:QIR786447 QSM786447:QSN786447 RCI786447:RCJ786447 RME786447:RMF786447 RWA786447:RWB786447 SFW786447:SFX786447 SPS786447:SPT786447 SZO786447:SZP786447 TJK786447:TJL786447 TTG786447:TTH786447 UDC786447:UDD786447 UMY786447:UMZ786447 UWU786447:UWV786447 VGQ786447:VGR786447 VQM786447:VQN786447 WAI786447:WAJ786447 WKE786447:WKF786447 WUA786447:WUB786447 HO851983:HP851983 RK851983:RL851983 ABG851983:ABH851983 ALC851983:ALD851983 AUY851983:AUZ851983 BEU851983:BEV851983 BOQ851983:BOR851983 BYM851983:BYN851983 CII851983:CIJ851983 CSE851983:CSF851983 DCA851983:DCB851983 DLW851983:DLX851983 DVS851983:DVT851983 EFO851983:EFP851983 EPK851983:EPL851983 EZG851983:EZH851983 FJC851983:FJD851983 FSY851983:FSZ851983 GCU851983:GCV851983 GMQ851983:GMR851983 GWM851983:GWN851983 HGI851983:HGJ851983 HQE851983:HQF851983 IAA851983:IAB851983 IJW851983:IJX851983 ITS851983:ITT851983 JDO851983:JDP851983 JNK851983:JNL851983 JXG851983:JXH851983 KHC851983:KHD851983 KQY851983:KQZ851983 LAU851983:LAV851983 LKQ851983:LKR851983 LUM851983:LUN851983 MEI851983:MEJ851983 MOE851983:MOF851983 MYA851983:MYB851983 NHW851983:NHX851983 NRS851983:NRT851983 OBO851983:OBP851983 OLK851983:OLL851983 OVG851983:OVH851983 PFC851983:PFD851983 POY851983:POZ851983 PYU851983:PYV851983 QIQ851983:QIR851983 QSM851983:QSN851983 RCI851983:RCJ851983 RME851983:RMF851983 RWA851983:RWB851983 SFW851983:SFX851983 SPS851983:SPT851983 SZO851983:SZP851983 TJK851983:TJL851983 TTG851983:TTH851983 UDC851983:UDD851983 UMY851983:UMZ851983 UWU851983:UWV851983 VGQ851983:VGR851983 VQM851983:VQN851983 WAI851983:WAJ851983 WKE851983:WKF851983 WUA851983:WUB851983 HO917519:HP917519 RK917519:RL917519 ABG917519:ABH917519 ALC917519:ALD917519 AUY917519:AUZ917519 BEU917519:BEV917519 BOQ917519:BOR917519 BYM917519:BYN917519 CII917519:CIJ917519 CSE917519:CSF917519 DCA917519:DCB917519 DLW917519:DLX917519 DVS917519:DVT917519 EFO917519:EFP917519 EPK917519:EPL917519 EZG917519:EZH917519 FJC917519:FJD917519 FSY917519:FSZ917519 GCU917519:GCV917519 GMQ917519:GMR917519 GWM917519:GWN917519 HGI917519:HGJ917519 HQE917519:HQF917519 IAA917519:IAB917519 IJW917519:IJX917519 ITS917519:ITT917519 JDO917519:JDP917519 JNK917519:JNL917519 JXG917519:JXH917519 KHC917519:KHD917519 KQY917519:KQZ917519 LAU917519:LAV917519 LKQ917519:LKR917519 LUM917519:LUN917519 MEI917519:MEJ917519 MOE917519:MOF917519 MYA917519:MYB917519 NHW917519:NHX917519 NRS917519:NRT917519 OBO917519:OBP917519 OLK917519:OLL917519 OVG917519:OVH917519 PFC917519:PFD917519 POY917519:POZ917519 PYU917519:PYV917519 QIQ917519:QIR917519 QSM917519:QSN917519 RCI917519:RCJ917519 RME917519:RMF917519 RWA917519:RWB917519 SFW917519:SFX917519 SPS917519:SPT917519 SZO917519:SZP917519 TJK917519:TJL917519 TTG917519:TTH917519 UDC917519:UDD917519 UMY917519:UMZ917519 UWU917519:UWV917519 VGQ917519:VGR917519 VQM917519:VQN917519 WAI917519:WAJ917519 WKE917519:WKF917519 WUA917519:WUB917519 HO983055:HP983055 RK983055:RL983055 ABG983055:ABH983055 ALC983055:ALD983055 AUY983055:AUZ983055 BEU983055:BEV983055 BOQ983055:BOR983055 BYM983055:BYN983055 CII983055:CIJ983055 CSE983055:CSF983055 DCA983055:DCB983055 DLW983055:DLX983055 DVS983055:DVT983055 EFO983055:EFP983055 EPK983055:EPL983055 EZG983055:EZH983055 FJC983055:FJD983055 FSY983055:FSZ983055 GCU983055:GCV983055 GMQ983055:GMR983055 GWM983055:GWN983055 HGI983055:HGJ983055 HQE983055:HQF983055 IAA983055:IAB983055 IJW983055:IJX983055 ITS983055:ITT983055 JDO983055:JDP983055 JNK983055:JNL983055 JXG983055:JXH983055 KHC983055:KHD983055 KQY983055:KQZ983055 LAU983055:LAV983055 LKQ983055:LKR983055 LUM983055:LUN983055 MEI983055:MEJ983055 MOE983055:MOF983055 MYA983055:MYB983055 NHW983055:NHX983055 NRS983055:NRT983055 OBO983055:OBP983055 OLK983055:OLL983055 OVG983055:OVH983055 PFC983055:PFD983055 POY983055:POZ983055 PYU983055:PYV983055 QIQ983055:QIR983055 QSM983055:QSN983055 RCI983055:RCJ983055 RME983055:RMF983055 RWA983055:RWB983055 SFW983055:SFX983055 SPS983055:SPT983055 SZO983055:SZP983055 TJK983055:TJL983055 TTG983055:TTH983055 UDC983055:UDD983055 UMY983055:UMZ983055 UWU983055:UWV983055 VGQ983055:VGR983055 VQM983055:VQN983055 WAI983055:WAJ983055 WKE983055:WKF983055 WUA983055:WUB983055 HR65551:HS65551 RN65551:RO65551 ABJ65551:ABK65551 ALF65551:ALG65551 AVB65551:AVC65551 BEX65551:BEY65551 BOT65551:BOU65551 BYP65551:BYQ65551 CIL65551:CIM65551 CSH65551:CSI65551 DCD65551:DCE65551 DLZ65551:DMA65551 DVV65551:DVW65551 EFR65551:EFS65551 EPN65551:EPO65551 EZJ65551:EZK65551 FJF65551:FJG65551 FTB65551:FTC65551 GCX65551:GCY65551 GMT65551:GMU65551 GWP65551:GWQ65551 HGL65551:HGM65551 HQH65551:HQI65551 IAD65551:IAE65551 IJZ65551:IKA65551 ITV65551:ITW65551 JDR65551:JDS65551 JNN65551:JNO65551 JXJ65551:JXK65551 KHF65551:KHG65551 KRB65551:KRC65551 LAX65551:LAY65551 LKT65551:LKU65551 LUP65551:LUQ65551 MEL65551:MEM65551 MOH65551:MOI65551 MYD65551:MYE65551 NHZ65551:NIA65551 NRV65551:NRW65551 OBR65551:OBS65551 OLN65551:OLO65551 OVJ65551:OVK65551 PFF65551:PFG65551 PPB65551:PPC65551 PYX65551:PYY65551 QIT65551:QIU65551 QSP65551:QSQ65551 RCL65551:RCM65551 RMH65551:RMI65551 RWD65551:RWE65551 SFZ65551:SGA65551 SPV65551:SPW65551 SZR65551:SZS65551 TJN65551:TJO65551 TTJ65551:TTK65551 UDF65551:UDG65551 UNB65551:UNC65551 UWX65551:UWY65551 VGT65551:VGU65551 VQP65551:VQQ65551 WAL65551:WAM65551 WKH65551:WKI65551 WUD65551:WUE65551 HR131087:HS131087 RN131087:RO131087 ABJ131087:ABK131087 ALF131087:ALG131087 AVB131087:AVC131087 BEX131087:BEY131087 BOT131087:BOU131087 BYP131087:BYQ131087 CIL131087:CIM131087 CSH131087:CSI131087 DCD131087:DCE131087 DLZ131087:DMA131087 DVV131087:DVW131087 EFR131087:EFS131087 EPN131087:EPO131087 EZJ131087:EZK131087 FJF131087:FJG131087 FTB131087:FTC131087 GCX131087:GCY131087 GMT131087:GMU131087 GWP131087:GWQ131087 HGL131087:HGM131087 HQH131087:HQI131087 IAD131087:IAE131087 IJZ131087:IKA131087 ITV131087:ITW131087 JDR131087:JDS131087 JNN131087:JNO131087 JXJ131087:JXK131087 KHF131087:KHG131087 KRB131087:KRC131087 LAX131087:LAY131087 LKT131087:LKU131087 LUP131087:LUQ131087 MEL131087:MEM131087 MOH131087:MOI131087 MYD131087:MYE131087 NHZ131087:NIA131087 NRV131087:NRW131087 OBR131087:OBS131087 OLN131087:OLO131087 OVJ131087:OVK131087 PFF131087:PFG131087 PPB131087:PPC131087 PYX131087:PYY131087 QIT131087:QIU131087 QSP131087:QSQ131087 RCL131087:RCM131087 RMH131087:RMI131087 RWD131087:RWE131087 SFZ131087:SGA131087 SPV131087:SPW131087 SZR131087:SZS131087 TJN131087:TJO131087 TTJ131087:TTK131087 UDF131087:UDG131087 UNB131087:UNC131087 UWX131087:UWY131087 VGT131087:VGU131087 VQP131087:VQQ131087 WAL131087:WAM131087 WKH131087:WKI131087 WUD131087:WUE131087 HR196623:HS196623 RN196623:RO196623 ABJ196623:ABK196623 ALF196623:ALG196623 AVB196623:AVC196623 BEX196623:BEY196623 BOT196623:BOU196623 BYP196623:BYQ196623 CIL196623:CIM196623 CSH196623:CSI196623 DCD196623:DCE196623 DLZ196623:DMA196623 DVV196623:DVW196623 EFR196623:EFS196623 EPN196623:EPO196623 EZJ196623:EZK196623 FJF196623:FJG196623 FTB196623:FTC196623 GCX196623:GCY196623 GMT196623:GMU196623 GWP196623:GWQ196623 HGL196623:HGM196623 HQH196623:HQI196623 IAD196623:IAE196623 IJZ196623:IKA196623 ITV196623:ITW196623 JDR196623:JDS196623 JNN196623:JNO196623 JXJ196623:JXK196623 KHF196623:KHG196623 KRB196623:KRC196623 LAX196623:LAY196623 LKT196623:LKU196623 LUP196623:LUQ196623 MEL196623:MEM196623 MOH196623:MOI196623 MYD196623:MYE196623 NHZ196623:NIA196623 NRV196623:NRW196623 OBR196623:OBS196623 OLN196623:OLO196623 OVJ196623:OVK196623 PFF196623:PFG196623 PPB196623:PPC196623 PYX196623:PYY196623 QIT196623:QIU196623 QSP196623:QSQ196623 RCL196623:RCM196623 RMH196623:RMI196623 RWD196623:RWE196623 SFZ196623:SGA196623 SPV196623:SPW196623 SZR196623:SZS196623 TJN196623:TJO196623 TTJ196623:TTK196623 UDF196623:UDG196623 UNB196623:UNC196623 UWX196623:UWY196623 VGT196623:VGU196623 VQP196623:VQQ196623 WAL196623:WAM196623 WKH196623:WKI196623 WUD196623:WUE196623 HR262159:HS262159 RN262159:RO262159 ABJ262159:ABK262159 ALF262159:ALG262159 AVB262159:AVC262159 BEX262159:BEY262159 BOT262159:BOU262159 BYP262159:BYQ262159 CIL262159:CIM262159 CSH262159:CSI262159 DCD262159:DCE262159 DLZ262159:DMA262159 DVV262159:DVW262159 EFR262159:EFS262159 EPN262159:EPO262159 EZJ262159:EZK262159 FJF262159:FJG262159 FTB262159:FTC262159 GCX262159:GCY262159 GMT262159:GMU262159 GWP262159:GWQ262159 HGL262159:HGM262159 HQH262159:HQI262159 IAD262159:IAE262159 IJZ262159:IKA262159 ITV262159:ITW262159 JDR262159:JDS262159 JNN262159:JNO262159 JXJ262159:JXK262159 KHF262159:KHG262159 KRB262159:KRC262159 LAX262159:LAY262159 LKT262159:LKU262159 LUP262159:LUQ262159 MEL262159:MEM262159 MOH262159:MOI262159 MYD262159:MYE262159 NHZ262159:NIA262159 NRV262159:NRW262159 OBR262159:OBS262159 OLN262159:OLO262159 OVJ262159:OVK262159 PFF262159:PFG262159 PPB262159:PPC262159 PYX262159:PYY262159 QIT262159:QIU262159 QSP262159:QSQ262159 RCL262159:RCM262159 RMH262159:RMI262159 RWD262159:RWE262159 SFZ262159:SGA262159 SPV262159:SPW262159 SZR262159:SZS262159 TJN262159:TJO262159 TTJ262159:TTK262159 UDF262159:UDG262159 UNB262159:UNC262159 UWX262159:UWY262159 VGT262159:VGU262159 VQP262159:VQQ262159 WAL262159:WAM262159 WKH262159:WKI262159 WUD262159:WUE262159 HR327695:HS327695 RN327695:RO327695 ABJ327695:ABK327695 ALF327695:ALG327695 AVB327695:AVC327695 BEX327695:BEY327695 BOT327695:BOU327695 BYP327695:BYQ327695 CIL327695:CIM327695 CSH327695:CSI327695 DCD327695:DCE327695 DLZ327695:DMA327695 DVV327695:DVW327695 EFR327695:EFS327695 EPN327695:EPO327695 EZJ327695:EZK327695 FJF327695:FJG327695 FTB327695:FTC327695 GCX327695:GCY327695 GMT327695:GMU327695 GWP327695:GWQ327695 HGL327695:HGM327695 HQH327695:HQI327695 IAD327695:IAE327695 IJZ327695:IKA327695 ITV327695:ITW327695 JDR327695:JDS327695 JNN327695:JNO327695 JXJ327695:JXK327695 KHF327695:KHG327695 KRB327695:KRC327695 LAX327695:LAY327695 LKT327695:LKU327695 LUP327695:LUQ327695 MEL327695:MEM327695 MOH327695:MOI327695 MYD327695:MYE327695 NHZ327695:NIA327695 NRV327695:NRW327695 OBR327695:OBS327695 OLN327695:OLO327695 OVJ327695:OVK327695 PFF327695:PFG327695 PPB327695:PPC327695 PYX327695:PYY327695 QIT327695:QIU327695 QSP327695:QSQ327695 RCL327695:RCM327695 RMH327695:RMI327695 RWD327695:RWE327695 SFZ327695:SGA327695 SPV327695:SPW327695 SZR327695:SZS327695 TJN327695:TJO327695 TTJ327695:TTK327695 UDF327695:UDG327695 UNB327695:UNC327695 UWX327695:UWY327695 VGT327695:VGU327695 VQP327695:VQQ327695 WAL327695:WAM327695 WKH327695:WKI327695 WUD327695:WUE327695 HR393231:HS393231 RN393231:RO393231 ABJ393231:ABK393231 ALF393231:ALG393231 AVB393231:AVC393231 BEX393231:BEY393231 BOT393231:BOU393231 BYP393231:BYQ393231 CIL393231:CIM393231 CSH393231:CSI393231 DCD393231:DCE393231 DLZ393231:DMA393231 DVV393231:DVW393231 EFR393231:EFS393231 EPN393231:EPO393231 EZJ393231:EZK393231 FJF393231:FJG393231 FTB393231:FTC393231 GCX393231:GCY393231 GMT393231:GMU393231 GWP393231:GWQ393231 HGL393231:HGM393231 HQH393231:HQI393231 IAD393231:IAE393231 IJZ393231:IKA393231 ITV393231:ITW393231 JDR393231:JDS393231 JNN393231:JNO393231 JXJ393231:JXK393231 KHF393231:KHG393231 KRB393231:KRC393231 LAX393231:LAY393231 LKT393231:LKU393231 LUP393231:LUQ393231 MEL393231:MEM393231 MOH393231:MOI393231 MYD393231:MYE393231 NHZ393231:NIA393231 NRV393231:NRW393231 OBR393231:OBS393231 OLN393231:OLO393231 OVJ393231:OVK393231 PFF393231:PFG393231 PPB393231:PPC393231 PYX393231:PYY393231 QIT393231:QIU393231 QSP393231:QSQ393231 RCL393231:RCM393231 RMH393231:RMI393231 RWD393231:RWE393231 SFZ393231:SGA393231 SPV393231:SPW393231 SZR393231:SZS393231 TJN393231:TJO393231 TTJ393231:TTK393231 UDF393231:UDG393231 UNB393231:UNC393231 UWX393231:UWY393231 VGT393231:VGU393231 VQP393231:VQQ393231 WAL393231:WAM393231 WKH393231:WKI393231 WUD393231:WUE393231 HR458767:HS458767 RN458767:RO458767 ABJ458767:ABK458767 ALF458767:ALG458767 AVB458767:AVC458767 BEX458767:BEY458767 BOT458767:BOU458767 BYP458767:BYQ458767 CIL458767:CIM458767 CSH458767:CSI458767 DCD458767:DCE458767 DLZ458767:DMA458767 DVV458767:DVW458767 EFR458767:EFS458767 EPN458767:EPO458767 EZJ458767:EZK458767 FJF458767:FJG458767 FTB458767:FTC458767 GCX458767:GCY458767 GMT458767:GMU458767 GWP458767:GWQ458767 HGL458767:HGM458767 HQH458767:HQI458767 IAD458767:IAE458767 IJZ458767:IKA458767 ITV458767:ITW458767 JDR458767:JDS458767 JNN458767:JNO458767 JXJ458767:JXK458767 KHF458767:KHG458767 KRB458767:KRC458767 LAX458767:LAY458767 LKT458767:LKU458767 LUP458767:LUQ458767 MEL458767:MEM458767 MOH458767:MOI458767 MYD458767:MYE458767 NHZ458767:NIA458767 NRV458767:NRW458767 OBR458767:OBS458767 OLN458767:OLO458767 OVJ458767:OVK458767 PFF458767:PFG458767 PPB458767:PPC458767 PYX458767:PYY458767 QIT458767:QIU458767 QSP458767:QSQ458767 RCL458767:RCM458767 RMH458767:RMI458767 RWD458767:RWE458767 SFZ458767:SGA458767 SPV458767:SPW458767 SZR458767:SZS458767 TJN458767:TJO458767 TTJ458767:TTK458767 UDF458767:UDG458767 UNB458767:UNC458767 UWX458767:UWY458767 VGT458767:VGU458767 VQP458767:VQQ458767 WAL458767:WAM458767 WKH458767:WKI458767 WUD458767:WUE458767 HR524303:HS524303 RN524303:RO524303 ABJ524303:ABK524303 ALF524303:ALG524303 AVB524303:AVC524303 BEX524303:BEY524303 BOT524303:BOU524303 BYP524303:BYQ524303 CIL524303:CIM524303 CSH524303:CSI524303 DCD524303:DCE524303 DLZ524303:DMA524303 DVV524303:DVW524303 EFR524303:EFS524303 EPN524303:EPO524303 EZJ524303:EZK524303 FJF524303:FJG524303 FTB524303:FTC524303 GCX524303:GCY524303 GMT524303:GMU524303 GWP524303:GWQ524303 HGL524303:HGM524303 HQH524303:HQI524303 IAD524303:IAE524303 IJZ524303:IKA524303 ITV524303:ITW524303 JDR524303:JDS524303 JNN524303:JNO524303 JXJ524303:JXK524303 KHF524303:KHG524303 KRB524303:KRC524303 LAX524303:LAY524303 LKT524303:LKU524303 LUP524303:LUQ524303 MEL524303:MEM524303 MOH524303:MOI524303 MYD524303:MYE524303 NHZ524303:NIA524303 NRV524303:NRW524303 OBR524303:OBS524303 OLN524303:OLO524303 OVJ524303:OVK524303 PFF524303:PFG524303 PPB524303:PPC524303 PYX524303:PYY524303 QIT524303:QIU524303 QSP524303:QSQ524303 RCL524303:RCM524303 RMH524303:RMI524303 RWD524303:RWE524303 SFZ524303:SGA524303 SPV524303:SPW524303 SZR524303:SZS524303 TJN524303:TJO524303 TTJ524303:TTK524303 UDF524303:UDG524303 UNB524303:UNC524303 UWX524303:UWY524303 VGT524303:VGU524303 VQP524303:VQQ524303 WAL524303:WAM524303 WKH524303:WKI524303 WUD524303:WUE524303 HR589839:HS589839 RN589839:RO589839 ABJ589839:ABK589839 ALF589839:ALG589839 AVB589839:AVC589839 BEX589839:BEY589839 BOT589839:BOU589839 BYP589839:BYQ589839 CIL589839:CIM589839 CSH589839:CSI589839 DCD589839:DCE589839 DLZ589839:DMA589839 DVV589839:DVW589839 EFR589839:EFS589839 EPN589839:EPO589839 EZJ589839:EZK589839 FJF589839:FJG589839 FTB589839:FTC589839 GCX589839:GCY589839 GMT589839:GMU589839 GWP589839:GWQ589839 HGL589839:HGM589839 HQH589839:HQI589839 IAD589839:IAE589839 IJZ589839:IKA589839 ITV589839:ITW589839 JDR589839:JDS589839 JNN589839:JNO589839 JXJ589839:JXK589839 KHF589839:KHG589839 KRB589839:KRC589839 LAX589839:LAY589839 LKT589839:LKU589839 LUP589839:LUQ589839 MEL589839:MEM589839 MOH589839:MOI589839 MYD589839:MYE589839 NHZ589839:NIA589839 NRV589839:NRW589839 OBR589839:OBS589839 OLN589839:OLO589839 OVJ589839:OVK589839 PFF589839:PFG589839 PPB589839:PPC589839 PYX589839:PYY589839 QIT589839:QIU589839 QSP589839:QSQ589839 RCL589839:RCM589839 RMH589839:RMI589839 RWD589839:RWE589839 SFZ589839:SGA589839 SPV589839:SPW589839 SZR589839:SZS589839 TJN589839:TJO589839 TTJ589839:TTK589839 UDF589839:UDG589839 UNB589839:UNC589839 UWX589839:UWY589839 VGT589839:VGU589839 VQP589839:VQQ589839 WAL589839:WAM589839 WKH589839:WKI589839 WUD589839:WUE589839 HR655375:HS655375 RN655375:RO655375 ABJ655375:ABK655375 ALF655375:ALG655375 AVB655375:AVC655375 BEX655375:BEY655375 BOT655375:BOU655375 BYP655375:BYQ655375 CIL655375:CIM655375 CSH655375:CSI655375 DCD655375:DCE655375 DLZ655375:DMA655375 DVV655375:DVW655375 EFR655375:EFS655375 EPN655375:EPO655375 EZJ655375:EZK655375 FJF655375:FJG655375 FTB655375:FTC655375 GCX655375:GCY655375 GMT655375:GMU655375 GWP655375:GWQ655375 HGL655375:HGM655375 HQH655375:HQI655375 IAD655375:IAE655375 IJZ655375:IKA655375 ITV655375:ITW655375 JDR655375:JDS655375 JNN655375:JNO655375 JXJ655375:JXK655375 KHF655375:KHG655375 KRB655375:KRC655375 LAX655375:LAY655375 LKT655375:LKU655375 LUP655375:LUQ655375 MEL655375:MEM655375 MOH655375:MOI655375 MYD655375:MYE655375 NHZ655375:NIA655375 NRV655375:NRW655375 OBR655375:OBS655375 OLN655375:OLO655375 OVJ655375:OVK655375 PFF655375:PFG655375 PPB655375:PPC655375 PYX655375:PYY655375 QIT655375:QIU655375 QSP655375:QSQ655375 RCL655375:RCM655375 RMH655375:RMI655375 RWD655375:RWE655375 SFZ655375:SGA655375 SPV655375:SPW655375 SZR655375:SZS655375 TJN655375:TJO655375 TTJ655375:TTK655375 UDF655375:UDG655375 UNB655375:UNC655375 UWX655375:UWY655375 VGT655375:VGU655375 VQP655375:VQQ655375 WAL655375:WAM655375 WKH655375:WKI655375 WUD655375:WUE655375 HR720911:HS720911 RN720911:RO720911 ABJ720911:ABK720911 ALF720911:ALG720911 AVB720911:AVC720911 BEX720911:BEY720911 BOT720911:BOU720911 BYP720911:BYQ720911 CIL720911:CIM720911 CSH720911:CSI720911 DCD720911:DCE720911 DLZ720911:DMA720911 DVV720911:DVW720911 EFR720911:EFS720911 EPN720911:EPO720911 EZJ720911:EZK720911 FJF720911:FJG720911 FTB720911:FTC720911 GCX720911:GCY720911 GMT720911:GMU720911 GWP720911:GWQ720911 HGL720911:HGM720911 HQH720911:HQI720911 IAD720911:IAE720911 IJZ720911:IKA720911 ITV720911:ITW720911 JDR720911:JDS720911 JNN720911:JNO720911 JXJ720911:JXK720911 KHF720911:KHG720911 KRB720911:KRC720911 LAX720911:LAY720911 LKT720911:LKU720911 LUP720911:LUQ720911 MEL720911:MEM720911 MOH720911:MOI720911 MYD720911:MYE720911 NHZ720911:NIA720911 NRV720911:NRW720911 OBR720911:OBS720911 OLN720911:OLO720911 OVJ720911:OVK720911 PFF720911:PFG720911 PPB720911:PPC720911 PYX720911:PYY720911 QIT720911:QIU720911 QSP720911:QSQ720911 RCL720911:RCM720911 RMH720911:RMI720911 RWD720911:RWE720911 SFZ720911:SGA720911 SPV720911:SPW720911 SZR720911:SZS720911 TJN720911:TJO720911 TTJ720911:TTK720911 UDF720911:UDG720911 UNB720911:UNC720911 UWX720911:UWY720911 VGT720911:VGU720911 VQP720911:VQQ720911 WAL720911:WAM720911 WKH720911:WKI720911 WUD720911:WUE720911 HR786447:HS786447 RN786447:RO786447 ABJ786447:ABK786447 ALF786447:ALG786447 AVB786447:AVC786447 BEX786447:BEY786447 BOT786447:BOU786447 BYP786447:BYQ786447 CIL786447:CIM786447 CSH786447:CSI786447 DCD786447:DCE786447 DLZ786447:DMA786447 DVV786447:DVW786447 EFR786447:EFS786447 EPN786447:EPO786447 EZJ786447:EZK786447 FJF786447:FJG786447 FTB786447:FTC786447 GCX786447:GCY786447 GMT786447:GMU786447 GWP786447:GWQ786447 HGL786447:HGM786447 HQH786447:HQI786447 IAD786447:IAE786447 IJZ786447:IKA786447 ITV786447:ITW786447 JDR786447:JDS786447 JNN786447:JNO786447 JXJ786447:JXK786447 KHF786447:KHG786447 KRB786447:KRC786447 LAX786447:LAY786447 LKT786447:LKU786447 LUP786447:LUQ786447 MEL786447:MEM786447 MOH786447:MOI786447 MYD786447:MYE786447 NHZ786447:NIA786447 NRV786447:NRW786447 OBR786447:OBS786447 OLN786447:OLO786447 OVJ786447:OVK786447 PFF786447:PFG786447 PPB786447:PPC786447 PYX786447:PYY786447 QIT786447:QIU786447 QSP786447:QSQ786447 RCL786447:RCM786447 RMH786447:RMI786447 RWD786447:RWE786447 SFZ786447:SGA786447 SPV786447:SPW786447 SZR786447:SZS786447 TJN786447:TJO786447 TTJ786447:TTK786447 UDF786447:UDG786447 UNB786447:UNC786447 UWX786447:UWY786447 VGT786447:VGU786447 VQP786447:VQQ786447 WAL786447:WAM786447 WKH786447:WKI786447 WUD786447:WUE786447 HR851983:HS851983 RN851983:RO851983 ABJ851983:ABK851983 ALF851983:ALG851983 AVB851983:AVC851983 BEX851983:BEY851983 BOT851983:BOU851983 BYP851983:BYQ851983 CIL851983:CIM851983 CSH851983:CSI851983 DCD851983:DCE851983 DLZ851983:DMA851983 DVV851983:DVW851983 EFR851983:EFS851983 EPN851983:EPO851983 EZJ851983:EZK851983 FJF851983:FJG851983 FTB851983:FTC851983 GCX851983:GCY851983 GMT851983:GMU851983 GWP851983:GWQ851983 HGL851983:HGM851983 HQH851983:HQI851983 IAD851983:IAE851983 IJZ851983:IKA851983 ITV851983:ITW851983 JDR851983:JDS851983 JNN851983:JNO851983 JXJ851983:JXK851983 KHF851983:KHG851983 KRB851983:KRC851983 LAX851983:LAY851983 LKT851983:LKU851983 LUP851983:LUQ851983 MEL851983:MEM851983 MOH851983:MOI851983 MYD851983:MYE851983 NHZ851983:NIA851983 NRV851983:NRW851983 OBR851983:OBS851983 OLN851983:OLO851983 OVJ851983:OVK851983 PFF851983:PFG851983 PPB851983:PPC851983 PYX851983:PYY851983 QIT851983:QIU851983 QSP851983:QSQ851983 RCL851983:RCM851983 RMH851983:RMI851983 RWD851983:RWE851983 SFZ851983:SGA851983 SPV851983:SPW851983 SZR851983:SZS851983 TJN851983:TJO851983 TTJ851983:TTK851983 UDF851983:UDG851983 UNB851983:UNC851983 UWX851983:UWY851983 VGT851983:VGU851983 VQP851983:VQQ851983 WAL851983:WAM851983 WKH851983:WKI851983 WUD851983:WUE851983 HR917519:HS917519 RN917519:RO917519 ABJ917519:ABK917519 ALF917519:ALG917519 AVB917519:AVC917519 BEX917519:BEY917519 BOT917519:BOU917519 BYP917519:BYQ917519 CIL917519:CIM917519 CSH917519:CSI917519 DCD917519:DCE917519 DLZ917519:DMA917519 DVV917519:DVW917519 EFR917519:EFS917519 EPN917519:EPO917519 EZJ917519:EZK917519 FJF917519:FJG917519 FTB917519:FTC917519 GCX917519:GCY917519 GMT917519:GMU917519 GWP917519:GWQ917519 HGL917519:HGM917519 HQH917519:HQI917519 IAD917519:IAE917519 IJZ917519:IKA917519 ITV917519:ITW917519 JDR917519:JDS917519 JNN917519:JNO917519 JXJ917519:JXK917519 KHF917519:KHG917519 KRB917519:KRC917519 LAX917519:LAY917519 LKT917519:LKU917519 LUP917519:LUQ917519 MEL917519:MEM917519 MOH917519:MOI917519 MYD917519:MYE917519 NHZ917519:NIA917519 NRV917519:NRW917519 OBR917519:OBS917519 OLN917519:OLO917519 OVJ917519:OVK917519 PFF917519:PFG917519 PPB917519:PPC917519 PYX917519:PYY917519 QIT917519:QIU917519 QSP917519:QSQ917519 RCL917519:RCM917519 RMH917519:RMI917519 RWD917519:RWE917519 SFZ917519:SGA917519 SPV917519:SPW917519 SZR917519:SZS917519 TJN917519:TJO917519 TTJ917519:TTK917519 UDF917519:UDG917519 UNB917519:UNC917519 UWX917519:UWY917519 VGT917519:VGU917519 VQP917519:VQQ917519 WAL917519:WAM917519 WKH917519:WKI917519 WUD917519:WUE917519 HR983055:HS983055 RN983055:RO983055 ABJ983055:ABK983055 ALF983055:ALG983055 AVB983055:AVC983055 BEX983055:BEY983055 BOT983055:BOU983055 BYP983055:BYQ983055 CIL983055:CIM983055 CSH983055:CSI983055 DCD983055:DCE983055 DLZ983055:DMA983055 DVV983055:DVW983055 EFR983055:EFS983055 EPN983055:EPO983055 EZJ983055:EZK983055 FJF983055:FJG983055 FTB983055:FTC983055 GCX983055:GCY983055 GMT983055:GMU983055 GWP983055:GWQ983055 HGL983055:HGM983055 HQH983055:HQI983055 IAD983055:IAE983055 IJZ983055:IKA983055 ITV983055:ITW983055 JDR983055:JDS983055 JNN983055:JNO983055 JXJ983055:JXK983055 KHF983055:KHG983055 KRB983055:KRC983055 LAX983055:LAY983055 LKT983055:LKU983055 LUP983055:LUQ983055 MEL983055:MEM983055 MOH983055:MOI983055 MYD983055:MYE983055 NHZ983055:NIA983055 NRV983055:NRW983055 OBR983055:OBS983055 OLN983055:OLO983055 OVJ983055:OVK983055 PFF983055:PFG983055 PPB983055:PPC983055 PYX983055:PYY983055 QIT983055:QIU983055 QSP983055:QSQ983055 RCL983055:RCM983055 RMH983055:RMI983055 RWD983055:RWE983055 SFZ983055:SGA983055 SPV983055:SPW983055 SZR983055:SZS983055 TJN983055:TJO983055 TTJ983055:TTK983055 UDF983055:UDG983055 UNB983055:UNC983055 UWX983055:UWY983055 VGT983055:VGU983055 VQP983055:VQQ983055 WAL983055:WAM983055 WKH983055:WKI983055 WUD983055:WUE983055 HU65551:HV65551 RQ65551:RR65551 ABM65551:ABN65551 ALI65551:ALJ65551 AVE65551:AVF65551 BFA65551:BFB65551 BOW65551:BOX65551 BYS65551:BYT65551 CIO65551:CIP65551 CSK65551:CSL65551 DCG65551:DCH65551 DMC65551:DMD65551 DVY65551:DVZ65551 EFU65551:EFV65551 EPQ65551:EPR65551 EZM65551:EZN65551 FJI65551:FJJ65551 FTE65551:FTF65551 GDA65551:GDB65551 GMW65551:GMX65551 GWS65551:GWT65551 HGO65551:HGP65551 HQK65551:HQL65551 IAG65551:IAH65551 IKC65551:IKD65551 ITY65551:ITZ65551 JDU65551:JDV65551 JNQ65551:JNR65551 JXM65551:JXN65551 KHI65551:KHJ65551 KRE65551:KRF65551 LBA65551:LBB65551 LKW65551:LKX65551 LUS65551:LUT65551 MEO65551:MEP65551 MOK65551:MOL65551 MYG65551:MYH65551 NIC65551:NID65551 NRY65551:NRZ65551 OBU65551:OBV65551 OLQ65551:OLR65551 OVM65551:OVN65551 PFI65551:PFJ65551 PPE65551:PPF65551 PZA65551:PZB65551 QIW65551:QIX65551 QSS65551:QST65551 RCO65551:RCP65551 RMK65551:RML65551 RWG65551:RWH65551 SGC65551:SGD65551 SPY65551:SPZ65551 SZU65551:SZV65551 TJQ65551:TJR65551 TTM65551:TTN65551 UDI65551:UDJ65551 UNE65551:UNF65551 UXA65551:UXB65551 VGW65551:VGX65551 VQS65551:VQT65551 WAO65551:WAP65551 WKK65551:WKL65551 WUG65551:WUH65551 HU131087:HV131087 RQ131087:RR131087 ABM131087:ABN131087 ALI131087:ALJ131087 AVE131087:AVF131087 BFA131087:BFB131087 BOW131087:BOX131087 BYS131087:BYT131087 CIO131087:CIP131087 CSK131087:CSL131087 DCG131087:DCH131087 DMC131087:DMD131087 DVY131087:DVZ131087 EFU131087:EFV131087 EPQ131087:EPR131087 EZM131087:EZN131087 FJI131087:FJJ131087 FTE131087:FTF131087 GDA131087:GDB131087 GMW131087:GMX131087 GWS131087:GWT131087 HGO131087:HGP131087 HQK131087:HQL131087 IAG131087:IAH131087 IKC131087:IKD131087 ITY131087:ITZ131087 JDU131087:JDV131087 JNQ131087:JNR131087 JXM131087:JXN131087 KHI131087:KHJ131087 KRE131087:KRF131087 LBA131087:LBB131087 LKW131087:LKX131087 LUS131087:LUT131087 MEO131087:MEP131087 MOK131087:MOL131087 MYG131087:MYH131087 NIC131087:NID131087 NRY131087:NRZ131087 OBU131087:OBV131087 OLQ131087:OLR131087 OVM131087:OVN131087 PFI131087:PFJ131087 PPE131087:PPF131087 PZA131087:PZB131087 QIW131087:QIX131087 QSS131087:QST131087 RCO131087:RCP131087 RMK131087:RML131087 RWG131087:RWH131087 SGC131087:SGD131087 SPY131087:SPZ131087 SZU131087:SZV131087 TJQ131087:TJR131087 TTM131087:TTN131087 UDI131087:UDJ131087 UNE131087:UNF131087 UXA131087:UXB131087 VGW131087:VGX131087 VQS131087:VQT131087 WAO131087:WAP131087 WKK131087:WKL131087 WUG131087:WUH131087 HU196623:HV196623 RQ196623:RR196623 ABM196623:ABN196623 ALI196623:ALJ196623 AVE196623:AVF196623 BFA196623:BFB196623 BOW196623:BOX196623 BYS196623:BYT196623 CIO196623:CIP196623 CSK196623:CSL196623 DCG196623:DCH196623 DMC196623:DMD196623 DVY196623:DVZ196623 EFU196623:EFV196623 EPQ196623:EPR196623 EZM196623:EZN196623 FJI196623:FJJ196623 FTE196623:FTF196623 GDA196623:GDB196623 GMW196623:GMX196623 GWS196623:GWT196623 HGO196623:HGP196623 HQK196623:HQL196623 IAG196623:IAH196623 IKC196623:IKD196623 ITY196623:ITZ196623 JDU196623:JDV196623 JNQ196623:JNR196623 JXM196623:JXN196623 KHI196623:KHJ196623 KRE196623:KRF196623 LBA196623:LBB196623 LKW196623:LKX196623 LUS196623:LUT196623 MEO196623:MEP196623 MOK196623:MOL196623 MYG196623:MYH196623 NIC196623:NID196623 NRY196623:NRZ196623 OBU196623:OBV196623 OLQ196623:OLR196623 OVM196623:OVN196623 PFI196623:PFJ196623 PPE196623:PPF196623 PZA196623:PZB196623 QIW196623:QIX196623 QSS196623:QST196623 RCO196623:RCP196623 RMK196623:RML196623 RWG196623:RWH196623 SGC196623:SGD196623 SPY196623:SPZ196623 SZU196623:SZV196623 TJQ196623:TJR196623 TTM196623:TTN196623 UDI196623:UDJ196623 UNE196623:UNF196623 UXA196623:UXB196623 VGW196623:VGX196623 VQS196623:VQT196623 WAO196623:WAP196623 WKK196623:WKL196623 WUG196623:WUH196623 HU262159:HV262159 RQ262159:RR262159 ABM262159:ABN262159 ALI262159:ALJ262159 AVE262159:AVF262159 BFA262159:BFB262159 BOW262159:BOX262159 BYS262159:BYT262159 CIO262159:CIP262159 CSK262159:CSL262159 DCG262159:DCH262159 DMC262159:DMD262159 DVY262159:DVZ262159 EFU262159:EFV262159 EPQ262159:EPR262159 EZM262159:EZN262159 FJI262159:FJJ262159 FTE262159:FTF262159 GDA262159:GDB262159 GMW262159:GMX262159 GWS262159:GWT262159 HGO262159:HGP262159 HQK262159:HQL262159 IAG262159:IAH262159 IKC262159:IKD262159 ITY262159:ITZ262159 JDU262159:JDV262159 JNQ262159:JNR262159 JXM262159:JXN262159 KHI262159:KHJ262159 KRE262159:KRF262159 LBA262159:LBB262159 LKW262159:LKX262159 LUS262159:LUT262159 MEO262159:MEP262159 MOK262159:MOL262159 MYG262159:MYH262159 NIC262159:NID262159 NRY262159:NRZ262159 OBU262159:OBV262159 OLQ262159:OLR262159 OVM262159:OVN262159 PFI262159:PFJ262159 PPE262159:PPF262159 PZA262159:PZB262159 QIW262159:QIX262159 QSS262159:QST262159 RCO262159:RCP262159 RMK262159:RML262159 RWG262159:RWH262159 SGC262159:SGD262159 SPY262159:SPZ262159 SZU262159:SZV262159 TJQ262159:TJR262159 TTM262159:TTN262159 UDI262159:UDJ262159 UNE262159:UNF262159 UXA262159:UXB262159 VGW262159:VGX262159 VQS262159:VQT262159 WAO262159:WAP262159 WKK262159:WKL262159 WUG262159:WUH262159 HU327695:HV327695 RQ327695:RR327695 ABM327695:ABN327695 ALI327695:ALJ327695 AVE327695:AVF327695 BFA327695:BFB327695 BOW327695:BOX327695 BYS327695:BYT327695 CIO327695:CIP327695 CSK327695:CSL327695 DCG327695:DCH327695 DMC327695:DMD327695 DVY327695:DVZ327695 EFU327695:EFV327695 EPQ327695:EPR327695 EZM327695:EZN327695 FJI327695:FJJ327695 FTE327695:FTF327695 GDA327695:GDB327695 GMW327695:GMX327695 GWS327695:GWT327695 HGO327695:HGP327695 HQK327695:HQL327695 IAG327695:IAH327695 IKC327695:IKD327695 ITY327695:ITZ327695 JDU327695:JDV327695 JNQ327695:JNR327695 JXM327695:JXN327695 KHI327695:KHJ327695 KRE327695:KRF327695 LBA327695:LBB327695 LKW327695:LKX327695 LUS327695:LUT327695 MEO327695:MEP327695 MOK327695:MOL327695 MYG327695:MYH327695 NIC327695:NID327695 NRY327695:NRZ327695 OBU327695:OBV327695 OLQ327695:OLR327695 OVM327695:OVN327695 PFI327695:PFJ327695 PPE327695:PPF327695 PZA327695:PZB327695 QIW327695:QIX327695 QSS327695:QST327695 RCO327695:RCP327695 RMK327695:RML327695 RWG327695:RWH327695 SGC327695:SGD327695 SPY327695:SPZ327695 SZU327695:SZV327695 TJQ327695:TJR327695 TTM327695:TTN327695 UDI327695:UDJ327695 UNE327695:UNF327695 UXA327695:UXB327695 VGW327695:VGX327695 VQS327695:VQT327695 WAO327695:WAP327695 WKK327695:WKL327695 WUG327695:WUH327695 HU393231:HV393231 RQ393231:RR393231 ABM393231:ABN393231 ALI393231:ALJ393231 AVE393231:AVF393231 BFA393231:BFB393231 BOW393231:BOX393231 BYS393231:BYT393231 CIO393231:CIP393231 CSK393231:CSL393231 DCG393231:DCH393231 DMC393231:DMD393231 DVY393231:DVZ393231 EFU393231:EFV393231 EPQ393231:EPR393231 EZM393231:EZN393231 FJI393231:FJJ393231 FTE393231:FTF393231 GDA393231:GDB393231 GMW393231:GMX393231 GWS393231:GWT393231 HGO393231:HGP393231 HQK393231:HQL393231 IAG393231:IAH393231 IKC393231:IKD393231 ITY393231:ITZ393231 JDU393231:JDV393231 JNQ393231:JNR393231 JXM393231:JXN393231 KHI393231:KHJ393231 KRE393231:KRF393231 LBA393231:LBB393231 LKW393231:LKX393231 LUS393231:LUT393231 MEO393231:MEP393231 MOK393231:MOL393231 MYG393231:MYH393231 NIC393231:NID393231 NRY393231:NRZ393231 OBU393231:OBV393231 OLQ393231:OLR393231 OVM393231:OVN393231 PFI393231:PFJ393231 PPE393231:PPF393231 PZA393231:PZB393231 QIW393231:QIX393231 QSS393231:QST393231 RCO393231:RCP393231 RMK393231:RML393231 RWG393231:RWH393231 SGC393231:SGD393231 SPY393231:SPZ393231 SZU393231:SZV393231 TJQ393231:TJR393231 TTM393231:TTN393231 UDI393231:UDJ393231 UNE393231:UNF393231 UXA393231:UXB393231 VGW393231:VGX393231 VQS393231:VQT393231 WAO393231:WAP393231 WKK393231:WKL393231 WUG393231:WUH393231 HU458767:HV458767 RQ458767:RR458767 ABM458767:ABN458767 ALI458767:ALJ458767 AVE458767:AVF458767 BFA458767:BFB458767 BOW458767:BOX458767 BYS458767:BYT458767 CIO458767:CIP458767 CSK458767:CSL458767 DCG458767:DCH458767 DMC458767:DMD458767 DVY458767:DVZ458767 EFU458767:EFV458767 EPQ458767:EPR458767 EZM458767:EZN458767 FJI458767:FJJ458767 FTE458767:FTF458767 GDA458767:GDB458767 GMW458767:GMX458767 GWS458767:GWT458767 HGO458767:HGP458767 HQK458767:HQL458767 IAG458767:IAH458767 IKC458767:IKD458767 ITY458767:ITZ458767 JDU458767:JDV458767 JNQ458767:JNR458767 JXM458767:JXN458767 KHI458767:KHJ458767 KRE458767:KRF458767 LBA458767:LBB458767 LKW458767:LKX458767 LUS458767:LUT458767 MEO458767:MEP458767 MOK458767:MOL458767 MYG458767:MYH458767 NIC458767:NID458767 NRY458767:NRZ458767 OBU458767:OBV458767 OLQ458767:OLR458767 OVM458767:OVN458767 PFI458767:PFJ458767 PPE458767:PPF458767 PZA458767:PZB458767 QIW458767:QIX458767 QSS458767:QST458767 RCO458767:RCP458767 RMK458767:RML458767 RWG458767:RWH458767 SGC458767:SGD458767 SPY458767:SPZ458767 SZU458767:SZV458767 TJQ458767:TJR458767 TTM458767:TTN458767 UDI458767:UDJ458767 UNE458767:UNF458767 UXA458767:UXB458767 VGW458767:VGX458767 VQS458767:VQT458767 WAO458767:WAP458767 WKK458767:WKL458767 WUG458767:WUH458767 HU524303:HV524303 RQ524303:RR524303 ABM524303:ABN524303 ALI524303:ALJ524303 AVE524303:AVF524303 BFA524303:BFB524303 BOW524303:BOX524303 BYS524303:BYT524303 CIO524303:CIP524303 CSK524303:CSL524303 DCG524303:DCH524303 DMC524303:DMD524303 DVY524303:DVZ524303 EFU524303:EFV524303 EPQ524303:EPR524303 EZM524303:EZN524303 FJI524303:FJJ524303 FTE524303:FTF524303 GDA524303:GDB524303 GMW524303:GMX524303 GWS524303:GWT524303 HGO524303:HGP524303 HQK524303:HQL524303 IAG524303:IAH524303 IKC524303:IKD524303 ITY524303:ITZ524303 JDU524303:JDV524303 JNQ524303:JNR524303 JXM524303:JXN524303 KHI524303:KHJ524303 KRE524303:KRF524303 LBA524303:LBB524303 LKW524303:LKX524303 LUS524303:LUT524303 MEO524303:MEP524303 MOK524303:MOL524303 MYG524303:MYH524303 NIC524303:NID524303 NRY524303:NRZ524303 OBU524303:OBV524303 OLQ524303:OLR524303 OVM524303:OVN524303 PFI524303:PFJ524303 PPE524303:PPF524303 PZA524303:PZB524303 QIW524303:QIX524303 QSS524303:QST524303 RCO524303:RCP524303 RMK524303:RML524303 RWG524303:RWH524303 SGC524303:SGD524303 SPY524303:SPZ524303 SZU524303:SZV524303 TJQ524303:TJR524303 TTM524303:TTN524303 UDI524303:UDJ524303 UNE524303:UNF524303 UXA524303:UXB524303 VGW524303:VGX524303 VQS524303:VQT524303 WAO524303:WAP524303 WKK524303:WKL524303 WUG524303:WUH524303 HU589839:HV589839 RQ589839:RR589839 ABM589839:ABN589839 ALI589839:ALJ589839 AVE589839:AVF589839 BFA589839:BFB589839 BOW589839:BOX589839 BYS589839:BYT589839 CIO589839:CIP589839 CSK589839:CSL589839 DCG589839:DCH589839 DMC589839:DMD589839 DVY589839:DVZ589839 EFU589839:EFV589839 EPQ589839:EPR589839 EZM589839:EZN589839 FJI589839:FJJ589839 FTE589839:FTF589839 GDA589839:GDB589839 GMW589839:GMX589839 GWS589839:GWT589839 HGO589839:HGP589839 HQK589839:HQL589839 IAG589839:IAH589839 IKC589839:IKD589839 ITY589839:ITZ589839 JDU589839:JDV589839 JNQ589839:JNR589839 JXM589839:JXN589839 KHI589839:KHJ589839 KRE589839:KRF589839 LBA589839:LBB589839 LKW589839:LKX589839 LUS589839:LUT589839 MEO589839:MEP589839 MOK589839:MOL589839 MYG589839:MYH589839 NIC589839:NID589839 NRY589839:NRZ589839 OBU589839:OBV589839 OLQ589839:OLR589839 OVM589839:OVN589839 PFI589839:PFJ589839 PPE589839:PPF589839 PZA589839:PZB589839 QIW589839:QIX589839 QSS589839:QST589839 RCO589839:RCP589839 RMK589839:RML589839 RWG589839:RWH589839 SGC589839:SGD589839 SPY589839:SPZ589839 SZU589839:SZV589839 TJQ589839:TJR589839 TTM589839:TTN589839 UDI589839:UDJ589839 UNE589839:UNF589839 UXA589839:UXB589839 VGW589839:VGX589839 VQS589839:VQT589839 WAO589839:WAP589839 WKK589839:WKL589839 WUG589839:WUH589839 HU655375:HV655375 RQ655375:RR655375 ABM655375:ABN655375 ALI655375:ALJ655375 AVE655375:AVF655375 BFA655375:BFB655375 BOW655375:BOX655375 BYS655375:BYT655375 CIO655375:CIP655375 CSK655375:CSL655375 DCG655375:DCH655375 DMC655375:DMD655375 DVY655375:DVZ655375 EFU655375:EFV655375 EPQ655375:EPR655375 EZM655375:EZN655375 FJI655375:FJJ655375 FTE655375:FTF655375 GDA655375:GDB655375 GMW655375:GMX655375 GWS655375:GWT655375 HGO655375:HGP655375 HQK655375:HQL655375 IAG655375:IAH655375 IKC655375:IKD655375 ITY655375:ITZ655375 JDU655375:JDV655375 JNQ655375:JNR655375 JXM655375:JXN655375 KHI655375:KHJ655375 KRE655375:KRF655375 LBA655375:LBB655375 LKW655375:LKX655375 LUS655375:LUT655375 MEO655375:MEP655375 MOK655375:MOL655375 MYG655375:MYH655375 NIC655375:NID655375 NRY655375:NRZ655375 OBU655375:OBV655375 OLQ655375:OLR655375 OVM655375:OVN655375 PFI655375:PFJ655375 PPE655375:PPF655375 PZA655375:PZB655375 QIW655375:QIX655375 QSS655375:QST655375 RCO655375:RCP655375 RMK655375:RML655375 RWG655375:RWH655375 SGC655375:SGD655375 SPY655375:SPZ655375 SZU655375:SZV655375 TJQ655375:TJR655375 TTM655375:TTN655375 UDI655375:UDJ655375 UNE655375:UNF655375 UXA655375:UXB655375 VGW655375:VGX655375 VQS655375:VQT655375 WAO655375:WAP655375 WKK655375:WKL655375 WUG655375:WUH655375 HU720911:HV720911 RQ720911:RR720911 ABM720911:ABN720911 ALI720911:ALJ720911 AVE720911:AVF720911 BFA720911:BFB720911 BOW720911:BOX720911 BYS720911:BYT720911 CIO720911:CIP720911 CSK720911:CSL720911 DCG720911:DCH720911 DMC720911:DMD720911 DVY720911:DVZ720911 EFU720911:EFV720911 EPQ720911:EPR720911 EZM720911:EZN720911 FJI720911:FJJ720911 FTE720911:FTF720911 GDA720911:GDB720911 GMW720911:GMX720911 GWS720911:GWT720911 HGO720911:HGP720911 HQK720911:HQL720911 IAG720911:IAH720911 IKC720911:IKD720911 ITY720911:ITZ720911 JDU720911:JDV720911 JNQ720911:JNR720911 JXM720911:JXN720911 KHI720911:KHJ720911 KRE720911:KRF720911 LBA720911:LBB720911 LKW720911:LKX720911 LUS720911:LUT720911 MEO720911:MEP720911 MOK720911:MOL720911 MYG720911:MYH720911 NIC720911:NID720911 NRY720911:NRZ720911 OBU720911:OBV720911 OLQ720911:OLR720911 OVM720911:OVN720911 PFI720911:PFJ720911 PPE720911:PPF720911 PZA720911:PZB720911 QIW720911:QIX720911 QSS720911:QST720911 RCO720911:RCP720911 RMK720911:RML720911 RWG720911:RWH720911 SGC720911:SGD720911 SPY720911:SPZ720911 SZU720911:SZV720911 TJQ720911:TJR720911 TTM720911:TTN720911 UDI720911:UDJ720911 UNE720911:UNF720911 UXA720911:UXB720911 VGW720911:VGX720911 VQS720911:VQT720911 WAO720911:WAP720911 WKK720911:WKL720911 WUG720911:WUH720911 HU786447:HV786447 RQ786447:RR786447 ABM786447:ABN786447 ALI786447:ALJ786447 AVE786447:AVF786447 BFA786447:BFB786447 BOW786447:BOX786447 BYS786447:BYT786447 CIO786447:CIP786447 CSK786447:CSL786447 DCG786447:DCH786447 DMC786447:DMD786447 DVY786447:DVZ786447 EFU786447:EFV786447 EPQ786447:EPR786447 EZM786447:EZN786447 FJI786447:FJJ786447 FTE786447:FTF786447 GDA786447:GDB786447 GMW786447:GMX786447 GWS786447:GWT786447 HGO786447:HGP786447 HQK786447:HQL786447 IAG786447:IAH786447 IKC786447:IKD786447 ITY786447:ITZ786447 JDU786447:JDV786447 JNQ786447:JNR786447 JXM786447:JXN786447 KHI786447:KHJ786447 KRE786447:KRF786447 LBA786447:LBB786447 LKW786447:LKX786447 LUS786447:LUT786447 MEO786447:MEP786447 MOK786447:MOL786447 MYG786447:MYH786447 NIC786447:NID786447 NRY786447:NRZ786447 OBU786447:OBV786447 OLQ786447:OLR786447 OVM786447:OVN786447 PFI786447:PFJ786447 PPE786447:PPF786447 PZA786447:PZB786447 QIW786447:QIX786447 QSS786447:QST786447 RCO786447:RCP786447 RMK786447:RML786447 RWG786447:RWH786447 SGC786447:SGD786447 SPY786447:SPZ786447 SZU786447:SZV786447 TJQ786447:TJR786447 TTM786447:TTN786447 UDI786447:UDJ786447 UNE786447:UNF786447 UXA786447:UXB786447 VGW786447:VGX786447 VQS786447:VQT786447 WAO786447:WAP786447 WKK786447:WKL786447 WUG786447:WUH786447 HU851983:HV851983 RQ851983:RR851983 ABM851983:ABN851983 ALI851983:ALJ851983 AVE851983:AVF851983 BFA851983:BFB851983 BOW851983:BOX851983 BYS851983:BYT851983 CIO851983:CIP851983 CSK851983:CSL851983 DCG851983:DCH851983 DMC851983:DMD851983 DVY851983:DVZ851983 EFU851983:EFV851983 EPQ851983:EPR851983 EZM851983:EZN851983 FJI851983:FJJ851983 FTE851983:FTF851983 GDA851983:GDB851983 GMW851983:GMX851983 GWS851983:GWT851983 HGO851983:HGP851983 HQK851983:HQL851983 IAG851983:IAH851983 IKC851983:IKD851983 ITY851983:ITZ851983 JDU851983:JDV851983 JNQ851983:JNR851983 JXM851983:JXN851983 KHI851983:KHJ851983 KRE851983:KRF851983 LBA851983:LBB851983 LKW851983:LKX851983 LUS851983:LUT851983 MEO851983:MEP851983 MOK851983:MOL851983 MYG851983:MYH851983 NIC851983:NID851983 NRY851983:NRZ851983 OBU851983:OBV851983 OLQ851983:OLR851983 OVM851983:OVN851983 PFI851983:PFJ851983 PPE851983:PPF851983 PZA851983:PZB851983 QIW851983:QIX851983 QSS851983:QST851983 RCO851983:RCP851983 RMK851983:RML851983 RWG851983:RWH851983 SGC851983:SGD851983 SPY851983:SPZ851983 SZU851983:SZV851983 TJQ851983:TJR851983 TTM851983:TTN851983 UDI851983:UDJ851983 UNE851983:UNF851983 UXA851983:UXB851983 VGW851983:VGX851983 VQS851983:VQT851983 WAO851983:WAP851983 WKK851983:WKL851983 WUG851983:WUH851983 HU917519:HV917519 RQ917519:RR917519 ABM917519:ABN917519 ALI917519:ALJ917519 AVE917519:AVF917519 BFA917519:BFB917519 BOW917519:BOX917519 BYS917519:BYT917519 CIO917519:CIP917519 CSK917519:CSL917519 DCG917519:DCH917519 DMC917519:DMD917519 DVY917519:DVZ917519 EFU917519:EFV917519 EPQ917519:EPR917519 EZM917519:EZN917519 FJI917519:FJJ917519 FTE917519:FTF917519 GDA917519:GDB917519 GMW917519:GMX917519 GWS917519:GWT917519 HGO917519:HGP917519 HQK917519:HQL917519 IAG917519:IAH917519 IKC917519:IKD917519 ITY917519:ITZ917519 JDU917519:JDV917519 JNQ917519:JNR917519 JXM917519:JXN917519 KHI917519:KHJ917519 KRE917519:KRF917519 LBA917519:LBB917519 LKW917519:LKX917519 LUS917519:LUT917519 MEO917519:MEP917519 MOK917519:MOL917519 MYG917519:MYH917519 NIC917519:NID917519 NRY917519:NRZ917519 OBU917519:OBV917519 OLQ917519:OLR917519 OVM917519:OVN917519 PFI917519:PFJ917519 PPE917519:PPF917519 PZA917519:PZB917519 QIW917519:QIX917519 QSS917519:QST917519 RCO917519:RCP917519 RMK917519:RML917519 RWG917519:RWH917519 SGC917519:SGD917519 SPY917519:SPZ917519 SZU917519:SZV917519 TJQ917519:TJR917519 TTM917519:TTN917519 UDI917519:UDJ917519 UNE917519:UNF917519 UXA917519:UXB917519 VGW917519:VGX917519 VQS917519:VQT917519 WAO917519:WAP917519 WKK917519:WKL917519 WUG917519:WUH917519 HU983055:HV983055 RQ983055:RR983055 ABM983055:ABN983055 ALI983055:ALJ983055 AVE983055:AVF983055 BFA983055:BFB983055 BOW983055:BOX983055 BYS983055:BYT983055 CIO983055:CIP983055 CSK983055:CSL983055 DCG983055:DCH983055 DMC983055:DMD983055 DVY983055:DVZ983055 EFU983055:EFV983055 EPQ983055:EPR983055 EZM983055:EZN983055 FJI983055:FJJ983055 FTE983055:FTF983055 GDA983055:GDB983055 GMW983055:GMX983055 GWS983055:GWT983055 HGO983055:HGP983055 HQK983055:HQL983055 IAG983055:IAH983055 IKC983055:IKD983055 ITY983055:ITZ983055 JDU983055:JDV983055 JNQ983055:JNR983055 JXM983055:JXN983055 KHI983055:KHJ983055 KRE983055:KRF983055 LBA983055:LBB983055 LKW983055:LKX983055 LUS983055:LUT983055 MEO983055:MEP983055 MOK983055:MOL983055 MYG983055:MYH983055 NIC983055:NID983055 NRY983055:NRZ983055 OBU983055:OBV983055 OLQ983055:OLR983055 OVM983055:OVN983055 PFI983055:PFJ983055 PPE983055:PPF983055 PZA983055:PZB983055 QIW983055:QIX983055 QSS983055:QST983055 RCO983055:RCP983055 RMK983055:RML983055 RWG983055:RWH983055 SGC983055:SGD983055 SPY983055:SPZ983055 SZU983055:SZV983055 TJQ983055:TJR983055 TTM983055:TTN983055 UDI983055:UDJ983055 UNE983055:UNF983055 UXA983055:UXB983055 VGW983055:VGX983055 VQS983055:VQT983055 WAO983055:WAP983055 WKK983055:WKL983055 WUG983055:WUH983055 HX65551:HY65551 RT65551:RU65551 ABP65551:ABQ65551 ALL65551:ALM65551 AVH65551:AVI65551 BFD65551:BFE65551 BOZ65551:BPA65551 BYV65551:BYW65551 CIR65551:CIS65551 CSN65551:CSO65551 DCJ65551:DCK65551 DMF65551:DMG65551 DWB65551:DWC65551 EFX65551:EFY65551 EPT65551:EPU65551 EZP65551:EZQ65551 FJL65551:FJM65551 FTH65551:FTI65551 GDD65551:GDE65551 GMZ65551:GNA65551 GWV65551:GWW65551 HGR65551:HGS65551 HQN65551:HQO65551 IAJ65551:IAK65551 IKF65551:IKG65551 IUB65551:IUC65551 JDX65551:JDY65551 JNT65551:JNU65551 JXP65551:JXQ65551 KHL65551:KHM65551 KRH65551:KRI65551 LBD65551:LBE65551 LKZ65551:LLA65551 LUV65551:LUW65551 MER65551:MES65551 MON65551:MOO65551 MYJ65551:MYK65551 NIF65551:NIG65551 NSB65551:NSC65551 OBX65551:OBY65551 OLT65551:OLU65551 OVP65551:OVQ65551 PFL65551:PFM65551 PPH65551:PPI65551 PZD65551:PZE65551 QIZ65551:QJA65551 QSV65551:QSW65551 RCR65551:RCS65551 RMN65551:RMO65551 RWJ65551:RWK65551 SGF65551:SGG65551 SQB65551:SQC65551 SZX65551:SZY65551 TJT65551:TJU65551 TTP65551:TTQ65551 UDL65551:UDM65551 UNH65551:UNI65551 UXD65551:UXE65551 VGZ65551:VHA65551 VQV65551:VQW65551 WAR65551:WAS65551 WKN65551:WKO65551 WUJ65551:WUK65551 HX131087:HY131087 RT131087:RU131087 ABP131087:ABQ131087 ALL131087:ALM131087 AVH131087:AVI131087 BFD131087:BFE131087 BOZ131087:BPA131087 BYV131087:BYW131087 CIR131087:CIS131087 CSN131087:CSO131087 DCJ131087:DCK131087 DMF131087:DMG131087 DWB131087:DWC131087 EFX131087:EFY131087 EPT131087:EPU131087 EZP131087:EZQ131087 FJL131087:FJM131087 FTH131087:FTI131087 GDD131087:GDE131087 GMZ131087:GNA131087 GWV131087:GWW131087 HGR131087:HGS131087 HQN131087:HQO131087 IAJ131087:IAK131087 IKF131087:IKG131087 IUB131087:IUC131087 JDX131087:JDY131087 JNT131087:JNU131087 JXP131087:JXQ131087 KHL131087:KHM131087 KRH131087:KRI131087 LBD131087:LBE131087 LKZ131087:LLA131087 LUV131087:LUW131087 MER131087:MES131087 MON131087:MOO131087 MYJ131087:MYK131087 NIF131087:NIG131087 NSB131087:NSC131087 OBX131087:OBY131087 OLT131087:OLU131087 OVP131087:OVQ131087 PFL131087:PFM131087 PPH131087:PPI131087 PZD131087:PZE131087 QIZ131087:QJA131087 QSV131087:QSW131087 RCR131087:RCS131087 RMN131087:RMO131087 RWJ131087:RWK131087 SGF131087:SGG131087 SQB131087:SQC131087 SZX131087:SZY131087 TJT131087:TJU131087 TTP131087:TTQ131087 UDL131087:UDM131087 UNH131087:UNI131087 UXD131087:UXE131087 VGZ131087:VHA131087 VQV131087:VQW131087 WAR131087:WAS131087 WKN131087:WKO131087 WUJ131087:WUK131087 HX196623:HY196623 RT196623:RU196623 ABP196623:ABQ196623 ALL196623:ALM196623 AVH196623:AVI196623 BFD196623:BFE196623 BOZ196623:BPA196623 BYV196623:BYW196623 CIR196623:CIS196623 CSN196623:CSO196623 DCJ196623:DCK196623 DMF196623:DMG196623 DWB196623:DWC196623 EFX196623:EFY196623 EPT196623:EPU196623 EZP196623:EZQ196623 FJL196623:FJM196623 FTH196623:FTI196623 GDD196623:GDE196623 GMZ196623:GNA196623 GWV196623:GWW196623 HGR196623:HGS196623 HQN196623:HQO196623 IAJ196623:IAK196623 IKF196623:IKG196623 IUB196623:IUC196623 JDX196623:JDY196623 JNT196623:JNU196623 JXP196623:JXQ196623 KHL196623:KHM196623 KRH196623:KRI196623 LBD196623:LBE196623 LKZ196623:LLA196623 LUV196623:LUW196623 MER196623:MES196623 MON196623:MOO196623 MYJ196623:MYK196623 NIF196623:NIG196623 NSB196623:NSC196623 OBX196623:OBY196623 OLT196623:OLU196623 OVP196623:OVQ196623 PFL196623:PFM196623 PPH196623:PPI196623 PZD196623:PZE196623 QIZ196623:QJA196623 QSV196623:QSW196623 RCR196623:RCS196623 RMN196623:RMO196623 RWJ196623:RWK196623 SGF196623:SGG196623 SQB196623:SQC196623 SZX196623:SZY196623 TJT196623:TJU196623 TTP196623:TTQ196623 UDL196623:UDM196623 UNH196623:UNI196623 UXD196623:UXE196623 VGZ196623:VHA196623 VQV196623:VQW196623 WAR196623:WAS196623 WKN196623:WKO196623 WUJ196623:WUK196623 HX262159:HY262159 RT262159:RU262159 ABP262159:ABQ262159 ALL262159:ALM262159 AVH262159:AVI262159 BFD262159:BFE262159 BOZ262159:BPA262159 BYV262159:BYW262159 CIR262159:CIS262159 CSN262159:CSO262159 DCJ262159:DCK262159 DMF262159:DMG262159 DWB262159:DWC262159 EFX262159:EFY262159 EPT262159:EPU262159 EZP262159:EZQ262159 FJL262159:FJM262159 FTH262159:FTI262159 GDD262159:GDE262159 GMZ262159:GNA262159 GWV262159:GWW262159 HGR262159:HGS262159 HQN262159:HQO262159 IAJ262159:IAK262159 IKF262159:IKG262159 IUB262159:IUC262159 JDX262159:JDY262159 JNT262159:JNU262159 JXP262159:JXQ262159 KHL262159:KHM262159 KRH262159:KRI262159 LBD262159:LBE262159 LKZ262159:LLA262159 LUV262159:LUW262159 MER262159:MES262159 MON262159:MOO262159 MYJ262159:MYK262159 NIF262159:NIG262159 NSB262159:NSC262159 OBX262159:OBY262159 OLT262159:OLU262159 OVP262159:OVQ262159 PFL262159:PFM262159 PPH262159:PPI262159 PZD262159:PZE262159 QIZ262159:QJA262159 QSV262159:QSW262159 RCR262159:RCS262159 RMN262159:RMO262159 RWJ262159:RWK262159 SGF262159:SGG262159 SQB262159:SQC262159 SZX262159:SZY262159 TJT262159:TJU262159 TTP262159:TTQ262159 UDL262159:UDM262159 UNH262159:UNI262159 UXD262159:UXE262159 VGZ262159:VHA262159 VQV262159:VQW262159 WAR262159:WAS262159 WKN262159:WKO262159 WUJ262159:WUK262159 HX327695:HY327695 RT327695:RU327695 ABP327695:ABQ327695 ALL327695:ALM327695 AVH327695:AVI327695 BFD327695:BFE327695 BOZ327695:BPA327695 BYV327695:BYW327695 CIR327695:CIS327695 CSN327695:CSO327695 DCJ327695:DCK327695 DMF327695:DMG327695 DWB327695:DWC327695 EFX327695:EFY327695 EPT327695:EPU327695 EZP327695:EZQ327695 FJL327695:FJM327695 FTH327695:FTI327695 GDD327695:GDE327695 GMZ327695:GNA327695 GWV327695:GWW327695 HGR327695:HGS327695 HQN327695:HQO327695 IAJ327695:IAK327695 IKF327695:IKG327695 IUB327695:IUC327695 JDX327695:JDY327695 JNT327695:JNU327695 JXP327695:JXQ327695 KHL327695:KHM327695 KRH327695:KRI327695 LBD327695:LBE327695 LKZ327695:LLA327695 LUV327695:LUW327695 MER327695:MES327695 MON327695:MOO327695 MYJ327695:MYK327695 NIF327695:NIG327695 NSB327695:NSC327695 OBX327695:OBY327695 OLT327695:OLU327695 OVP327695:OVQ327695 PFL327695:PFM327695 PPH327695:PPI327695 PZD327695:PZE327695 QIZ327695:QJA327695 QSV327695:QSW327695 RCR327695:RCS327695 RMN327695:RMO327695 RWJ327695:RWK327695 SGF327695:SGG327695 SQB327695:SQC327695 SZX327695:SZY327695 TJT327695:TJU327695 TTP327695:TTQ327695 UDL327695:UDM327695 UNH327695:UNI327695 UXD327695:UXE327695 VGZ327695:VHA327695 VQV327695:VQW327695 WAR327695:WAS327695 WKN327695:WKO327695 WUJ327695:WUK327695 HX393231:HY393231 RT393231:RU393231 ABP393231:ABQ393231 ALL393231:ALM393231 AVH393231:AVI393231 BFD393231:BFE393231 BOZ393231:BPA393231 BYV393231:BYW393231 CIR393231:CIS393231 CSN393231:CSO393231 DCJ393231:DCK393231 DMF393231:DMG393231 DWB393231:DWC393231 EFX393231:EFY393231 EPT393231:EPU393231 EZP393231:EZQ393231 FJL393231:FJM393231 FTH393231:FTI393231 GDD393231:GDE393231 GMZ393231:GNA393231 GWV393231:GWW393231 HGR393231:HGS393231 HQN393231:HQO393231 IAJ393231:IAK393231 IKF393231:IKG393231 IUB393231:IUC393231 JDX393231:JDY393231 JNT393231:JNU393231 JXP393231:JXQ393231 KHL393231:KHM393231 KRH393231:KRI393231 LBD393231:LBE393231 LKZ393231:LLA393231 LUV393231:LUW393231 MER393231:MES393231 MON393231:MOO393231 MYJ393231:MYK393231 NIF393231:NIG393231 NSB393231:NSC393231 OBX393231:OBY393231 OLT393231:OLU393231 OVP393231:OVQ393231 PFL393231:PFM393231 PPH393231:PPI393231 PZD393231:PZE393231 QIZ393231:QJA393231 QSV393231:QSW393231 RCR393231:RCS393231 RMN393231:RMO393231 RWJ393231:RWK393231 SGF393231:SGG393231 SQB393231:SQC393231 SZX393231:SZY393231 TJT393231:TJU393231 TTP393231:TTQ393231 UDL393231:UDM393231 UNH393231:UNI393231 UXD393231:UXE393231 VGZ393231:VHA393231 VQV393231:VQW393231 WAR393231:WAS393231 WKN393231:WKO393231 WUJ393231:WUK393231 HX458767:HY458767 RT458767:RU458767 ABP458767:ABQ458767 ALL458767:ALM458767 AVH458767:AVI458767 BFD458767:BFE458767 BOZ458767:BPA458767 BYV458767:BYW458767 CIR458767:CIS458767 CSN458767:CSO458767 DCJ458767:DCK458767 DMF458767:DMG458767 DWB458767:DWC458767 EFX458767:EFY458767 EPT458767:EPU458767 EZP458767:EZQ458767 FJL458767:FJM458767 FTH458767:FTI458767 GDD458767:GDE458767 GMZ458767:GNA458767 GWV458767:GWW458767 HGR458767:HGS458767 HQN458767:HQO458767 IAJ458767:IAK458767 IKF458767:IKG458767 IUB458767:IUC458767 JDX458767:JDY458767 JNT458767:JNU458767 JXP458767:JXQ458767 KHL458767:KHM458767 KRH458767:KRI458767 LBD458767:LBE458767 LKZ458767:LLA458767 LUV458767:LUW458767 MER458767:MES458767 MON458767:MOO458767 MYJ458767:MYK458767 NIF458767:NIG458767 NSB458767:NSC458767 OBX458767:OBY458767 OLT458767:OLU458767 OVP458767:OVQ458767 PFL458767:PFM458767 PPH458767:PPI458767 PZD458767:PZE458767 QIZ458767:QJA458767 QSV458767:QSW458767 RCR458767:RCS458767 RMN458767:RMO458767 RWJ458767:RWK458767 SGF458767:SGG458767 SQB458767:SQC458767 SZX458767:SZY458767 TJT458767:TJU458767 TTP458767:TTQ458767 UDL458767:UDM458767 UNH458767:UNI458767 UXD458767:UXE458767 VGZ458767:VHA458767 VQV458767:VQW458767 WAR458767:WAS458767 WKN458767:WKO458767 WUJ458767:WUK458767 HX524303:HY524303 RT524303:RU524303 ABP524303:ABQ524303 ALL524303:ALM524303 AVH524303:AVI524303 BFD524303:BFE524303 BOZ524303:BPA524303 BYV524303:BYW524303 CIR524303:CIS524303 CSN524303:CSO524303 DCJ524303:DCK524303 DMF524303:DMG524303 DWB524303:DWC524303 EFX524303:EFY524303 EPT524303:EPU524303 EZP524303:EZQ524303 FJL524303:FJM524303 FTH524303:FTI524303 GDD524303:GDE524303 GMZ524303:GNA524303 GWV524303:GWW524303 HGR524303:HGS524303 HQN524303:HQO524303 IAJ524303:IAK524303 IKF524303:IKG524303 IUB524303:IUC524303 JDX524303:JDY524303 JNT524303:JNU524303 JXP524303:JXQ524303 KHL524303:KHM524303 KRH524303:KRI524303 LBD524303:LBE524303 LKZ524303:LLA524303 LUV524303:LUW524303 MER524303:MES524303 MON524303:MOO524303 MYJ524303:MYK524303 NIF524303:NIG524303 NSB524303:NSC524303 OBX524303:OBY524303 OLT524303:OLU524303 OVP524303:OVQ524303 PFL524303:PFM524303 PPH524303:PPI524303 PZD524303:PZE524303 QIZ524303:QJA524303 QSV524303:QSW524303 RCR524303:RCS524303 RMN524303:RMO524303 RWJ524303:RWK524303 SGF524303:SGG524303 SQB524303:SQC524303 SZX524303:SZY524303 TJT524303:TJU524303 TTP524303:TTQ524303 UDL524303:UDM524303 UNH524303:UNI524303 UXD524303:UXE524303 VGZ524303:VHA524303 VQV524303:VQW524303 WAR524303:WAS524303 WKN524303:WKO524303 WUJ524303:WUK524303 HX589839:HY589839 RT589839:RU589839 ABP589839:ABQ589839 ALL589839:ALM589839 AVH589839:AVI589839 BFD589839:BFE589839 BOZ589839:BPA589839 BYV589839:BYW589839 CIR589839:CIS589839 CSN589839:CSO589839 DCJ589839:DCK589839 DMF589839:DMG589839 DWB589839:DWC589839 EFX589839:EFY589839 EPT589839:EPU589839 EZP589839:EZQ589839 FJL589839:FJM589839 FTH589839:FTI589839 GDD589839:GDE589839 GMZ589839:GNA589839 GWV589839:GWW589839 HGR589839:HGS589839 HQN589839:HQO589839 IAJ589839:IAK589839 IKF589839:IKG589839 IUB589839:IUC589839 JDX589839:JDY589839 JNT589839:JNU589839 JXP589839:JXQ589839 KHL589839:KHM589839 KRH589839:KRI589839 LBD589839:LBE589839 LKZ589839:LLA589839 LUV589839:LUW589839 MER589839:MES589839 MON589839:MOO589839 MYJ589839:MYK589839 NIF589839:NIG589839 NSB589839:NSC589839 OBX589839:OBY589839 OLT589839:OLU589839 OVP589839:OVQ589839 PFL589839:PFM589839 PPH589839:PPI589839 PZD589839:PZE589839 QIZ589839:QJA589839 QSV589839:QSW589839 RCR589839:RCS589839 RMN589839:RMO589839 RWJ589839:RWK589839 SGF589839:SGG589839 SQB589839:SQC589839 SZX589839:SZY589839 TJT589839:TJU589839 TTP589839:TTQ589839 UDL589839:UDM589839 UNH589839:UNI589839 UXD589839:UXE589839 VGZ589839:VHA589839 VQV589839:VQW589839 WAR589839:WAS589839 WKN589839:WKO589839 WUJ589839:WUK589839 HX655375:HY655375 RT655375:RU655375 ABP655375:ABQ655375 ALL655375:ALM655375 AVH655375:AVI655375 BFD655375:BFE655375 BOZ655375:BPA655375 BYV655375:BYW655375 CIR655375:CIS655375 CSN655375:CSO655375 DCJ655375:DCK655375 DMF655375:DMG655375 DWB655375:DWC655375 EFX655375:EFY655375 EPT655375:EPU655375 EZP655375:EZQ655375 FJL655375:FJM655375 FTH655375:FTI655375 GDD655375:GDE655375 GMZ655375:GNA655375 GWV655375:GWW655375 HGR655375:HGS655375 HQN655375:HQO655375 IAJ655375:IAK655375 IKF655375:IKG655375 IUB655375:IUC655375 JDX655375:JDY655375 JNT655375:JNU655375 JXP655375:JXQ655375 KHL655375:KHM655375 KRH655375:KRI655375 LBD655375:LBE655375 LKZ655375:LLA655375 LUV655375:LUW655375 MER655375:MES655375 MON655375:MOO655375 MYJ655375:MYK655375 NIF655375:NIG655375 NSB655375:NSC655375 OBX655375:OBY655375 OLT655375:OLU655375 OVP655375:OVQ655375 PFL655375:PFM655375 PPH655375:PPI655375 PZD655375:PZE655375 QIZ655375:QJA655375 QSV655375:QSW655375 RCR655375:RCS655375 RMN655375:RMO655375 RWJ655375:RWK655375 SGF655375:SGG655375 SQB655375:SQC655375 SZX655375:SZY655375 TJT655375:TJU655375 TTP655375:TTQ655375 UDL655375:UDM655375 UNH655375:UNI655375 UXD655375:UXE655375 VGZ655375:VHA655375 VQV655375:VQW655375 WAR655375:WAS655375 WKN655375:WKO655375 WUJ655375:WUK655375 HX720911:HY720911 RT720911:RU720911 ABP720911:ABQ720911 ALL720911:ALM720911 AVH720911:AVI720911 BFD720911:BFE720911 BOZ720911:BPA720911 BYV720911:BYW720911 CIR720911:CIS720911 CSN720911:CSO720911 DCJ720911:DCK720911 DMF720911:DMG720911 DWB720911:DWC720911 EFX720911:EFY720911 EPT720911:EPU720911 EZP720911:EZQ720911 FJL720911:FJM720911 FTH720911:FTI720911 GDD720911:GDE720911 GMZ720911:GNA720911 GWV720911:GWW720911 HGR720911:HGS720911 HQN720911:HQO720911 IAJ720911:IAK720911 IKF720911:IKG720911 IUB720911:IUC720911 JDX720911:JDY720911 JNT720911:JNU720911 JXP720911:JXQ720911 KHL720911:KHM720911 KRH720911:KRI720911 LBD720911:LBE720911 LKZ720911:LLA720911 LUV720911:LUW720911 MER720911:MES720911 MON720911:MOO720911 MYJ720911:MYK720911 NIF720911:NIG720911 NSB720911:NSC720911 OBX720911:OBY720911 OLT720911:OLU720911 OVP720911:OVQ720911 PFL720911:PFM720911 PPH720911:PPI720911 PZD720911:PZE720911 QIZ720911:QJA720911 QSV720911:QSW720911 RCR720911:RCS720911 RMN720911:RMO720911 RWJ720911:RWK720911 SGF720911:SGG720911 SQB720911:SQC720911 SZX720911:SZY720911 TJT720911:TJU720911 TTP720911:TTQ720911 UDL720911:UDM720911 UNH720911:UNI720911 UXD720911:UXE720911 VGZ720911:VHA720911 VQV720911:VQW720911 WAR720911:WAS720911 WKN720911:WKO720911 WUJ720911:WUK720911 HX786447:HY786447 RT786447:RU786447 ABP786447:ABQ786447 ALL786447:ALM786447 AVH786447:AVI786447 BFD786447:BFE786447 BOZ786447:BPA786447 BYV786447:BYW786447 CIR786447:CIS786447 CSN786447:CSO786447 DCJ786447:DCK786447 DMF786447:DMG786447 DWB786447:DWC786447 EFX786447:EFY786447 EPT786447:EPU786447 EZP786447:EZQ786447 FJL786447:FJM786447 FTH786447:FTI786447 GDD786447:GDE786447 GMZ786447:GNA786447 GWV786447:GWW786447 HGR786447:HGS786447 HQN786447:HQO786447 IAJ786447:IAK786447 IKF786447:IKG786447 IUB786447:IUC786447 JDX786447:JDY786447 JNT786447:JNU786447 JXP786447:JXQ786447 KHL786447:KHM786447 KRH786447:KRI786447 LBD786447:LBE786447 LKZ786447:LLA786447 LUV786447:LUW786447 MER786447:MES786447 MON786447:MOO786447 MYJ786447:MYK786447 NIF786447:NIG786447 NSB786447:NSC786447 OBX786447:OBY786447 OLT786447:OLU786447 OVP786447:OVQ786447 PFL786447:PFM786447 PPH786447:PPI786447 PZD786447:PZE786447 QIZ786447:QJA786447 QSV786447:QSW786447 RCR786447:RCS786447 RMN786447:RMO786447 RWJ786447:RWK786447 SGF786447:SGG786447 SQB786447:SQC786447 SZX786447:SZY786447 TJT786447:TJU786447 TTP786447:TTQ786447 UDL786447:UDM786447 UNH786447:UNI786447 UXD786447:UXE786447 VGZ786447:VHA786447 VQV786447:VQW786447 WAR786447:WAS786447 WKN786447:WKO786447 WUJ786447:WUK786447 HX851983:HY851983 RT851983:RU851983 ABP851983:ABQ851983 ALL851983:ALM851983 AVH851983:AVI851983 BFD851983:BFE851983 BOZ851983:BPA851983 BYV851983:BYW851983 CIR851983:CIS851983 CSN851983:CSO851983 DCJ851983:DCK851983 DMF851983:DMG851983 DWB851983:DWC851983 EFX851983:EFY851983 EPT851983:EPU851983 EZP851983:EZQ851983 FJL851983:FJM851983 FTH851983:FTI851983 GDD851983:GDE851983 GMZ851983:GNA851983 GWV851983:GWW851983 HGR851983:HGS851983 HQN851983:HQO851983 IAJ851983:IAK851983 IKF851983:IKG851983 IUB851983:IUC851983 JDX851983:JDY851983 JNT851983:JNU851983 JXP851983:JXQ851983 KHL851983:KHM851983 KRH851983:KRI851983 LBD851983:LBE851983 LKZ851983:LLA851983 LUV851983:LUW851983 MER851983:MES851983 MON851983:MOO851983 MYJ851983:MYK851983 NIF851983:NIG851983 NSB851983:NSC851983 OBX851983:OBY851983 OLT851983:OLU851983 OVP851983:OVQ851983 PFL851983:PFM851983 PPH851983:PPI851983 PZD851983:PZE851983 QIZ851983:QJA851983 QSV851983:QSW851983 RCR851983:RCS851983 RMN851983:RMO851983 RWJ851983:RWK851983 SGF851983:SGG851983 SQB851983:SQC851983 SZX851983:SZY851983 TJT851983:TJU851983 TTP851983:TTQ851983 UDL851983:UDM851983 UNH851983:UNI851983 UXD851983:UXE851983 VGZ851983:VHA851983 VQV851983:VQW851983 WAR851983:WAS851983 WKN851983:WKO851983 WUJ851983:WUK851983 HX917519:HY917519 RT917519:RU917519 ABP917519:ABQ917519 ALL917519:ALM917519 AVH917519:AVI917519 BFD917519:BFE917519 BOZ917519:BPA917519 BYV917519:BYW917519 CIR917519:CIS917519 CSN917519:CSO917519 DCJ917519:DCK917519 DMF917519:DMG917519 DWB917519:DWC917519 EFX917519:EFY917519 EPT917519:EPU917519 EZP917519:EZQ917519 FJL917519:FJM917519 FTH917519:FTI917519 GDD917519:GDE917519 GMZ917519:GNA917519 GWV917519:GWW917519 HGR917519:HGS917519 HQN917519:HQO917519 IAJ917519:IAK917519 IKF917519:IKG917519 IUB917519:IUC917519 JDX917519:JDY917519 JNT917519:JNU917519 JXP917519:JXQ917519 KHL917519:KHM917519 KRH917519:KRI917519 LBD917519:LBE917519 LKZ917519:LLA917519 LUV917519:LUW917519 MER917519:MES917519 MON917519:MOO917519 MYJ917519:MYK917519 NIF917519:NIG917519 NSB917519:NSC917519 OBX917519:OBY917519 OLT917519:OLU917519 OVP917519:OVQ917519 PFL917519:PFM917519 PPH917519:PPI917519 PZD917519:PZE917519 QIZ917519:QJA917519 QSV917519:QSW917519 RCR917519:RCS917519 RMN917519:RMO917519 RWJ917519:RWK917519 SGF917519:SGG917519 SQB917519:SQC917519 SZX917519:SZY917519 TJT917519:TJU917519 TTP917519:TTQ917519 UDL917519:UDM917519 UNH917519:UNI917519 UXD917519:UXE917519 VGZ917519:VHA917519 VQV917519:VQW917519 WAR917519:WAS917519 WKN917519:WKO917519 WUJ917519:WUK917519 HX983055:HY983055 RT983055:RU983055 ABP983055:ABQ983055 ALL983055:ALM983055 AVH983055:AVI983055 BFD983055:BFE983055 BOZ983055:BPA983055 BYV983055:BYW983055 CIR983055:CIS983055 CSN983055:CSO983055 DCJ983055:DCK983055 DMF983055:DMG983055 DWB983055:DWC983055 EFX983055:EFY983055 EPT983055:EPU983055 EZP983055:EZQ983055 FJL983055:FJM983055 FTH983055:FTI983055 GDD983055:GDE983055 GMZ983055:GNA983055 GWV983055:GWW983055 HGR983055:HGS983055 HQN983055:HQO983055 IAJ983055:IAK983055 IKF983055:IKG983055 IUB983055:IUC983055 JDX983055:JDY983055 JNT983055:JNU983055 JXP983055:JXQ983055 KHL983055:KHM983055 KRH983055:KRI983055 LBD983055:LBE983055 LKZ983055:LLA983055 LUV983055:LUW983055 MER983055:MES983055 MON983055:MOO983055 MYJ983055:MYK983055 NIF983055:NIG983055 NSB983055:NSC983055 OBX983055:OBY983055 OLT983055:OLU983055 OVP983055:OVQ983055 PFL983055:PFM983055 PPH983055:PPI983055 PZD983055:PZE983055 QIZ983055:QJA983055 QSV983055:QSW983055 RCR983055:RCS983055 RMN983055:RMO983055 RWJ983055:RWK983055 SGF983055:SGG983055 SQB983055:SQC983055 SZX983055:SZY983055 TJT983055:TJU983055 TTP983055:TTQ983055 UDL983055:UDM983055 UNH983055:UNI983055 UXD983055:UXE983055 VGZ983055:VHA983055 VQV983055:VQW983055 WAR983055:WAS983055 WKN983055:WKO983055 WUJ983055:WUK983055 IA65551:IB65551 RW65551:RX65551 ABS65551:ABT65551 ALO65551:ALP65551 AVK65551:AVL65551 BFG65551:BFH65551 BPC65551:BPD65551 BYY65551:BYZ65551 CIU65551:CIV65551 CSQ65551:CSR65551 DCM65551:DCN65551 DMI65551:DMJ65551 DWE65551:DWF65551 EGA65551:EGB65551 EPW65551:EPX65551 EZS65551:EZT65551 FJO65551:FJP65551 FTK65551:FTL65551 GDG65551:GDH65551 GNC65551:GND65551 GWY65551:GWZ65551 HGU65551:HGV65551 HQQ65551:HQR65551 IAM65551:IAN65551 IKI65551:IKJ65551 IUE65551:IUF65551 JEA65551:JEB65551 JNW65551:JNX65551 JXS65551:JXT65551 KHO65551:KHP65551 KRK65551:KRL65551 LBG65551:LBH65551 LLC65551:LLD65551 LUY65551:LUZ65551 MEU65551:MEV65551 MOQ65551:MOR65551 MYM65551:MYN65551 NII65551:NIJ65551 NSE65551:NSF65551 OCA65551:OCB65551 OLW65551:OLX65551 OVS65551:OVT65551 PFO65551:PFP65551 PPK65551:PPL65551 PZG65551:PZH65551 QJC65551:QJD65551 QSY65551:QSZ65551 RCU65551:RCV65551 RMQ65551:RMR65551 RWM65551:RWN65551 SGI65551:SGJ65551 SQE65551:SQF65551 TAA65551:TAB65551 TJW65551:TJX65551 TTS65551:TTT65551 UDO65551:UDP65551 UNK65551:UNL65551 UXG65551:UXH65551 VHC65551:VHD65551 VQY65551:VQZ65551 WAU65551:WAV65551 WKQ65551:WKR65551 WUM65551:WUN65551 IA131087:IB131087 RW131087:RX131087 ABS131087:ABT131087 ALO131087:ALP131087 AVK131087:AVL131087 BFG131087:BFH131087 BPC131087:BPD131087 BYY131087:BYZ131087 CIU131087:CIV131087 CSQ131087:CSR131087 DCM131087:DCN131087 DMI131087:DMJ131087 DWE131087:DWF131087 EGA131087:EGB131087 EPW131087:EPX131087 EZS131087:EZT131087 FJO131087:FJP131087 FTK131087:FTL131087 GDG131087:GDH131087 GNC131087:GND131087 GWY131087:GWZ131087 HGU131087:HGV131087 HQQ131087:HQR131087 IAM131087:IAN131087 IKI131087:IKJ131087 IUE131087:IUF131087 JEA131087:JEB131087 JNW131087:JNX131087 JXS131087:JXT131087 KHO131087:KHP131087 KRK131087:KRL131087 LBG131087:LBH131087 LLC131087:LLD131087 LUY131087:LUZ131087 MEU131087:MEV131087 MOQ131087:MOR131087 MYM131087:MYN131087 NII131087:NIJ131087 NSE131087:NSF131087 OCA131087:OCB131087 OLW131087:OLX131087 OVS131087:OVT131087 PFO131087:PFP131087 PPK131087:PPL131087 PZG131087:PZH131087 QJC131087:QJD131087 QSY131087:QSZ131087 RCU131087:RCV131087 RMQ131087:RMR131087 RWM131087:RWN131087 SGI131087:SGJ131087 SQE131087:SQF131087 TAA131087:TAB131087 TJW131087:TJX131087 TTS131087:TTT131087 UDO131087:UDP131087 UNK131087:UNL131087 UXG131087:UXH131087 VHC131087:VHD131087 VQY131087:VQZ131087 WAU131087:WAV131087 WKQ131087:WKR131087 WUM131087:WUN131087 IA196623:IB196623 RW196623:RX196623 ABS196623:ABT196623 ALO196623:ALP196623 AVK196623:AVL196623 BFG196623:BFH196623 BPC196623:BPD196623 BYY196623:BYZ196623 CIU196623:CIV196623 CSQ196623:CSR196623 DCM196623:DCN196623 DMI196623:DMJ196623 DWE196623:DWF196623 EGA196623:EGB196623 EPW196623:EPX196623 EZS196623:EZT196623 FJO196623:FJP196623 FTK196623:FTL196623 GDG196623:GDH196623 GNC196623:GND196623 GWY196623:GWZ196623 HGU196623:HGV196623 HQQ196623:HQR196623 IAM196623:IAN196623 IKI196623:IKJ196623 IUE196623:IUF196623 JEA196623:JEB196623 JNW196623:JNX196623 JXS196623:JXT196623 KHO196623:KHP196623 KRK196623:KRL196623 LBG196623:LBH196623 LLC196623:LLD196623 LUY196623:LUZ196623 MEU196623:MEV196623 MOQ196623:MOR196623 MYM196623:MYN196623 NII196623:NIJ196623 NSE196623:NSF196623 OCA196623:OCB196623 OLW196623:OLX196623 OVS196623:OVT196623 PFO196623:PFP196623 PPK196623:PPL196623 PZG196623:PZH196623 QJC196623:QJD196623 QSY196623:QSZ196623 RCU196623:RCV196623 RMQ196623:RMR196623 RWM196623:RWN196623 SGI196623:SGJ196623 SQE196623:SQF196623 TAA196623:TAB196623 TJW196623:TJX196623 TTS196623:TTT196623 UDO196623:UDP196623 UNK196623:UNL196623 UXG196623:UXH196623 VHC196623:VHD196623 VQY196623:VQZ196623 WAU196623:WAV196623 WKQ196623:WKR196623 WUM196623:WUN196623 IA262159:IB262159 RW262159:RX262159 ABS262159:ABT262159 ALO262159:ALP262159 AVK262159:AVL262159 BFG262159:BFH262159 BPC262159:BPD262159 BYY262159:BYZ262159 CIU262159:CIV262159 CSQ262159:CSR262159 DCM262159:DCN262159 DMI262159:DMJ262159 DWE262159:DWF262159 EGA262159:EGB262159 EPW262159:EPX262159 EZS262159:EZT262159 FJO262159:FJP262159 FTK262159:FTL262159 GDG262159:GDH262159 GNC262159:GND262159 GWY262159:GWZ262159 HGU262159:HGV262159 HQQ262159:HQR262159 IAM262159:IAN262159 IKI262159:IKJ262159 IUE262159:IUF262159 JEA262159:JEB262159 JNW262159:JNX262159 JXS262159:JXT262159 KHO262159:KHP262159 KRK262159:KRL262159 LBG262159:LBH262159 LLC262159:LLD262159 LUY262159:LUZ262159 MEU262159:MEV262159 MOQ262159:MOR262159 MYM262159:MYN262159 NII262159:NIJ262159 NSE262159:NSF262159 OCA262159:OCB262159 OLW262159:OLX262159 OVS262159:OVT262159 PFO262159:PFP262159 PPK262159:PPL262159 PZG262159:PZH262159 QJC262159:QJD262159 QSY262159:QSZ262159 RCU262159:RCV262159 RMQ262159:RMR262159 RWM262159:RWN262159 SGI262159:SGJ262159 SQE262159:SQF262159 TAA262159:TAB262159 TJW262159:TJX262159 TTS262159:TTT262159 UDO262159:UDP262159 UNK262159:UNL262159 UXG262159:UXH262159 VHC262159:VHD262159 VQY262159:VQZ262159 WAU262159:WAV262159 WKQ262159:WKR262159 WUM262159:WUN262159 IA327695:IB327695 RW327695:RX327695 ABS327695:ABT327695 ALO327695:ALP327695 AVK327695:AVL327695 BFG327695:BFH327695 BPC327695:BPD327695 BYY327695:BYZ327695 CIU327695:CIV327695 CSQ327695:CSR327695 DCM327695:DCN327695 DMI327695:DMJ327695 DWE327695:DWF327695 EGA327695:EGB327695 EPW327695:EPX327695 EZS327695:EZT327695 FJO327695:FJP327695 FTK327695:FTL327695 GDG327695:GDH327695 GNC327695:GND327695 GWY327695:GWZ327695 HGU327695:HGV327695 HQQ327695:HQR327695 IAM327695:IAN327695 IKI327695:IKJ327695 IUE327695:IUF327695 JEA327695:JEB327695 JNW327695:JNX327695 JXS327695:JXT327695 KHO327695:KHP327695 KRK327695:KRL327695 LBG327695:LBH327695 LLC327695:LLD327695 LUY327695:LUZ327695 MEU327695:MEV327695 MOQ327695:MOR327695 MYM327695:MYN327695 NII327695:NIJ327695 NSE327695:NSF327695 OCA327695:OCB327695 OLW327695:OLX327695 OVS327695:OVT327695 PFO327695:PFP327695 PPK327695:PPL327695 PZG327695:PZH327695 QJC327695:QJD327695 QSY327695:QSZ327695 RCU327695:RCV327695 RMQ327695:RMR327695 RWM327695:RWN327695 SGI327695:SGJ327695 SQE327695:SQF327695 TAA327695:TAB327695 TJW327695:TJX327695 TTS327695:TTT327695 UDO327695:UDP327695 UNK327695:UNL327695 UXG327695:UXH327695 VHC327695:VHD327695 VQY327695:VQZ327695 WAU327695:WAV327695 WKQ327695:WKR327695 WUM327695:WUN327695 IA393231:IB393231 RW393231:RX393231 ABS393231:ABT393231 ALO393231:ALP393231 AVK393231:AVL393231 BFG393231:BFH393231 BPC393231:BPD393231 BYY393231:BYZ393231 CIU393231:CIV393231 CSQ393231:CSR393231 DCM393231:DCN393231 DMI393231:DMJ393231 DWE393231:DWF393231 EGA393231:EGB393231 EPW393231:EPX393231 EZS393231:EZT393231 FJO393231:FJP393231 FTK393231:FTL393231 GDG393231:GDH393231 GNC393231:GND393231 GWY393231:GWZ393231 HGU393231:HGV393231 HQQ393231:HQR393231 IAM393231:IAN393231 IKI393231:IKJ393231 IUE393231:IUF393231 JEA393231:JEB393231 JNW393231:JNX393231 JXS393231:JXT393231 KHO393231:KHP393231 KRK393231:KRL393231 LBG393231:LBH393231 LLC393231:LLD393231 LUY393231:LUZ393231 MEU393231:MEV393231 MOQ393231:MOR393231 MYM393231:MYN393231 NII393231:NIJ393231 NSE393231:NSF393231 OCA393231:OCB393231 OLW393231:OLX393231 OVS393231:OVT393231 PFO393231:PFP393231 PPK393231:PPL393231 PZG393231:PZH393231 QJC393231:QJD393231 QSY393231:QSZ393231 RCU393231:RCV393231 RMQ393231:RMR393231 RWM393231:RWN393231 SGI393231:SGJ393231 SQE393231:SQF393231 TAA393231:TAB393231 TJW393231:TJX393231 TTS393231:TTT393231 UDO393231:UDP393231 UNK393231:UNL393231 UXG393231:UXH393231 VHC393231:VHD393231 VQY393231:VQZ393231 WAU393231:WAV393231 WKQ393231:WKR393231 WUM393231:WUN393231 IA458767:IB458767 RW458767:RX458767 ABS458767:ABT458767 ALO458767:ALP458767 AVK458767:AVL458767 BFG458767:BFH458767 BPC458767:BPD458767 BYY458767:BYZ458767 CIU458767:CIV458767 CSQ458767:CSR458767 DCM458767:DCN458767 DMI458767:DMJ458767 DWE458767:DWF458767 EGA458767:EGB458767 EPW458767:EPX458767 EZS458767:EZT458767 FJO458767:FJP458767 FTK458767:FTL458767 GDG458767:GDH458767 GNC458767:GND458767 GWY458767:GWZ458767 HGU458767:HGV458767 HQQ458767:HQR458767 IAM458767:IAN458767 IKI458767:IKJ458767 IUE458767:IUF458767 JEA458767:JEB458767 JNW458767:JNX458767 JXS458767:JXT458767 KHO458767:KHP458767 KRK458767:KRL458767 LBG458767:LBH458767 LLC458767:LLD458767 LUY458767:LUZ458767 MEU458767:MEV458767 MOQ458767:MOR458767 MYM458767:MYN458767 NII458767:NIJ458767 NSE458767:NSF458767 OCA458767:OCB458767 OLW458767:OLX458767 OVS458767:OVT458767 PFO458767:PFP458767 PPK458767:PPL458767 PZG458767:PZH458767 QJC458767:QJD458767 QSY458767:QSZ458767 RCU458767:RCV458767 RMQ458767:RMR458767 RWM458767:RWN458767 SGI458767:SGJ458767 SQE458767:SQF458767 TAA458767:TAB458767 TJW458767:TJX458767 TTS458767:TTT458767 UDO458767:UDP458767 UNK458767:UNL458767 UXG458767:UXH458767 VHC458767:VHD458767 VQY458767:VQZ458767 WAU458767:WAV458767 WKQ458767:WKR458767 WUM458767:WUN458767 IA524303:IB524303 RW524303:RX524303 ABS524303:ABT524303 ALO524303:ALP524303 AVK524303:AVL524303 BFG524303:BFH524303 BPC524303:BPD524303 BYY524303:BYZ524303 CIU524303:CIV524303 CSQ524303:CSR524303 DCM524303:DCN524303 DMI524303:DMJ524303 DWE524303:DWF524303 EGA524303:EGB524303 EPW524303:EPX524303 EZS524303:EZT524303 FJO524303:FJP524303 FTK524303:FTL524303 GDG524303:GDH524303 GNC524303:GND524303 GWY524303:GWZ524303 HGU524303:HGV524303 HQQ524303:HQR524303 IAM524303:IAN524303 IKI524303:IKJ524303 IUE524303:IUF524303 JEA524303:JEB524303 JNW524303:JNX524303 JXS524303:JXT524303 KHO524303:KHP524303 KRK524303:KRL524303 LBG524303:LBH524303 LLC524303:LLD524303 LUY524303:LUZ524303 MEU524303:MEV524303 MOQ524303:MOR524303 MYM524303:MYN524303 NII524303:NIJ524303 NSE524303:NSF524303 OCA524303:OCB524303 OLW524303:OLX524303 OVS524303:OVT524303 PFO524303:PFP524303 PPK524303:PPL524303 PZG524303:PZH524303 QJC524303:QJD524303 QSY524303:QSZ524303 RCU524303:RCV524303 RMQ524303:RMR524303 RWM524303:RWN524303 SGI524303:SGJ524303 SQE524303:SQF524303 TAA524303:TAB524303 TJW524303:TJX524303 TTS524303:TTT524303 UDO524303:UDP524303 UNK524303:UNL524303 UXG524303:UXH524303 VHC524303:VHD524303 VQY524303:VQZ524303 WAU524303:WAV524303 WKQ524303:WKR524303 WUM524303:WUN524303 IA589839:IB589839 RW589839:RX589839 ABS589839:ABT589839 ALO589839:ALP589839 AVK589839:AVL589839 BFG589839:BFH589839 BPC589839:BPD589839 BYY589839:BYZ589839 CIU589839:CIV589839 CSQ589839:CSR589839 DCM589839:DCN589839 DMI589839:DMJ589839 DWE589839:DWF589839 EGA589839:EGB589839 EPW589839:EPX589839 EZS589839:EZT589839 FJO589839:FJP589839 FTK589839:FTL589839 GDG589839:GDH589839 GNC589839:GND589839 GWY589839:GWZ589839 HGU589839:HGV589839 HQQ589839:HQR589839 IAM589839:IAN589839 IKI589839:IKJ589839 IUE589839:IUF589839 JEA589839:JEB589839 JNW589839:JNX589839 JXS589839:JXT589839 KHO589839:KHP589839 KRK589839:KRL589839 LBG589839:LBH589839 LLC589839:LLD589839 LUY589839:LUZ589839 MEU589839:MEV589839 MOQ589839:MOR589839 MYM589839:MYN589839 NII589839:NIJ589839 NSE589839:NSF589839 OCA589839:OCB589839 OLW589839:OLX589839 OVS589839:OVT589839 PFO589839:PFP589839 PPK589839:PPL589839 PZG589839:PZH589839 QJC589839:QJD589839 QSY589839:QSZ589839 RCU589839:RCV589839 RMQ589839:RMR589839 RWM589839:RWN589839 SGI589839:SGJ589839 SQE589839:SQF589839 TAA589839:TAB589839 TJW589839:TJX589839 TTS589839:TTT589839 UDO589839:UDP589839 UNK589839:UNL589839 UXG589839:UXH589839 VHC589839:VHD589839 VQY589839:VQZ589839 WAU589839:WAV589839 WKQ589839:WKR589839 WUM589839:WUN589839 IA655375:IB655375 RW655375:RX655375 ABS655375:ABT655375 ALO655375:ALP655375 AVK655375:AVL655375 BFG655375:BFH655375 BPC655375:BPD655375 BYY655375:BYZ655375 CIU655375:CIV655375 CSQ655375:CSR655375 DCM655375:DCN655375 DMI655375:DMJ655375 DWE655375:DWF655375 EGA655375:EGB655375 EPW655375:EPX655375 EZS655375:EZT655375 FJO655375:FJP655375 FTK655375:FTL655375 GDG655375:GDH655375 GNC655375:GND655375 GWY655375:GWZ655375 HGU655375:HGV655375 HQQ655375:HQR655375 IAM655375:IAN655375 IKI655375:IKJ655375 IUE655375:IUF655375 JEA655375:JEB655375 JNW655375:JNX655375 JXS655375:JXT655375 KHO655375:KHP655375 KRK655375:KRL655375 LBG655375:LBH655375 LLC655375:LLD655375 LUY655375:LUZ655375 MEU655375:MEV655375 MOQ655375:MOR655375 MYM655375:MYN655375 NII655375:NIJ655375 NSE655375:NSF655375 OCA655375:OCB655375 OLW655375:OLX655375 OVS655375:OVT655375 PFO655375:PFP655375 PPK655375:PPL655375 PZG655375:PZH655375 QJC655375:QJD655375 QSY655375:QSZ655375 RCU655375:RCV655375 RMQ655375:RMR655375 RWM655375:RWN655375 SGI655375:SGJ655375 SQE655375:SQF655375 TAA655375:TAB655375 TJW655375:TJX655375 TTS655375:TTT655375 UDO655375:UDP655375 UNK655375:UNL655375 UXG655375:UXH655375 VHC655375:VHD655375 VQY655375:VQZ655375 WAU655375:WAV655375 WKQ655375:WKR655375 WUM655375:WUN655375 IA720911:IB720911 RW720911:RX720911 ABS720911:ABT720911 ALO720911:ALP720911 AVK720911:AVL720911 BFG720911:BFH720911 BPC720911:BPD720911 BYY720911:BYZ720911 CIU720911:CIV720911 CSQ720911:CSR720911 DCM720911:DCN720911 DMI720911:DMJ720911 DWE720911:DWF720911 EGA720911:EGB720911 EPW720911:EPX720911 EZS720911:EZT720911 FJO720911:FJP720911 FTK720911:FTL720911 GDG720911:GDH720911 GNC720911:GND720911 GWY720911:GWZ720911 HGU720911:HGV720911 HQQ720911:HQR720911 IAM720911:IAN720911 IKI720911:IKJ720911 IUE720911:IUF720911 JEA720911:JEB720911 JNW720911:JNX720911 JXS720911:JXT720911 KHO720911:KHP720911 KRK720911:KRL720911 LBG720911:LBH720911 LLC720911:LLD720911 LUY720911:LUZ720911 MEU720911:MEV720911 MOQ720911:MOR720911 MYM720911:MYN720911 NII720911:NIJ720911 NSE720911:NSF720911 OCA720911:OCB720911 OLW720911:OLX720911 OVS720911:OVT720911 PFO720911:PFP720911 PPK720911:PPL720911 PZG720911:PZH720911 QJC720911:QJD720911 QSY720911:QSZ720911 RCU720911:RCV720911 RMQ720911:RMR720911 RWM720911:RWN720911 SGI720911:SGJ720911 SQE720911:SQF720911 TAA720911:TAB720911 TJW720911:TJX720911 TTS720911:TTT720911 UDO720911:UDP720911 UNK720911:UNL720911 UXG720911:UXH720911 VHC720911:VHD720911 VQY720911:VQZ720911 WAU720911:WAV720911 WKQ720911:WKR720911 WUM720911:WUN720911 IA786447:IB786447 RW786447:RX786447 ABS786447:ABT786447 ALO786447:ALP786447 AVK786447:AVL786447 BFG786447:BFH786447 BPC786447:BPD786447 BYY786447:BYZ786447 CIU786447:CIV786447 CSQ786447:CSR786447 DCM786447:DCN786447 DMI786447:DMJ786447 DWE786447:DWF786447 EGA786447:EGB786447 EPW786447:EPX786447 EZS786447:EZT786447 FJO786447:FJP786447 FTK786447:FTL786447 GDG786447:GDH786447 GNC786447:GND786447 GWY786447:GWZ786447 HGU786447:HGV786447 HQQ786447:HQR786447 IAM786447:IAN786447 IKI786447:IKJ786447 IUE786447:IUF786447 JEA786447:JEB786447 JNW786447:JNX786447 JXS786447:JXT786447 KHO786447:KHP786447 KRK786447:KRL786447 LBG786447:LBH786447 LLC786447:LLD786447 LUY786447:LUZ786447 MEU786447:MEV786447 MOQ786447:MOR786447 MYM786447:MYN786447 NII786447:NIJ786447 NSE786447:NSF786447 OCA786447:OCB786447 OLW786447:OLX786447 OVS786447:OVT786447 PFO786447:PFP786447 PPK786447:PPL786447 PZG786447:PZH786447 QJC786447:QJD786447 QSY786447:QSZ786447 RCU786447:RCV786447 RMQ786447:RMR786447 RWM786447:RWN786447 SGI786447:SGJ786447 SQE786447:SQF786447 TAA786447:TAB786447 TJW786447:TJX786447 TTS786447:TTT786447 UDO786447:UDP786447 UNK786447:UNL786447 UXG786447:UXH786447 VHC786447:VHD786447 VQY786447:VQZ786447 WAU786447:WAV786447 WKQ786447:WKR786447 WUM786447:WUN786447 IA851983:IB851983 RW851983:RX851983 ABS851983:ABT851983 ALO851983:ALP851983 AVK851983:AVL851983 BFG851983:BFH851983 BPC851983:BPD851983 BYY851983:BYZ851983 CIU851983:CIV851983 CSQ851983:CSR851983 DCM851983:DCN851983 DMI851983:DMJ851983 DWE851983:DWF851983 EGA851983:EGB851983 EPW851983:EPX851983 EZS851983:EZT851983 FJO851983:FJP851983 FTK851983:FTL851983 GDG851983:GDH851983 GNC851983:GND851983 GWY851983:GWZ851983 HGU851983:HGV851983 HQQ851983:HQR851983 IAM851983:IAN851983 IKI851983:IKJ851983 IUE851983:IUF851983 JEA851983:JEB851983 JNW851983:JNX851983 JXS851983:JXT851983 KHO851983:KHP851983 KRK851983:KRL851983 LBG851983:LBH851983 LLC851983:LLD851983 LUY851983:LUZ851983 MEU851983:MEV851983 MOQ851983:MOR851983 MYM851983:MYN851983 NII851983:NIJ851983 NSE851983:NSF851983 OCA851983:OCB851983 OLW851983:OLX851983 OVS851983:OVT851983 PFO851983:PFP851983 PPK851983:PPL851983 PZG851983:PZH851983 QJC851983:QJD851983 QSY851983:QSZ851983 RCU851983:RCV851983 RMQ851983:RMR851983 RWM851983:RWN851983 SGI851983:SGJ851983 SQE851983:SQF851983 TAA851983:TAB851983 TJW851983:TJX851983 TTS851983:TTT851983 UDO851983:UDP851983 UNK851983:UNL851983 UXG851983:UXH851983 VHC851983:VHD851983 VQY851983:VQZ851983 WAU851983:WAV851983 WKQ851983:WKR851983 WUM851983:WUN851983 IA917519:IB917519 RW917519:RX917519 ABS917519:ABT917519 ALO917519:ALP917519 AVK917519:AVL917519 BFG917519:BFH917519 BPC917519:BPD917519 BYY917519:BYZ917519 CIU917519:CIV917519 CSQ917519:CSR917519 DCM917519:DCN917519 DMI917519:DMJ917519 DWE917519:DWF917519 EGA917519:EGB917519 EPW917519:EPX917519 EZS917519:EZT917519 FJO917519:FJP917519 FTK917519:FTL917519 GDG917519:GDH917519 GNC917519:GND917519 GWY917519:GWZ917519 HGU917519:HGV917519 HQQ917519:HQR917519 IAM917519:IAN917519 IKI917519:IKJ917519 IUE917519:IUF917519 JEA917519:JEB917519 JNW917519:JNX917519 JXS917519:JXT917519 KHO917519:KHP917519 KRK917519:KRL917519 LBG917519:LBH917519 LLC917519:LLD917519 LUY917519:LUZ917519 MEU917519:MEV917519 MOQ917519:MOR917519 MYM917519:MYN917519 NII917519:NIJ917519 NSE917519:NSF917519 OCA917519:OCB917519 OLW917519:OLX917519 OVS917519:OVT917519 PFO917519:PFP917519 PPK917519:PPL917519 PZG917519:PZH917519 QJC917519:QJD917519 QSY917519:QSZ917519 RCU917519:RCV917519 RMQ917519:RMR917519 RWM917519:RWN917519 SGI917519:SGJ917519 SQE917519:SQF917519 TAA917519:TAB917519 TJW917519:TJX917519 TTS917519:TTT917519 UDO917519:UDP917519 UNK917519:UNL917519 UXG917519:UXH917519 VHC917519:VHD917519 VQY917519:VQZ917519 WAU917519:WAV917519 WKQ917519:WKR917519 WUM917519:WUN917519 IA983055:IB983055 RW983055:RX983055 ABS983055:ABT983055 ALO983055:ALP983055 AVK983055:AVL983055 BFG983055:BFH983055 BPC983055:BPD983055 BYY983055:BYZ983055 CIU983055:CIV983055 CSQ983055:CSR983055 DCM983055:DCN983055 DMI983055:DMJ983055 DWE983055:DWF983055 EGA983055:EGB983055 EPW983055:EPX983055 EZS983055:EZT983055 FJO983055:FJP983055 FTK983055:FTL983055 GDG983055:GDH983055 GNC983055:GND983055 GWY983055:GWZ983055 HGU983055:HGV983055 HQQ983055:HQR983055 IAM983055:IAN983055 IKI983055:IKJ983055 IUE983055:IUF983055 JEA983055:JEB983055 JNW983055:JNX983055 JXS983055:JXT983055 KHO983055:KHP983055 KRK983055:KRL983055 LBG983055:LBH983055 LLC983055:LLD983055 LUY983055:LUZ983055 MEU983055:MEV983055 MOQ983055:MOR983055 MYM983055:MYN983055 NII983055:NIJ983055 NSE983055:NSF983055 OCA983055:OCB983055 OLW983055:OLX983055 OVS983055:OVT983055 PFO983055:PFP983055 PPK983055:PPL983055 PZG983055:PZH983055 QJC983055:QJD983055 QSY983055:QSZ983055 RCU983055:RCV983055 RMQ983055:RMR983055 RWM983055:RWN983055 SGI983055:SGJ983055 SQE983055:SQF983055 TAA983055:TAB983055 TJW983055:TJX983055 TTS983055:TTT983055 UDO983055:UDP983055 UNK983055:UNL983055 UXG983055:UXH983055 VHC983055:VHD983055 VQY983055:VQZ983055 WAU983055:WAV983055 WKQ983055:WKR983055 WUM983055:WUN983055 IG65551:IH65551 SC65551:SD65551 ABY65551:ABZ65551 ALU65551:ALV65551 AVQ65551:AVR65551 BFM65551:BFN65551 BPI65551:BPJ65551 BZE65551:BZF65551 CJA65551:CJB65551 CSW65551:CSX65551 DCS65551:DCT65551 DMO65551:DMP65551 DWK65551:DWL65551 EGG65551:EGH65551 EQC65551:EQD65551 EZY65551:EZZ65551 FJU65551:FJV65551 FTQ65551:FTR65551 GDM65551:GDN65551 GNI65551:GNJ65551 GXE65551:GXF65551 HHA65551:HHB65551 HQW65551:HQX65551 IAS65551:IAT65551 IKO65551:IKP65551 IUK65551:IUL65551 JEG65551:JEH65551 JOC65551:JOD65551 JXY65551:JXZ65551 KHU65551:KHV65551 KRQ65551:KRR65551 LBM65551:LBN65551 LLI65551:LLJ65551 LVE65551:LVF65551 MFA65551:MFB65551 MOW65551:MOX65551 MYS65551:MYT65551 NIO65551:NIP65551 NSK65551:NSL65551 OCG65551:OCH65551 OMC65551:OMD65551 OVY65551:OVZ65551 PFU65551:PFV65551 PPQ65551:PPR65551 PZM65551:PZN65551 QJI65551:QJJ65551 QTE65551:QTF65551 RDA65551:RDB65551 RMW65551:RMX65551 RWS65551:RWT65551 SGO65551:SGP65551 SQK65551:SQL65551 TAG65551:TAH65551 TKC65551:TKD65551 TTY65551:TTZ65551 UDU65551:UDV65551 UNQ65551:UNR65551 UXM65551:UXN65551 VHI65551:VHJ65551 VRE65551:VRF65551 WBA65551:WBB65551 WKW65551:WKX65551 WUS65551:WUT65551 IG131087:IH131087 SC131087:SD131087 ABY131087:ABZ131087 ALU131087:ALV131087 AVQ131087:AVR131087 BFM131087:BFN131087 BPI131087:BPJ131087 BZE131087:BZF131087 CJA131087:CJB131087 CSW131087:CSX131087 DCS131087:DCT131087 DMO131087:DMP131087 DWK131087:DWL131087 EGG131087:EGH131087 EQC131087:EQD131087 EZY131087:EZZ131087 FJU131087:FJV131087 FTQ131087:FTR131087 GDM131087:GDN131087 GNI131087:GNJ131087 GXE131087:GXF131087 HHA131087:HHB131087 HQW131087:HQX131087 IAS131087:IAT131087 IKO131087:IKP131087 IUK131087:IUL131087 JEG131087:JEH131087 JOC131087:JOD131087 JXY131087:JXZ131087 KHU131087:KHV131087 KRQ131087:KRR131087 LBM131087:LBN131087 LLI131087:LLJ131087 LVE131087:LVF131087 MFA131087:MFB131087 MOW131087:MOX131087 MYS131087:MYT131087 NIO131087:NIP131087 NSK131087:NSL131087 OCG131087:OCH131087 OMC131087:OMD131087 OVY131087:OVZ131087 PFU131087:PFV131087 PPQ131087:PPR131087 PZM131087:PZN131087 QJI131087:QJJ131087 QTE131087:QTF131087 RDA131087:RDB131087 RMW131087:RMX131087 RWS131087:RWT131087 SGO131087:SGP131087 SQK131087:SQL131087 TAG131087:TAH131087 TKC131087:TKD131087 TTY131087:TTZ131087 UDU131087:UDV131087 UNQ131087:UNR131087 UXM131087:UXN131087 VHI131087:VHJ131087 VRE131087:VRF131087 WBA131087:WBB131087 WKW131087:WKX131087 WUS131087:WUT131087 IG196623:IH196623 SC196623:SD196623 ABY196623:ABZ196623 ALU196623:ALV196623 AVQ196623:AVR196623 BFM196623:BFN196623 BPI196623:BPJ196623 BZE196623:BZF196623 CJA196623:CJB196623 CSW196623:CSX196623 DCS196623:DCT196623 DMO196623:DMP196623 DWK196623:DWL196623 EGG196623:EGH196623 EQC196623:EQD196623 EZY196623:EZZ196623 FJU196623:FJV196623 FTQ196623:FTR196623 GDM196623:GDN196623 GNI196623:GNJ196623 GXE196623:GXF196623 HHA196623:HHB196623 HQW196623:HQX196623 IAS196623:IAT196623 IKO196623:IKP196623 IUK196623:IUL196623 JEG196623:JEH196623 JOC196623:JOD196623 JXY196623:JXZ196623 KHU196623:KHV196623 KRQ196623:KRR196623 LBM196623:LBN196623 LLI196623:LLJ196623 LVE196623:LVF196623 MFA196623:MFB196623 MOW196623:MOX196623 MYS196623:MYT196623 NIO196623:NIP196623 NSK196623:NSL196623 OCG196623:OCH196623 OMC196623:OMD196623 OVY196623:OVZ196623 PFU196623:PFV196623 PPQ196623:PPR196623 PZM196623:PZN196623 QJI196623:QJJ196623 QTE196623:QTF196623 RDA196623:RDB196623 RMW196623:RMX196623 RWS196623:RWT196623 SGO196623:SGP196623 SQK196623:SQL196623 TAG196623:TAH196623 TKC196623:TKD196623 TTY196623:TTZ196623 UDU196623:UDV196623 UNQ196623:UNR196623 UXM196623:UXN196623 VHI196623:VHJ196623 VRE196623:VRF196623 WBA196623:WBB196623 WKW196623:WKX196623 WUS196623:WUT196623 IG262159:IH262159 SC262159:SD262159 ABY262159:ABZ262159 ALU262159:ALV262159 AVQ262159:AVR262159 BFM262159:BFN262159 BPI262159:BPJ262159 BZE262159:BZF262159 CJA262159:CJB262159 CSW262159:CSX262159 DCS262159:DCT262159 DMO262159:DMP262159 DWK262159:DWL262159 EGG262159:EGH262159 EQC262159:EQD262159 EZY262159:EZZ262159 FJU262159:FJV262159 FTQ262159:FTR262159 GDM262159:GDN262159 GNI262159:GNJ262159 GXE262159:GXF262159 HHA262159:HHB262159 HQW262159:HQX262159 IAS262159:IAT262159 IKO262159:IKP262159 IUK262159:IUL262159 JEG262159:JEH262159 JOC262159:JOD262159 JXY262159:JXZ262159 KHU262159:KHV262159 KRQ262159:KRR262159 LBM262159:LBN262159 LLI262159:LLJ262159 LVE262159:LVF262159 MFA262159:MFB262159 MOW262159:MOX262159 MYS262159:MYT262159 NIO262159:NIP262159 NSK262159:NSL262159 OCG262159:OCH262159 OMC262159:OMD262159 OVY262159:OVZ262159 PFU262159:PFV262159 PPQ262159:PPR262159 PZM262159:PZN262159 QJI262159:QJJ262159 QTE262159:QTF262159 RDA262159:RDB262159 RMW262159:RMX262159 RWS262159:RWT262159 SGO262159:SGP262159 SQK262159:SQL262159 TAG262159:TAH262159 TKC262159:TKD262159 TTY262159:TTZ262159 UDU262159:UDV262159 UNQ262159:UNR262159 UXM262159:UXN262159 VHI262159:VHJ262159 VRE262159:VRF262159 WBA262159:WBB262159 WKW262159:WKX262159 WUS262159:WUT262159 IG327695:IH327695 SC327695:SD327695 ABY327695:ABZ327695 ALU327695:ALV327695 AVQ327695:AVR327695 BFM327695:BFN327695 BPI327695:BPJ327695 BZE327695:BZF327695 CJA327695:CJB327695 CSW327695:CSX327695 DCS327695:DCT327695 DMO327695:DMP327695 DWK327695:DWL327695 EGG327695:EGH327695 EQC327695:EQD327695 EZY327695:EZZ327695 FJU327695:FJV327695 FTQ327695:FTR327695 GDM327695:GDN327695 GNI327695:GNJ327695 GXE327695:GXF327695 HHA327695:HHB327695 HQW327695:HQX327695 IAS327695:IAT327695 IKO327695:IKP327695 IUK327695:IUL327695 JEG327695:JEH327695 JOC327695:JOD327695 JXY327695:JXZ327695 KHU327695:KHV327695 KRQ327695:KRR327695 LBM327695:LBN327695 LLI327695:LLJ327695 LVE327695:LVF327695 MFA327695:MFB327695 MOW327695:MOX327695 MYS327695:MYT327695 NIO327695:NIP327695 NSK327695:NSL327695 OCG327695:OCH327695 OMC327695:OMD327695 OVY327695:OVZ327695 PFU327695:PFV327695 PPQ327695:PPR327695 PZM327695:PZN327695 QJI327695:QJJ327695 QTE327695:QTF327695 RDA327695:RDB327695 RMW327695:RMX327695 RWS327695:RWT327695 SGO327695:SGP327695 SQK327695:SQL327695 TAG327695:TAH327695 TKC327695:TKD327695 TTY327695:TTZ327695 UDU327695:UDV327695 UNQ327695:UNR327695 UXM327695:UXN327695 VHI327695:VHJ327695 VRE327695:VRF327695 WBA327695:WBB327695 WKW327695:WKX327695 WUS327695:WUT327695 IG393231:IH393231 SC393231:SD393231 ABY393231:ABZ393231 ALU393231:ALV393231 AVQ393231:AVR393231 BFM393231:BFN393231 BPI393231:BPJ393231 BZE393231:BZF393231 CJA393231:CJB393231 CSW393231:CSX393231 DCS393231:DCT393231 DMO393231:DMP393231 DWK393231:DWL393231 EGG393231:EGH393231 EQC393231:EQD393231 EZY393231:EZZ393231 FJU393231:FJV393231 FTQ393231:FTR393231 GDM393231:GDN393231 GNI393231:GNJ393231 GXE393231:GXF393231 HHA393231:HHB393231 HQW393231:HQX393231 IAS393231:IAT393231 IKO393231:IKP393231 IUK393231:IUL393231 JEG393231:JEH393231 JOC393231:JOD393231 JXY393231:JXZ393231 KHU393231:KHV393231 KRQ393231:KRR393231 LBM393231:LBN393231 LLI393231:LLJ393231 LVE393231:LVF393231 MFA393231:MFB393231 MOW393231:MOX393231 MYS393231:MYT393231 NIO393231:NIP393231 NSK393231:NSL393231 OCG393231:OCH393231 OMC393231:OMD393231 OVY393231:OVZ393231 PFU393231:PFV393231 PPQ393231:PPR393231 PZM393231:PZN393231 QJI393231:QJJ393231 QTE393231:QTF393231 RDA393231:RDB393231 RMW393231:RMX393231 RWS393231:RWT393231 SGO393231:SGP393231 SQK393231:SQL393231 TAG393231:TAH393231 TKC393231:TKD393231 TTY393231:TTZ393231 UDU393231:UDV393231 UNQ393231:UNR393231 UXM393231:UXN393231 VHI393231:VHJ393231 VRE393231:VRF393231 WBA393231:WBB393231 WKW393231:WKX393231 WUS393231:WUT393231 IG458767:IH458767 SC458767:SD458767 ABY458767:ABZ458767 ALU458767:ALV458767 AVQ458767:AVR458767 BFM458767:BFN458767 BPI458767:BPJ458767 BZE458767:BZF458767 CJA458767:CJB458767 CSW458767:CSX458767 DCS458767:DCT458767 DMO458767:DMP458767 DWK458767:DWL458767 EGG458767:EGH458767 EQC458767:EQD458767 EZY458767:EZZ458767 FJU458767:FJV458767 FTQ458767:FTR458767 GDM458767:GDN458767 GNI458767:GNJ458767 GXE458767:GXF458767 HHA458767:HHB458767 HQW458767:HQX458767 IAS458767:IAT458767 IKO458767:IKP458767 IUK458767:IUL458767 JEG458767:JEH458767 JOC458767:JOD458767 JXY458767:JXZ458767 KHU458767:KHV458767 KRQ458767:KRR458767 LBM458767:LBN458767 LLI458767:LLJ458767 LVE458767:LVF458767 MFA458767:MFB458767 MOW458767:MOX458767 MYS458767:MYT458767 NIO458767:NIP458767 NSK458767:NSL458767 OCG458767:OCH458767 OMC458767:OMD458767 OVY458767:OVZ458767 PFU458767:PFV458767 PPQ458767:PPR458767 PZM458767:PZN458767 QJI458767:QJJ458767 QTE458767:QTF458767 RDA458767:RDB458767 RMW458767:RMX458767 RWS458767:RWT458767 SGO458767:SGP458767 SQK458767:SQL458767 TAG458767:TAH458767 TKC458767:TKD458767 TTY458767:TTZ458767 UDU458767:UDV458767 UNQ458767:UNR458767 UXM458767:UXN458767 VHI458767:VHJ458767 VRE458767:VRF458767 WBA458767:WBB458767 WKW458767:WKX458767 WUS458767:WUT458767 IG524303:IH524303 SC524303:SD524303 ABY524303:ABZ524303 ALU524303:ALV524303 AVQ524303:AVR524303 BFM524303:BFN524303 BPI524303:BPJ524303 BZE524303:BZF524303 CJA524303:CJB524303 CSW524303:CSX524303 DCS524303:DCT524303 DMO524303:DMP524303 DWK524303:DWL524303 EGG524303:EGH524303 EQC524303:EQD524303 EZY524303:EZZ524303 FJU524303:FJV524303 FTQ524303:FTR524303 GDM524303:GDN524303 GNI524303:GNJ524303 GXE524303:GXF524303 HHA524303:HHB524303 HQW524303:HQX524303 IAS524303:IAT524303 IKO524303:IKP524303 IUK524303:IUL524303 JEG524303:JEH524303 JOC524303:JOD524303 JXY524303:JXZ524303 KHU524303:KHV524303 KRQ524303:KRR524303 LBM524303:LBN524303 LLI524303:LLJ524303 LVE524303:LVF524303 MFA524303:MFB524303 MOW524303:MOX524303 MYS524303:MYT524303 NIO524303:NIP524303 NSK524303:NSL524303 OCG524303:OCH524303 OMC524303:OMD524303 OVY524303:OVZ524303 PFU524303:PFV524303 PPQ524303:PPR524303 PZM524303:PZN524303 QJI524303:QJJ524303 QTE524303:QTF524303 RDA524303:RDB524303 RMW524303:RMX524303 RWS524303:RWT524303 SGO524303:SGP524303 SQK524303:SQL524303 TAG524303:TAH524303 TKC524303:TKD524303 TTY524303:TTZ524303 UDU524303:UDV524303 UNQ524303:UNR524303 UXM524303:UXN524303 VHI524303:VHJ524303 VRE524303:VRF524303 WBA524303:WBB524303 WKW524303:WKX524303 WUS524303:WUT524303 IG589839:IH589839 SC589839:SD589839 ABY589839:ABZ589839 ALU589839:ALV589839 AVQ589839:AVR589839 BFM589839:BFN589839 BPI589839:BPJ589839 BZE589839:BZF589839 CJA589839:CJB589839 CSW589839:CSX589839 DCS589839:DCT589839 DMO589839:DMP589839 DWK589839:DWL589839 EGG589839:EGH589839 EQC589839:EQD589839 EZY589839:EZZ589839 FJU589839:FJV589839 FTQ589839:FTR589839 GDM589839:GDN589839 GNI589839:GNJ589839 GXE589839:GXF589839 HHA589839:HHB589839 HQW589839:HQX589839 IAS589839:IAT589839 IKO589839:IKP589839 IUK589839:IUL589839 JEG589839:JEH589839 JOC589839:JOD589839 JXY589839:JXZ589839 KHU589839:KHV589839 KRQ589839:KRR589839 LBM589839:LBN589839 LLI589839:LLJ589839 LVE589839:LVF589839 MFA589839:MFB589839 MOW589839:MOX589839 MYS589839:MYT589839 NIO589839:NIP589839 NSK589839:NSL589839 OCG589839:OCH589839 OMC589839:OMD589839 OVY589839:OVZ589839 PFU589839:PFV589839 PPQ589839:PPR589839 PZM589839:PZN589839 QJI589839:QJJ589839 QTE589839:QTF589839 RDA589839:RDB589839 RMW589839:RMX589839 RWS589839:RWT589839 SGO589839:SGP589839 SQK589839:SQL589839 TAG589839:TAH589839 TKC589839:TKD589839 TTY589839:TTZ589839 UDU589839:UDV589839 UNQ589839:UNR589839 UXM589839:UXN589839 VHI589839:VHJ589839 VRE589839:VRF589839 WBA589839:WBB589839 WKW589839:WKX589839 WUS589839:WUT589839 IG655375:IH655375 SC655375:SD655375 ABY655375:ABZ655375 ALU655375:ALV655375 AVQ655375:AVR655375 BFM655375:BFN655375 BPI655375:BPJ655375 BZE655375:BZF655375 CJA655375:CJB655375 CSW655375:CSX655375 DCS655375:DCT655375 DMO655375:DMP655375 DWK655375:DWL655375 EGG655375:EGH655375 EQC655375:EQD655375 EZY655375:EZZ655375 FJU655375:FJV655375 FTQ655375:FTR655375 GDM655375:GDN655375 GNI655375:GNJ655375 GXE655375:GXF655375 HHA655375:HHB655375 HQW655375:HQX655375 IAS655375:IAT655375 IKO655375:IKP655375 IUK655375:IUL655375 JEG655375:JEH655375 JOC655375:JOD655375 JXY655375:JXZ655375 KHU655375:KHV655375 KRQ655375:KRR655375 LBM655375:LBN655375 LLI655375:LLJ655375 LVE655375:LVF655375 MFA655375:MFB655375 MOW655375:MOX655375 MYS655375:MYT655375 NIO655375:NIP655375 NSK655375:NSL655375 OCG655375:OCH655375 OMC655375:OMD655375 OVY655375:OVZ655375 PFU655375:PFV655375 PPQ655375:PPR655375 PZM655375:PZN655375 QJI655375:QJJ655375 QTE655375:QTF655375 RDA655375:RDB655375 RMW655375:RMX655375 RWS655375:RWT655375 SGO655375:SGP655375 SQK655375:SQL655375 TAG655375:TAH655375 TKC655375:TKD655375 TTY655375:TTZ655375 UDU655375:UDV655375 UNQ655375:UNR655375 UXM655375:UXN655375 VHI655375:VHJ655375 VRE655375:VRF655375 WBA655375:WBB655375 WKW655375:WKX655375 WUS655375:WUT655375 IG720911:IH720911 SC720911:SD720911 ABY720911:ABZ720911 ALU720911:ALV720911 AVQ720911:AVR720911 BFM720911:BFN720911 BPI720911:BPJ720911 BZE720911:BZF720911 CJA720911:CJB720911 CSW720911:CSX720911 DCS720911:DCT720911 DMO720911:DMP720911 DWK720911:DWL720911 EGG720911:EGH720911 EQC720911:EQD720911 EZY720911:EZZ720911 FJU720911:FJV720911 FTQ720911:FTR720911 GDM720911:GDN720911 GNI720911:GNJ720911 GXE720911:GXF720911 HHA720911:HHB720911 HQW720911:HQX720911 IAS720911:IAT720911 IKO720911:IKP720911 IUK720911:IUL720911 JEG720911:JEH720911 JOC720911:JOD720911 JXY720911:JXZ720911 KHU720911:KHV720911 KRQ720911:KRR720911 LBM720911:LBN720911 LLI720911:LLJ720911 LVE720911:LVF720911 MFA720911:MFB720911 MOW720911:MOX720911 MYS720911:MYT720911 NIO720911:NIP720911 NSK720911:NSL720911 OCG720911:OCH720911 OMC720911:OMD720911 OVY720911:OVZ720911 PFU720911:PFV720911 PPQ720911:PPR720911 PZM720911:PZN720911 QJI720911:QJJ720911 QTE720911:QTF720911 RDA720911:RDB720911 RMW720911:RMX720911 RWS720911:RWT720911 SGO720911:SGP720911 SQK720911:SQL720911 TAG720911:TAH720911 TKC720911:TKD720911 TTY720911:TTZ720911 UDU720911:UDV720911 UNQ720911:UNR720911 UXM720911:UXN720911 VHI720911:VHJ720911 VRE720911:VRF720911 WBA720911:WBB720911 WKW720911:WKX720911 WUS720911:WUT720911 IG786447:IH786447 SC786447:SD786447 ABY786447:ABZ786447 ALU786447:ALV786447 AVQ786447:AVR786447 BFM786447:BFN786447 BPI786447:BPJ786447 BZE786447:BZF786447 CJA786447:CJB786447 CSW786447:CSX786447 DCS786447:DCT786447 DMO786447:DMP786447 DWK786447:DWL786447 EGG786447:EGH786447 EQC786447:EQD786447 EZY786447:EZZ786447 FJU786447:FJV786447 FTQ786447:FTR786447 GDM786447:GDN786447 GNI786447:GNJ786447 GXE786447:GXF786447 HHA786447:HHB786447 HQW786447:HQX786447 IAS786447:IAT786447 IKO786447:IKP786447 IUK786447:IUL786447 JEG786447:JEH786447 JOC786447:JOD786447 JXY786447:JXZ786447 KHU786447:KHV786447 KRQ786447:KRR786447 LBM786447:LBN786447 LLI786447:LLJ786447 LVE786447:LVF786447 MFA786447:MFB786447 MOW786447:MOX786447 MYS786447:MYT786447 NIO786447:NIP786447 NSK786447:NSL786447 OCG786447:OCH786447 OMC786447:OMD786447 OVY786447:OVZ786447 PFU786447:PFV786447 PPQ786447:PPR786447 PZM786447:PZN786447 QJI786447:QJJ786447 QTE786447:QTF786447 RDA786447:RDB786447 RMW786447:RMX786447 RWS786447:RWT786447 SGO786447:SGP786447 SQK786447:SQL786447 TAG786447:TAH786447 TKC786447:TKD786447 TTY786447:TTZ786447 UDU786447:UDV786447 UNQ786447:UNR786447 UXM786447:UXN786447 VHI786447:VHJ786447 VRE786447:VRF786447 WBA786447:WBB786447 WKW786447:WKX786447 WUS786447:WUT786447 IG851983:IH851983 SC851983:SD851983 ABY851983:ABZ851983 ALU851983:ALV851983 AVQ851983:AVR851983 BFM851983:BFN851983 BPI851983:BPJ851983 BZE851983:BZF851983 CJA851983:CJB851983 CSW851983:CSX851983 DCS851983:DCT851983 DMO851983:DMP851983 DWK851983:DWL851983 EGG851983:EGH851983 EQC851983:EQD851983 EZY851983:EZZ851983 FJU851983:FJV851983 FTQ851983:FTR851983 GDM851983:GDN851983 GNI851983:GNJ851983 GXE851983:GXF851983 HHA851983:HHB851983 HQW851983:HQX851983 IAS851983:IAT851983 IKO851983:IKP851983 IUK851983:IUL851983 JEG851983:JEH851983 JOC851983:JOD851983 JXY851983:JXZ851983 KHU851983:KHV851983 KRQ851983:KRR851983 LBM851983:LBN851983 LLI851983:LLJ851983 LVE851983:LVF851983 MFA851983:MFB851983 MOW851983:MOX851983 MYS851983:MYT851983 NIO851983:NIP851983 NSK851983:NSL851983 OCG851983:OCH851983 OMC851983:OMD851983 OVY851983:OVZ851983 PFU851983:PFV851983 PPQ851983:PPR851983 PZM851983:PZN851983 QJI851983:QJJ851983 QTE851983:QTF851983 RDA851983:RDB851983 RMW851983:RMX851983 RWS851983:RWT851983 SGO851983:SGP851983 SQK851983:SQL851983 TAG851983:TAH851983 TKC851983:TKD851983 TTY851983:TTZ851983 UDU851983:UDV851983 UNQ851983:UNR851983 UXM851983:UXN851983 VHI851983:VHJ851983 VRE851983:VRF851983 WBA851983:WBB851983 WKW851983:WKX851983 WUS851983:WUT851983 IG917519:IH917519 SC917519:SD917519 ABY917519:ABZ917519 ALU917519:ALV917519 AVQ917519:AVR917519 BFM917519:BFN917519 BPI917519:BPJ917519 BZE917519:BZF917519 CJA917519:CJB917519 CSW917519:CSX917519 DCS917519:DCT917519 DMO917519:DMP917519 DWK917519:DWL917519 EGG917519:EGH917519 EQC917519:EQD917519 EZY917519:EZZ917519 FJU917519:FJV917519 FTQ917519:FTR917519 GDM917519:GDN917519 GNI917519:GNJ917519 GXE917519:GXF917519 HHA917519:HHB917519 HQW917519:HQX917519 IAS917519:IAT917519 IKO917519:IKP917519 IUK917519:IUL917519 JEG917519:JEH917519 JOC917519:JOD917519 JXY917519:JXZ917519 KHU917519:KHV917519 KRQ917519:KRR917519 LBM917519:LBN917519 LLI917519:LLJ917519 LVE917519:LVF917519 MFA917519:MFB917519 MOW917519:MOX917519 MYS917519:MYT917519 NIO917519:NIP917519 NSK917519:NSL917519 OCG917519:OCH917519 OMC917519:OMD917519 OVY917519:OVZ917519 PFU917519:PFV917519 PPQ917519:PPR917519 PZM917519:PZN917519 QJI917519:QJJ917519 QTE917519:QTF917519 RDA917519:RDB917519 RMW917519:RMX917519 RWS917519:RWT917519 SGO917519:SGP917519 SQK917519:SQL917519 TAG917519:TAH917519 TKC917519:TKD917519 TTY917519:TTZ917519 UDU917519:UDV917519 UNQ917519:UNR917519 UXM917519:UXN917519 VHI917519:VHJ917519 VRE917519:VRF917519 WBA917519:WBB917519 WKW917519:WKX917519 WUS917519:WUT917519 IG983055:IH983055 SC983055:SD983055 ABY983055:ABZ983055 ALU983055:ALV983055 AVQ983055:AVR983055 BFM983055:BFN983055 BPI983055:BPJ983055 BZE983055:BZF983055 CJA983055:CJB983055 CSW983055:CSX983055 DCS983055:DCT983055 DMO983055:DMP983055 DWK983055:DWL983055 EGG983055:EGH983055 EQC983055:EQD983055 EZY983055:EZZ983055 FJU983055:FJV983055 FTQ983055:FTR983055 GDM983055:GDN983055 GNI983055:GNJ983055 GXE983055:GXF983055 HHA983055:HHB983055 HQW983055:HQX983055 IAS983055:IAT983055 IKO983055:IKP983055 IUK983055:IUL983055 JEG983055:JEH983055 JOC983055:JOD983055 JXY983055:JXZ983055 KHU983055:KHV983055 KRQ983055:KRR983055 LBM983055:LBN983055 LLI983055:LLJ983055 LVE983055:LVF983055 MFA983055:MFB983055 MOW983055:MOX983055 MYS983055:MYT983055 NIO983055:NIP983055 NSK983055:NSL983055 OCG983055:OCH983055 OMC983055:OMD983055 OVY983055:OVZ983055 PFU983055:PFV983055 PPQ983055:PPR983055 PZM983055:PZN983055 QJI983055:QJJ983055 QTE983055:QTF983055 RDA983055:RDB983055 RMW983055:RMX983055 RWS983055:RWT983055 SGO983055:SGP983055 SQK983055:SQL983055 TAG983055:TAH983055 TKC983055:TKD983055 TTY983055:TTZ983055 UDU983055:UDV983055 UNQ983055:UNR983055 UXM983055:UXN983055 VHI983055:VHJ983055 VRE983055:VRF983055 WBA983055:WBB983055 WKW983055:WKX983055 WUS983055:WUT983055 IJ65551:IK65551 SF65551:SG65551 ACB65551:ACC65551 ALX65551:ALY65551 AVT65551:AVU65551 BFP65551:BFQ65551 BPL65551:BPM65551 BZH65551:BZI65551 CJD65551:CJE65551 CSZ65551:CTA65551 DCV65551:DCW65551 DMR65551:DMS65551 DWN65551:DWO65551 EGJ65551:EGK65551 EQF65551:EQG65551 FAB65551:FAC65551 FJX65551:FJY65551 FTT65551:FTU65551 GDP65551:GDQ65551 GNL65551:GNM65551 GXH65551:GXI65551 HHD65551:HHE65551 HQZ65551:HRA65551 IAV65551:IAW65551 IKR65551:IKS65551 IUN65551:IUO65551 JEJ65551:JEK65551 JOF65551:JOG65551 JYB65551:JYC65551 KHX65551:KHY65551 KRT65551:KRU65551 LBP65551:LBQ65551 LLL65551:LLM65551 LVH65551:LVI65551 MFD65551:MFE65551 MOZ65551:MPA65551 MYV65551:MYW65551 NIR65551:NIS65551 NSN65551:NSO65551 OCJ65551:OCK65551 OMF65551:OMG65551 OWB65551:OWC65551 PFX65551:PFY65551 PPT65551:PPU65551 PZP65551:PZQ65551 QJL65551:QJM65551 QTH65551:QTI65551 RDD65551:RDE65551 RMZ65551:RNA65551 RWV65551:RWW65551 SGR65551:SGS65551 SQN65551:SQO65551 TAJ65551:TAK65551 TKF65551:TKG65551 TUB65551:TUC65551 UDX65551:UDY65551 UNT65551:UNU65551 UXP65551:UXQ65551 VHL65551:VHM65551 VRH65551:VRI65551 WBD65551:WBE65551 WKZ65551:WLA65551 WUV65551:WUW65551 IJ131087:IK131087 SF131087:SG131087 ACB131087:ACC131087 ALX131087:ALY131087 AVT131087:AVU131087 BFP131087:BFQ131087 BPL131087:BPM131087 BZH131087:BZI131087 CJD131087:CJE131087 CSZ131087:CTA131087 DCV131087:DCW131087 DMR131087:DMS131087 DWN131087:DWO131087 EGJ131087:EGK131087 EQF131087:EQG131087 FAB131087:FAC131087 FJX131087:FJY131087 FTT131087:FTU131087 GDP131087:GDQ131087 GNL131087:GNM131087 GXH131087:GXI131087 HHD131087:HHE131087 HQZ131087:HRA131087 IAV131087:IAW131087 IKR131087:IKS131087 IUN131087:IUO131087 JEJ131087:JEK131087 JOF131087:JOG131087 JYB131087:JYC131087 KHX131087:KHY131087 KRT131087:KRU131087 LBP131087:LBQ131087 LLL131087:LLM131087 LVH131087:LVI131087 MFD131087:MFE131087 MOZ131087:MPA131087 MYV131087:MYW131087 NIR131087:NIS131087 NSN131087:NSO131087 OCJ131087:OCK131087 OMF131087:OMG131087 OWB131087:OWC131087 PFX131087:PFY131087 PPT131087:PPU131087 PZP131087:PZQ131087 QJL131087:QJM131087 QTH131087:QTI131087 RDD131087:RDE131087 RMZ131087:RNA131087 RWV131087:RWW131087 SGR131087:SGS131087 SQN131087:SQO131087 TAJ131087:TAK131087 TKF131087:TKG131087 TUB131087:TUC131087 UDX131087:UDY131087 UNT131087:UNU131087 UXP131087:UXQ131087 VHL131087:VHM131087 VRH131087:VRI131087 WBD131087:WBE131087 WKZ131087:WLA131087 WUV131087:WUW131087 IJ196623:IK196623 SF196623:SG196623 ACB196623:ACC196623 ALX196623:ALY196623 AVT196623:AVU196623 BFP196623:BFQ196623 BPL196623:BPM196623 BZH196623:BZI196623 CJD196623:CJE196623 CSZ196623:CTA196623 DCV196623:DCW196623 DMR196623:DMS196623 DWN196623:DWO196623 EGJ196623:EGK196623 EQF196623:EQG196623 FAB196623:FAC196623 FJX196623:FJY196623 FTT196623:FTU196623 GDP196623:GDQ196623 GNL196623:GNM196623 GXH196623:GXI196623 HHD196623:HHE196623 HQZ196623:HRA196623 IAV196623:IAW196623 IKR196623:IKS196623 IUN196623:IUO196623 JEJ196623:JEK196623 JOF196623:JOG196623 JYB196623:JYC196623 KHX196623:KHY196623 KRT196623:KRU196623 LBP196623:LBQ196623 LLL196623:LLM196623 LVH196623:LVI196623 MFD196623:MFE196623 MOZ196623:MPA196623 MYV196623:MYW196623 NIR196623:NIS196623 NSN196623:NSO196623 OCJ196623:OCK196623 OMF196623:OMG196623 OWB196623:OWC196623 PFX196623:PFY196623 PPT196623:PPU196623 PZP196623:PZQ196623 QJL196623:QJM196623 QTH196623:QTI196623 RDD196623:RDE196623 RMZ196623:RNA196623 RWV196623:RWW196623 SGR196623:SGS196623 SQN196623:SQO196623 TAJ196623:TAK196623 TKF196623:TKG196623 TUB196623:TUC196623 UDX196623:UDY196623 UNT196623:UNU196623 UXP196623:UXQ196623 VHL196623:VHM196623 VRH196623:VRI196623 WBD196623:WBE196623 WKZ196623:WLA196623 WUV196623:WUW196623 IJ262159:IK262159 SF262159:SG262159 ACB262159:ACC262159 ALX262159:ALY262159 AVT262159:AVU262159 BFP262159:BFQ262159 BPL262159:BPM262159 BZH262159:BZI262159 CJD262159:CJE262159 CSZ262159:CTA262159 DCV262159:DCW262159 DMR262159:DMS262159 DWN262159:DWO262159 EGJ262159:EGK262159 EQF262159:EQG262159 FAB262159:FAC262159 FJX262159:FJY262159 FTT262159:FTU262159 GDP262159:GDQ262159 GNL262159:GNM262159 GXH262159:GXI262159 HHD262159:HHE262159 HQZ262159:HRA262159 IAV262159:IAW262159 IKR262159:IKS262159 IUN262159:IUO262159 JEJ262159:JEK262159 JOF262159:JOG262159 JYB262159:JYC262159 KHX262159:KHY262159 KRT262159:KRU262159 LBP262159:LBQ262159 LLL262159:LLM262159 LVH262159:LVI262159 MFD262159:MFE262159 MOZ262159:MPA262159 MYV262159:MYW262159 NIR262159:NIS262159 NSN262159:NSO262159 OCJ262159:OCK262159 OMF262159:OMG262159 OWB262159:OWC262159 PFX262159:PFY262159 PPT262159:PPU262159 PZP262159:PZQ262159 QJL262159:QJM262159 QTH262159:QTI262159 RDD262159:RDE262159 RMZ262159:RNA262159 RWV262159:RWW262159 SGR262159:SGS262159 SQN262159:SQO262159 TAJ262159:TAK262159 TKF262159:TKG262159 TUB262159:TUC262159 UDX262159:UDY262159 UNT262159:UNU262159 UXP262159:UXQ262159 VHL262159:VHM262159 VRH262159:VRI262159 WBD262159:WBE262159 WKZ262159:WLA262159 WUV262159:WUW262159 IJ327695:IK327695 SF327695:SG327695 ACB327695:ACC327695 ALX327695:ALY327695 AVT327695:AVU327695 BFP327695:BFQ327695 BPL327695:BPM327695 BZH327695:BZI327695 CJD327695:CJE327695 CSZ327695:CTA327695 DCV327695:DCW327695 DMR327695:DMS327695 DWN327695:DWO327695 EGJ327695:EGK327695 EQF327695:EQG327695 FAB327695:FAC327695 FJX327695:FJY327695 FTT327695:FTU327695 GDP327695:GDQ327695 GNL327695:GNM327695 GXH327695:GXI327695 HHD327695:HHE327695 HQZ327695:HRA327695 IAV327695:IAW327695 IKR327695:IKS327695 IUN327695:IUO327695 JEJ327695:JEK327695 JOF327695:JOG327695 JYB327695:JYC327695 KHX327695:KHY327695 KRT327695:KRU327695 LBP327695:LBQ327695 LLL327695:LLM327695 LVH327695:LVI327695 MFD327695:MFE327695 MOZ327695:MPA327695 MYV327695:MYW327695 NIR327695:NIS327695 NSN327695:NSO327695 OCJ327695:OCK327695 OMF327695:OMG327695 OWB327695:OWC327695 PFX327695:PFY327695 PPT327695:PPU327695 PZP327695:PZQ327695 QJL327695:QJM327695 QTH327695:QTI327695 RDD327695:RDE327695 RMZ327695:RNA327695 RWV327695:RWW327695 SGR327695:SGS327695 SQN327695:SQO327695 TAJ327695:TAK327695 TKF327695:TKG327695 TUB327695:TUC327695 UDX327695:UDY327695 UNT327695:UNU327695 UXP327695:UXQ327695 VHL327695:VHM327695 VRH327695:VRI327695 WBD327695:WBE327695 WKZ327695:WLA327695 WUV327695:WUW327695 IJ393231:IK393231 SF393231:SG393231 ACB393231:ACC393231 ALX393231:ALY393231 AVT393231:AVU393231 BFP393231:BFQ393231 BPL393231:BPM393231 BZH393231:BZI393231 CJD393231:CJE393231 CSZ393231:CTA393231 DCV393231:DCW393231 DMR393231:DMS393231 DWN393231:DWO393231 EGJ393231:EGK393231 EQF393231:EQG393231 FAB393231:FAC393231 FJX393231:FJY393231 FTT393231:FTU393231 GDP393231:GDQ393231 GNL393231:GNM393231 GXH393231:GXI393231 HHD393231:HHE393231 HQZ393231:HRA393231 IAV393231:IAW393231 IKR393231:IKS393231 IUN393231:IUO393231 JEJ393231:JEK393231 JOF393231:JOG393231 JYB393231:JYC393231 KHX393231:KHY393231 KRT393231:KRU393231 LBP393231:LBQ393231 LLL393231:LLM393231 LVH393231:LVI393231 MFD393231:MFE393231 MOZ393231:MPA393231 MYV393231:MYW393231 NIR393231:NIS393231 NSN393231:NSO393231 OCJ393231:OCK393231 OMF393231:OMG393231 OWB393231:OWC393231 PFX393231:PFY393231 PPT393231:PPU393231 PZP393231:PZQ393231 QJL393231:QJM393231 QTH393231:QTI393231 RDD393231:RDE393231 RMZ393231:RNA393231 RWV393231:RWW393231 SGR393231:SGS393231 SQN393231:SQO393231 TAJ393231:TAK393231 TKF393231:TKG393231 TUB393231:TUC393231 UDX393231:UDY393231 UNT393231:UNU393231 UXP393231:UXQ393231 VHL393231:VHM393231 VRH393231:VRI393231 WBD393231:WBE393231 WKZ393231:WLA393231 WUV393231:WUW393231 IJ458767:IK458767 SF458767:SG458767 ACB458767:ACC458767 ALX458767:ALY458767 AVT458767:AVU458767 BFP458767:BFQ458767 BPL458767:BPM458767 BZH458767:BZI458767 CJD458767:CJE458767 CSZ458767:CTA458767 DCV458767:DCW458767 DMR458767:DMS458767 DWN458767:DWO458767 EGJ458767:EGK458767 EQF458767:EQG458767 FAB458767:FAC458767 FJX458767:FJY458767 FTT458767:FTU458767 GDP458767:GDQ458767 GNL458767:GNM458767 GXH458767:GXI458767 HHD458767:HHE458767 HQZ458767:HRA458767 IAV458767:IAW458767 IKR458767:IKS458767 IUN458767:IUO458767 JEJ458767:JEK458767 JOF458767:JOG458767 JYB458767:JYC458767 KHX458767:KHY458767 KRT458767:KRU458767 LBP458767:LBQ458767 LLL458767:LLM458767 LVH458767:LVI458767 MFD458767:MFE458767 MOZ458767:MPA458767 MYV458767:MYW458767 NIR458767:NIS458767 NSN458767:NSO458767 OCJ458767:OCK458767 OMF458767:OMG458767 OWB458767:OWC458767 PFX458767:PFY458767 PPT458767:PPU458767 PZP458767:PZQ458767 QJL458767:QJM458767 QTH458767:QTI458767 RDD458767:RDE458767 RMZ458767:RNA458767 RWV458767:RWW458767 SGR458767:SGS458767 SQN458767:SQO458767 TAJ458767:TAK458767 TKF458767:TKG458767 TUB458767:TUC458767 UDX458767:UDY458767 UNT458767:UNU458767 UXP458767:UXQ458767 VHL458767:VHM458767 VRH458767:VRI458767 WBD458767:WBE458767 WKZ458767:WLA458767 WUV458767:WUW458767 IJ524303:IK524303 SF524303:SG524303 ACB524303:ACC524303 ALX524303:ALY524303 AVT524303:AVU524303 BFP524303:BFQ524303 BPL524303:BPM524303 BZH524303:BZI524303 CJD524303:CJE524303 CSZ524303:CTA524303 DCV524303:DCW524303 DMR524303:DMS524303 DWN524303:DWO524303 EGJ524303:EGK524303 EQF524303:EQG524303 FAB524303:FAC524303 FJX524303:FJY524303 FTT524303:FTU524303 GDP524303:GDQ524303 GNL524303:GNM524303 GXH524303:GXI524303 HHD524303:HHE524303 HQZ524303:HRA524303 IAV524303:IAW524303 IKR524303:IKS524303 IUN524303:IUO524303 JEJ524303:JEK524303 JOF524303:JOG524303 JYB524303:JYC524303 KHX524303:KHY524303 KRT524303:KRU524303 LBP524303:LBQ524303 LLL524303:LLM524303 LVH524303:LVI524303 MFD524303:MFE524303 MOZ524303:MPA524303 MYV524303:MYW524303 NIR524303:NIS524303 NSN524303:NSO524303 OCJ524303:OCK524303 OMF524303:OMG524303 OWB524303:OWC524303 PFX524303:PFY524303 PPT524303:PPU524303 PZP524303:PZQ524303 QJL524303:QJM524303 QTH524303:QTI524303 RDD524303:RDE524303 RMZ524303:RNA524303 RWV524303:RWW524303 SGR524303:SGS524303 SQN524303:SQO524303 TAJ524303:TAK524303 TKF524303:TKG524303 TUB524303:TUC524303 UDX524303:UDY524303 UNT524303:UNU524303 UXP524303:UXQ524303 VHL524303:VHM524303 VRH524303:VRI524303 WBD524303:WBE524303 WKZ524303:WLA524303 WUV524303:WUW524303 IJ589839:IK589839 SF589839:SG589839 ACB589839:ACC589839 ALX589839:ALY589839 AVT589839:AVU589839 BFP589839:BFQ589839 BPL589839:BPM589839 BZH589839:BZI589839 CJD589839:CJE589839 CSZ589839:CTA589839 DCV589839:DCW589839 DMR589839:DMS589839 DWN589839:DWO589839 EGJ589839:EGK589839 EQF589839:EQG589839 FAB589839:FAC589839 FJX589839:FJY589839 FTT589839:FTU589839 GDP589839:GDQ589839 GNL589839:GNM589839 GXH589839:GXI589839 HHD589839:HHE589839 HQZ589839:HRA589839 IAV589839:IAW589839 IKR589839:IKS589839 IUN589839:IUO589839 JEJ589839:JEK589839 JOF589839:JOG589839 JYB589839:JYC589839 KHX589839:KHY589839 KRT589839:KRU589839 LBP589839:LBQ589839 LLL589839:LLM589839 LVH589839:LVI589839 MFD589839:MFE589839 MOZ589839:MPA589839 MYV589839:MYW589839 NIR589839:NIS589839 NSN589839:NSO589839 OCJ589839:OCK589839 OMF589839:OMG589839 OWB589839:OWC589839 PFX589839:PFY589839 PPT589839:PPU589839 PZP589839:PZQ589839 QJL589839:QJM589839 QTH589839:QTI589839 RDD589839:RDE589839 RMZ589839:RNA589839 RWV589839:RWW589839 SGR589839:SGS589839 SQN589839:SQO589839 TAJ589839:TAK589839 TKF589839:TKG589839 TUB589839:TUC589839 UDX589839:UDY589839 UNT589839:UNU589839 UXP589839:UXQ589839 VHL589839:VHM589839 VRH589839:VRI589839 WBD589839:WBE589839 WKZ589839:WLA589839 WUV589839:WUW589839 IJ655375:IK655375 SF655375:SG655375 ACB655375:ACC655375 ALX655375:ALY655375 AVT655375:AVU655375 BFP655375:BFQ655375 BPL655375:BPM655375 BZH655375:BZI655375 CJD655375:CJE655375 CSZ655375:CTA655375 DCV655375:DCW655375 DMR655375:DMS655375 DWN655375:DWO655375 EGJ655375:EGK655375 EQF655375:EQG655375 FAB655375:FAC655375 FJX655375:FJY655375 FTT655375:FTU655375 GDP655375:GDQ655375 GNL655375:GNM655375 GXH655375:GXI655375 HHD655375:HHE655375 HQZ655375:HRA655375 IAV655375:IAW655375 IKR655375:IKS655375 IUN655375:IUO655375 JEJ655375:JEK655375 JOF655375:JOG655375 JYB655375:JYC655375 KHX655375:KHY655375 KRT655375:KRU655375 LBP655375:LBQ655375 LLL655375:LLM655375 LVH655375:LVI655375 MFD655375:MFE655375 MOZ655375:MPA655375 MYV655375:MYW655375 NIR655375:NIS655375 NSN655375:NSO655375 OCJ655375:OCK655375 OMF655375:OMG655375 OWB655375:OWC655375 PFX655375:PFY655375 PPT655375:PPU655375 PZP655375:PZQ655375 QJL655375:QJM655375 QTH655375:QTI655375 RDD655375:RDE655375 RMZ655375:RNA655375 RWV655375:RWW655375 SGR655375:SGS655375 SQN655375:SQO655375 TAJ655375:TAK655375 TKF655375:TKG655375 TUB655375:TUC655375 UDX655375:UDY655375 UNT655375:UNU655375 UXP655375:UXQ655375 VHL655375:VHM655375 VRH655375:VRI655375 WBD655375:WBE655375 WKZ655375:WLA655375 WUV655375:WUW655375 IJ720911:IK720911 SF720911:SG720911 ACB720911:ACC720911 ALX720911:ALY720911 AVT720911:AVU720911 BFP720911:BFQ720911 BPL720911:BPM720911 BZH720911:BZI720911 CJD720911:CJE720911 CSZ720911:CTA720911 DCV720911:DCW720911 DMR720911:DMS720911 DWN720911:DWO720911 EGJ720911:EGK720911 EQF720911:EQG720911 FAB720911:FAC720911 FJX720911:FJY720911 FTT720911:FTU720911 GDP720911:GDQ720911 GNL720911:GNM720911 GXH720911:GXI720911 HHD720911:HHE720911 HQZ720911:HRA720911 IAV720911:IAW720911 IKR720911:IKS720911 IUN720911:IUO720911 JEJ720911:JEK720911 JOF720911:JOG720911 JYB720911:JYC720911 KHX720911:KHY720911 KRT720911:KRU720911 LBP720911:LBQ720911 LLL720911:LLM720911 LVH720911:LVI720911 MFD720911:MFE720911 MOZ720911:MPA720911 MYV720911:MYW720911 NIR720911:NIS720911 NSN720911:NSO720911 OCJ720911:OCK720911 OMF720911:OMG720911 OWB720911:OWC720911 PFX720911:PFY720911 PPT720911:PPU720911 PZP720911:PZQ720911 QJL720911:QJM720911 QTH720911:QTI720911 RDD720911:RDE720911 RMZ720911:RNA720911 RWV720911:RWW720911 SGR720911:SGS720911 SQN720911:SQO720911 TAJ720911:TAK720911 TKF720911:TKG720911 TUB720911:TUC720911 UDX720911:UDY720911 UNT720911:UNU720911 UXP720911:UXQ720911 VHL720911:VHM720911 VRH720911:VRI720911 WBD720911:WBE720911 WKZ720911:WLA720911 WUV720911:WUW720911 IJ786447:IK786447 SF786447:SG786447 ACB786447:ACC786447 ALX786447:ALY786447 AVT786447:AVU786447 BFP786447:BFQ786447 BPL786447:BPM786447 BZH786447:BZI786447 CJD786447:CJE786447 CSZ786447:CTA786447 DCV786447:DCW786447 DMR786447:DMS786447 DWN786447:DWO786447 EGJ786447:EGK786447 EQF786447:EQG786447 FAB786447:FAC786447 FJX786447:FJY786447 FTT786447:FTU786447 GDP786447:GDQ786447 GNL786447:GNM786447 GXH786447:GXI786447 HHD786447:HHE786447 HQZ786447:HRA786447 IAV786447:IAW786447 IKR786447:IKS786447 IUN786447:IUO786447 JEJ786447:JEK786447 JOF786447:JOG786447 JYB786447:JYC786447 KHX786447:KHY786447 KRT786447:KRU786447 LBP786447:LBQ786447 LLL786447:LLM786447 LVH786447:LVI786447 MFD786447:MFE786447 MOZ786447:MPA786447 MYV786447:MYW786447 NIR786447:NIS786447 NSN786447:NSO786447 OCJ786447:OCK786447 OMF786447:OMG786447 OWB786447:OWC786447 PFX786447:PFY786447 PPT786447:PPU786447 PZP786447:PZQ786447 QJL786447:QJM786447 QTH786447:QTI786447 RDD786447:RDE786447 RMZ786447:RNA786447 RWV786447:RWW786447 SGR786447:SGS786447 SQN786447:SQO786447 TAJ786447:TAK786447 TKF786447:TKG786447 TUB786447:TUC786447 UDX786447:UDY786447 UNT786447:UNU786447 UXP786447:UXQ786447 VHL786447:VHM786447 VRH786447:VRI786447 WBD786447:WBE786447 WKZ786447:WLA786447 WUV786447:WUW786447 IJ851983:IK851983 SF851983:SG851983 ACB851983:ACC851983 ALX851983:ALY851983 AVT851983:AVU851983 BFP851983:BFQ851983 BPL851983:BPM851983 BZH851983:BZI851983 CJD851983:CJE851983 CSZ851983:CTA851983 DCV851983:DCW851983 DMR851983:DMS851983 DWN851983:DWO851983 EGJ851983:EGK851983 EQF851983:EQG851983 FAB851983:FAC851983 FJX851983:FJY851983 FTT851983:FTU851983 GDP851983:GDQ851983 GNL851983:GNM851983 GXH851983:GXI851983 HHD851983:HHE851983 HQZ851983:HRA851983 IAV851983:IAW851983 IKR851983:IKS851983 IUN851983:IUO851983 JEJ851983:JEK851983 JOF851983:JOG851983 JYB851983:JYC851983 KHX851983:KHY851983 KRT851983:KRU851983 LBP851983:LBQ851983 LLL851983:LLM851983 LVH851983:LVI851983 MFD851983:MFE851983 MOZ851983:MPA851983 MYV851983:MYW851983 NIR851983:NIS851983 NSN851983:NSO851983 OCJ851983:OCK851983 OMF851983:OMG851983 OWB851983:OWC851983 PFX851983:PFY851983 PPT851983:PPU851983 PZP851983:PZQ851983 QJL851983:QJM851983 QTH851983:QTI851983 RDD851983:RDE851983 RMZ851983:RNA851983 RWV851983:RWW851983 SGR851983:SGS851983 SQN851983:SQO851983 TAJ851983:TAK851983 TKF851983:TKG851983 TUB851983:TUC851983 UDX851983:UDY851983 UNT851983:UNU851983 UXP851983:UXQ851983 VHL851983:VHM851983 VRH851983:VRI851983 WBD851983:WBE851983 WKZ851983:WLA851983 WUV851983:WUW851983 IJ917519:IK917519 SF917519:SG917519 ACB917519:ACC917519 ALX917519:ALY917519 AVT917519:AVU917519 BFP917519:BFQ917519 BPL917519:BPM917519 BZH917519:BZI917519 CJD917519:CJE917519 CSZ917519:CTA917519 DCV917519:DCW917519 DMR917519:DMS917519 DWN917519:DWO917519 EGJ917519:EGK917519 EQF917519:EQG917519 FAB917519:FAC917519 FJX917519:FJY917519 FTT917519:FTU917519 GDP917519:GDQ917519 GNL917519:GNM917519 GXH917519:GXI917519 HHD917519:HHE917519 HQZ917519:HRA917519 IAV917519:IAW917519 IKR917519:IKS917519 IUN917519:IUO917519 JEJ917519:JEK917519 JOF917519:JOG917519 JYB917519:JYC917519 KHX917519:KHY917519 KRT917519:KRU917519 LBP917519:LBQ917519 LLL917519:LLM917519 LVH917519:LVI917519 MFD917519:MFE917519 MOZ917519:MPA917519 MYV917519:MYW917519 NIR917519:NIS917519 NSN917519:NSO917519 OCJ917519:OCK917519 OMF917519:OMG917519 OWB917519:OWC917519 PFX917519:PFY917519 PPT917519:PPU917519 PZP917519:PZQ917519 QJL917519:QJM917519 QTH917519:QTI917519 RDD917519:RDE917519 RMZ917519:RNA917519 RWV917519:RWW917519 SGR917519:SGS917519 SQN917519:SQO917519 TAJ917519:TAK917519 TKF917519:TKG917519 TUB917519:TUC917519 UDX917519:UDY917519 UNT917519:UNU917519 UXP917519:UXQ917519 VHL917519:VHM917519 VRH917519:VRI917519 WBD917519:WBE917519 WKZ917519:WLA917519 WUV917519:WUW917519 IJ983055:IK983055 SF983055:SG983055 ACB983055:ACC983055 ALX983055:ALY983055 AVT983055:AVU983055 BFP983055:BFQ983055 BPL983055:BPM983055 BZH983055:BZI983055 CJD983055:CJE983055 CSZ983055:CTA983055 DCV983055:DCW983055 DMR983055:DMS983055 DWN983055:DWO983055 EGJ983055:EGK983055 EQF983055:EQG983055 FAB983055:FAC983055 FJX983055:FJY983055 FTT983055:FTU983055 GDP983055:GDQ983055 GNL983055:GNM983055 GXH983055:GXI983055 HHD983055:HHE983055 HQZ983055:HRA983055 IAV983055:IAW983055 IKR983055:IKS983055 IUN983055:IUO983055 JEJ983055:JEK983055 JOF983055:JOG983055 JYB983055:JYC983055 KHX983055:KHY983055 KRT983055:KRU983055 LBP983055:LBQ983055 LLL983055:LLM983055 LVH983055:LVI983055 MFD983055:MFE983055 MOZ983055:MPA983055 MYV983055:MYW983055 NIR983055:NIS983055 NSN983055:NSO983055 OCJ983055:OCK983055 OMF983055:OMG983055 OWB983055:OWC983055 PFX983055:PFY983055 PPT983055:PPU983055 PZP983055:PZQ983055 QJL983055:QJM983055 QTH983055:QTI983055 RDD983055:RDE983055 RMZ983055:RNA983055 RWV983055:RWW983055 SGR983055:SGS983055 SQN983055:SQO983055 TAJ983055:TAK983055 TKF983055:TKG983055 TUB983055:TUC983055 UDX983055:UDY983055 UNT983055:UNU983055 UXP983055:UXQ983055 VHL983055:VHM983055 VRH983055:VRI983055 WBD983055:WBE983055 WKZ983055:WLA983055 WUV983055:WUW983055 IM65551:IN65551 SI65551:SJ65551 ACE65551:ACF65551 AMA65551:AMB65551 AVW65551:AVX65551 BFS65551:BFT65551 BPO65551:BPP65551 BZK65551:BZL65551 CJG65551:CJH65551 CTC65551:CTD65551 DCY65551:DCZ65551 DMU65551:DMV65551 DWQ65551:DWR65551 EGM65551:EGN65551 EQI65551:EQJ65551 FAE65551:FAF65551 FKA65551:FKB65551 FTW65551:FTX65551 GDS65551:GDT65551 GNO65551:GNP65551 GXK65551:GXL65551 HHG65551:HHH65551 HRC65551:HRD65551 IAY65551:IAZ65551 IKU65551:IKV65551 IUQ65551:IUR65551 JEM65551:JEN65551 JOI65551:JOJ65551 JYE65551:JYF65551 KIA65551:KIB65551 KRW65551:KRX65551 LBS65551:LBT65551 LLO65551:LLP65551 LVK65551:LVL65551 MFG65551:MFH65551 MPC65551:MPD65551 MYY65551:MYZ65551 NIU65551:NIV65551 NSQ65551:NSR65551 OCM65551:OCN65551 OMI65551:OMJ65551 OWE65551:OWF65551 PGA65551:PGB65551 PPW65551:PPX65551 PZS65551:PZT65551 QJO65551:QJP65551 QTK65551:QTL65551 RDG65551:RDH65551 RNC65551:RND65551 RWY65551:RWZ65551 SGU65551:SGV65551 SQQ65551:SQR65551 TAM65551:TAN65551 TKI65551:TKJ65551 TUE65551:TUF65551 UEA65551:UEB65551 UNW65551:UNX65551 UXS65551:UXT65551 VHO65551:VHP65551 VRK65551:VRL65551 WBG65551:WBH65551 WLC65551:WLD65551 WUY65551:WUZ65551 IM131087:IN131087 SI131087:SJ131087 ACE131087:ACF131087 AMA131087:AMB131087 AVW131087:AVX131087 BFS131087:BFT131087 BPO131087:BPP131087 BZK131087:BZL131087 CJG131087:CJH131087 CTC131087:CTD131087 DCY131087:DCZ131087 DMU131087:DMV131087 DWQ131087:DWR131087 EGM131087:EGN131087 EQI131087:EQJ131087 FAE131087:FAF131087 FKA131087:FKB131087 FTW131087:FTX131087 GDS131087:GDT131087 GNO131087:GNP131087 GXK131087:GXL131087 HHG131087:HHH131087 HRC131087:HRD131087 IAY131087:IAZ131087 IKU131087:IKV131087 IUQ131087:IUR131087 JEM131087:JEN131087 JOI131087:JOJ131087 JYE131087:JYF131087 KIA131087:KIB131087 KRW131087:KRX131087 LBS131087:LBT131087 LLO131087:LLP131087 LVK131087:LVL131087 MFG131087:MFH131087 MPC131087:MPD131087 MYY131087:MYZ131087 NIU131087:NIV131087 NSQ131087:NSR131087 OCM131087:OCN131087 OMI131087:OMJ131087 OWE131087:OWF131087 PGA131087:PGB131087 PPW131087:PPX131087 PZS131087:PZT131087 QJO131087:QJP131087 QTK131087:QTL131087 RDG131087:RDH131087 RNC131087:RND131087 RWY131087:RWZ131087 SGU131087:SGV131087 SQQ131087:SQR131087 TAM131087:TAN131087 TKI131087:TKJ131087 TUE131087:TUF131087 UEA131087:UEB131087 UNW131087:UNX131087 UXS131087:UXT131087 VHO131087:VHP131087 VRK131087:VRL131087 WBG131087:WBH131087 WLC131087:WLD131087 WUY131087:WUZ131087 IM196623:IN196623 SI196623:SJ196623 ACE196623:ACF196623 AMA196623:AMB196623 AVW196623:AVX196623 BFS196623:BFT196623 BPO196623:BPP196623 BZK196623:BZL196623 CJG196623:CJH196623 CTC196623:CTD196623 DCY196623:DCZ196623 DMU196623:DMV196623 DWQ196623:DWR196623 EGM196623:EGN196623 EQI196623:EQJ196623 FAE196623:FAF196623 FKA196623:FKB196623 FTW196623:FTX196623 GDS196623:GDT196623 GNO196623:GNP196623 GXK196623:GXL196623 HHG196623:HHH196623 HRC196623:HRD196623 IAY196623:IAZ196623 IKU196623:IKV196623 IUQ196623:IUR196623 JEM196623:JEN196623 JOI196623:JOJ196623 JYE196623:JYF196623 KIA196623:KIB196623 KRW196623:KRX196623 LBS196623:LBT196623 LLO196623:LLP196623 LVK196623:LVL196623 MFG196623:MFH196623 MPC196623:MPD196623 MYY196623:MYZ196623 NIU196623:NIV196623 NSQ196623:NSR196623 OCM196623:OCN196623 OMI196623:OMJ196623 OWE196623:OWF196623 PGA196623:PGB196623 PPW196623:PPX196623 PZS196623:PZT196623 QJO196623:QJP196623 QTK196623:QTL196623 RDG196623:RDH196623 RNC196623:RND196623 RWY196623:RWZ196623 SGU196623:SGV196623 SQQ196623:SQR196623 TAM196623:TAN196623 TKI196623:TKJ196623 TUE196623:TUF196623 UEA196623:UEB196623 UNW196623:UNX196623 UXS196623:UXT196623 VHO196623:VHP196623 VRK196623:VRL196623 WBG196623:WBH196623 WLC196623:WLD196623 WUY196623:WUZ196623 IM262159:IN262159 SI262159:SJ262159 ACE262159:ACF262159 AMA262159:AMB262159 AVW262159:AVX262159 BFS262159:BFT262159 BPO262159:BPP262159 BZK262159:BZL262159 CJG262159:CJH262159 CTC262159:CTD262159 DCY262159:DCZ262159 DMU262159:DMV262159 DWQ262159:DWR262159 EGM262159:EGN262159 EQI262159:EQJ262159 FAE262159:FAF262159 FKA262159:FKB262159 FTW262159:FTX262159 GDS262159:GDT262159 GNO262159:GNP262159 GXK262159:GXL262159 HHG262159:HHH262159 HRC262159:HRD262159 IAY262159:IAZ262159 IKU262159:IKV262159 IUQ262159:IUR262159 JEM262159:JEN262159 JOI262159:JOJ262159 JYE262159:JYF262159 KIA262159:KIB262159 KRW262159:KRX262159 LBS262159:LBT262159 LLO262159:LLP262159 LVK262159:LVL262159 MFG262159:MFH262159 MPC262159:MPD262159 MYY262159:MYZ262159 NIU262159:NIV262159 NSQ262159:NSR262159 OCM262159:OCN262159 OMI262159:OMJ262159 OWE262159:OWF262159 PGA262159:PGB262159 PPW262159:PPX262159 PZS262159:PZT262159 QJO262159:QJP262159 QTK262159:QTL262159 RDG262159:RDH262159 RNC262159:RND262159 RWY262159:RWZ262159 SGU262159:SGV262159 SQQ262159:SQR262159 TAM262159:TAN262159 TKI262159:TKJ262159 TUE262159:TUF262159 UEA262159:UEB262159 UNW262159:UNX262159 UXS262159:UXT262159 VHO262159:VHP262159 VRK262159:VRL262159 WBG262159:WBH262159 WLC262159:WLD262159 WUY262159:WUZ262159 IM327695:IN327695 SI327695:SJ327695 ACE327695:ACF327695 AMA327695:AMB327695 AVW327695:AVX327695 BFS327695:BFT327695 BPO327695:BPP327695 BZK327695:BZL327695 CJG327695:CJH327695 CTC327695:CTD327695 DCY327695:DCZ327695 DMU327695:DMV327695 DWQ327695:DWR327695 EGM327695:EGN327695 EQI327695:EQJ327695 FAE327695:FAF327695 FKA327695:FKB327695 FTW327695:FTX327695 GDS327695:GDT327695 GNO327695:GNP327695 GXK327695:GXL327695 HHG327695:HHH327695 HRC327695:HRD327695 IAY327695:IAZ327695 IKU327695:IKV327695 IUQ327695:IUR327695 JEM327695:JEN327695 JOI327695:JOJ327695 JYE327695:JYF327695 KIA327695:KIB327695 KRW327695:KRX327695 LBS327695:LBT327695 LLO327695:LLP327695 LVK327695:LVL327695 MFG327695:MFH327695 MPC327695:MPD327695 MYY327695:MYZ327695 NIU327695:NIV327695 NSQ327695:NSR327695 OCM327695:OCN327695 OMI327695:OMJ327695 OWE327695:OWF327695 PGA327695:PGB327695 PPW327695:PPX327695 PZS327695:PZT327695 QJO327695:QJP327695 QTK327695:QTL327695 RDG327695:RDH327695 RNC327695:RND327695 RWY327695:RWZ327695 SGU327695:SGV327695 SQQ327695:SQR327695 TAM327695:TAN327695 TKI327695:TKJ327695 TUE327695:TUF327695 UEA327695:UEB327695 UNW327695:UNX327695 UXS327695:UXT327695 VHO327695:VHP327695 VRK327695:VRL327695 WBG327695:WBH327695 WLC327695:WLD327695 WUY327695:WUZ327695 IM393231:IN393231 SI393231:SJ393231 ACE393231:ACF393231 AMA393231:AMB393231 AVW393231:AVX393231 BFS393231:BFT393231 BPO393231:BPP393231 BZK393231:BZL393231 CJG393231:CJH393231 CTC393231:CTD393231 DCY393231:DCZ393231 DMU393231:DMV393231 DWQ393231:DWR393231 EGM393231:EGN393231 EQI393231:EQJ393231 FAE393231:FAF393231 FKA393231:FKB393231 FTW393231:FTX393231 GDS393231:GDT393231 GNO393231:GNP393231 GXK393231:GXL393231 HHG393231:HHH393231 HRC393231:HRD393231 IAY393231:IAZ393231 IKU393231:IKV393231 IUQ393231:IUR393231 JEM393231:JEN393231 JOI393231:JOJ393231 JYE393231:JYF393231 KIA393231:KIB393231 KRW393231:KRX393231 LBS393231:LBT393231 LLO393231:LLP393231 LVK393231:LVL393231 MFG393231:MFH393231 MPC393231:MPD393231 MYY393231:MYZ393231 NIU393231:NIV393231 NSQ393231:NSR393231 OCM393231:OCN393231 OMI393231:OMJ393231 OWE393231:OWF393231 PGA393231:PGB393231 PPW393231:PPX393231 PZS393231:PZT393231 QJO393231:QJP393231 QTK393231:QTL393231 RDG393231:RDH393231 RNC393231:RND393231 RWY393231:RWZ393231 SGU393231:SGV393231 SQQ393231:SQR393231 TAM393231:TAN393231 TKI393231:TKJ393231 TUE393231:TUF393231 UEA393231:UEB393231 UNW393231:UNX393231 UXS393231:UXT393231 VHO393231:VHP393231 VRK393231:VRL393231 WBG393231:WBH393231 WLC393231:WLD393231 WUY393231:WUZ393231 IM458767:IN458767 SI458767:SJ458767 ACE458767:ACF458767 AMA458767:AMB458767 AVW458767:AVX458767 BFS458767:BFT458767 BPO458767:BPP458767 BZK458767:BZL458767 CJG458767:CJH458767 CTC458767:CTD458767 DCY458767:DCZ458767 DMU458767:DMV458767 DWQ458767:DWR458767 EGM458767:EGN458767 EQI458767:EQJ458767 FAE458767:FAF458767 FKA458767:FKB458767 FTW458767:FTX458767 GDS458767:GDT458767 GNO458767:GNP458767 GXK458767:GXL458767 HHG458767:HHH458767 HRC458767:HRD458767 IAY458767:IAZ458767 IKU458767:IKV458767 IUQ458767:IUR458767 JEM458767:JEN458767 JOI458767:JOJ458767 JYE458767:JYF458767 KIA458767:KIB458767 KRW458767:KRX458767 LBS458767:LBT458767 LLO458767:LLP458767 LVK458767:LVL458767 MFG458767:MFH458767 MPC458767:MPD458767 MYY458767:MYZ458767 NIU458767:NIV458767 NSQ458767:NSR458767 OCM458767:OCN458767 OMI458767:OMJ458767 OWE458767:OWF458767 PGA458767:PGB458767 PPW458767:PPX458767 PZS458767:PZT458767 QJO458767:QJP458767 QTK458767:QTL458767 RDG458767:RDH458767 RNC458767:RND458767 RWY458767:RWZ458767 SGU458767:SGV458767 SQQ458767:SQR458767 TAM458767:TAN458767 TKI458767:TKJ458767 TUE458767:TUF458767 UEA458767:UEB458767 UNW458767:UNX458767 UXS458767:UXT458767 VHO458767:VHP458767 VRK458767:VRL458767 WBG458767:WBH458767 WLC458767:WLD458767 WUY458767:WUZ458767 IM524303:IN524303 SI524303:SJ524303 ACE524303:ACF524303 AMA524303:AMB524303 AVW524303:AVX524303 BFS524303:BFT524303 BPO524303:BPP524303 BZK524303:BZL524303 CJG524303:CJH524303 CTC524303:CTD524303 DCY524303:DCZ524303 DMU524303:DMV524303 DWQ524303:DWR524303 EGM524303:EGN524303 EQI524303:EQJ524303 FAE524303:FAF524303 FKA524303:FKB524303 FTW524303:FTX524303 GDS524303:GDT524303 GNO524303:GNP524303 GXK524303:GXL524303 HHG524303:HHH524303 HRC524303:HRD524303 IAY524303:IAZ524303 IKU524303:IKV524303 IUQ524303:IUR524303 JEM524303:JEN524303 JOI524303:JOJ524303 JYE524303:JYF524303 KIA524303:KIB524303 KRW524303:KRX524303 LBS524303:LBT524303 LLO524303:LLP524303 LVK524303:LVL524303 MFG524303:MFH524303 MPC524303:MPD524303 MYY524303:MYZ524303 NIU524303:NIV524303 NSQ524303:NSR524303 OCM524303:OCN524303 OMI524303:OMJ524303 OWE524303:OWF524303 PGA524303:PGB524303 PPW524303:PPX524303 PZS524303:PZT524303 QJO524303:QJP524303 QTK524303:QTL524303 RDG524303:RDH524303 RNC524303:RND524303 RWY524303:RWZ524303 SGU524303:SGV524303 SQQ524303:SQR524303 TAM524303:TAN524303 TKI524303:TKJ524303 TUE524303:TUF524303 UEA524303:UEB524303 UNW524303:UNX524303 UXS524303:UXT524303 VHO524303:VHP524303 VRK524303:VRL524303 WBG524303:WBH524303 WLC524303:WLD524303 WUY524303:WUZ524303 IM589839:IN589839 SI589839:SJ589839 ACE589839:ACF589839 AMA589839:AMB589839 AVW589839:AVX589839 BFS589839:BFT589839 BPO589839:BPP589839 BZK589839:BZL589839 CJG589839:CJH589839 CTC589839:CTD589839 DCY589839:DCZ589839 DMU589839:DMV589839 DWQ589839:DWR589839 EGM589839:EGN589839 EQI589839:EQJ589839 FAE589839:FAF589839 FKA589839:FKB589839 FTW589839:FTX589839 GDS589839:GDT589839 GNO589839:GNP589839 GXK589839:GXL589839 HHG589839:HHH589839 HRC589839:HRD589839 IAY589839:IAZ589839 IKU589839:IKV589839 IUQ589839:IUR589839 JEM589839:JEN589839 JOI589839:JOJ589839 JYE589839:JYF589839 KIA589839:KIB589839 KRW589839:KRX589839 LBS589839:LBT589839 LLO589839:LLP589839 LVK589839:LVL589839 MFG589839:MFH589839 MPC589839:MPD589839 MYY589839:MYZ589839 NIU589839:NIV589839 NSQ589839:NSR589839 OCM589839:OCN589839 OMI589839:OMJ589839 OWE589839:OWF589839 PGA589839:PGB589839 PPW589839:PPX589839 PZS589839:PZT589839 QJO589839:QJP589839 QTK589839:QTL589839 RDG589839:RDH589839 RNC589839:RND589839 RWY589839:RWZ589839 SGU589839:SGV589839 SQQ589839:SQR589839 TAM589839:TAN589839 TKI589839:TKJ589839 TUE589839:TUF589839 UEA589839:UEB589839 UNW589839:UNX589839 UXS589839:UXT589839 VHO589839:VHP589839 VRK589839:VRL589839 WBG589839:WBH589839 WLC589839:WLD589839 WUY589839:WUZ589839 IM655375:IN655375 SI655375:SJ655375 ACE655375:ACF655375 AMA655375:AMB655375 AVW655375:AVX655375 BFS655375:BFT655375 BPO655375:BPP655375 BZK655375:BZL655375 CJG655375:CJH655375 CTC655375:CTD655375 DCY655375:DCZ655375 DMU655375:DMV655375 DWQ655375:DWR655375 EGM655375:EGN655375 EQI655375:EQJ655375 FAE655375:FAF655375 FKA655375:FKB655375 FTW655375:FTX655375 GDS655375:GDT655375 GNO655375:GNP655375 GXK655375:GXL655375 HHG655375:HHH655375 HRC655375:HRD655375 IAY655375:IAZ655375 IKU655375:IKV655375 IUQ655375:IUR655375 JEM655375:JEN655375 JOI655375:JOJ655375 JYE655375:JYF655375 KIA655375:KIB655375 KRW655375:KRX655375 LBS655375:LBT655375 LLO655375:LLP655375 LVK655375:LVL655375 MFG655375:MFH655375 MPC655375:MPD655375 MYY655375:MYZ655375 NIU655375:NIV655375 NSQ655375:NSR655375 OCM655375:OCN655375 OMI655375:OMJ655375 OWE655375:OWF655375 PGA655375:PGB655375 PPW655375:PPX655375 PZS655375:PZT655375 QJO655375:QJP655375 QTK655375:QTL655375 RDG655375:RDH655375 RNC655375:RND655375 RWY655375:RWZ655375 SGU655375:SGV655375 SQQ655375:SQR655375 TAM655375:TAN655375 TKI655375:TKJ655375 TUE655375:TUF655375 UEA655375:UEB655375 UNW655375:UNX655375 UXS655375:UXT655375 VHO655375:VHP655375 VRK655375:VRL655375 WBG655375:WBH655375 WLC655375:WLD655375 WUY655375:WUZ655375 IM720911:IN720911 SI720911:SJ720911 ACE720911:ACF720911 AMA720911:AMB720911 AVW720911:AVX720911 BFS720911:BFT720911 BPO720911:BPP720911 BZK720911:BZL720911 CJG720911:CJH720911 CTC720911:CTD720911 DCY720911:DCZ720911 DMU720911:DMV720911 DWQ720911:DWR720911 EGM720911:EGN720911 EQI720911:EQJ720911 FAE720911:FAF720911 FKA720911:FKB720911 FTW720911:FTX720911 GDS720911:GDT720911 GNO720911:GNP720911 GXK720911:GXL720911 HHG720911:HHH720911 HRC720911:HRD720911 IAY720911:IAZ720911 IKU720911:IKV720911 IUQ720911:IUR720911 JEM720911:JEN720911 JOI720911:JOJ720911 JYE720911:JYF720911 KIA720911:KIB720911 KRW720911:KRX720911 LBS720911:LBT720911 LLO720911:LLP720911 LVK720911:LVL720911 MFG720911:MFH720911 MPC720911:MPD720911 MYY720911:MYZ720911 NIU720911:NIV720911 NSQ720911:NSR720911 OCM720911:OCN720911 OMI720911:OMJ720911 OWE720911:OWF720911 PGA720911:PGB720911 PPW720911:PPX720911 PZS720911:PZT720911 QJO720911:QJP720911 QTK720911:QTL720911 RDG720911:RDH720911 RNC720911:RND720911 RWY720911:RWZ720911 SGU720911:SGV720911 SQQ720911:SQR720911 TAM720911:TAN720911 TKI720911:TKJ720911 TUE720911:TUF720911 UEA720911:UEB720911 UNW720911:UNX720911 UXS720911:UXT720911 VHO720911:VHP720911 VRK720911:VRL720911 WBG720911:WBH720911 WLC720911:WLD720911 WUY720911:WUZ720911 IM786447:IN786447 SI786447:SJ786447 ACE786447:ACF786447 AMA786447:AMB786447 AVW786447:AVX786447 BFS786447:BFT786447 BPO786447:BPP786447 BZK786447:BZL786447 CJG786447:CJH786447 CTC786447:CTD786447 DCY786447:DCZ786447 DMU786447:DMV786447 DWQ786447:DWR786447 EGM786447:EGN786447 EQI786447:EQJ786447 FAE786447:FAF786447 FKA786447:FKB786447 FTW786447:FTX786447 GDS786447:GDT786447 GNO786447:GNP786447 GXK786447:GXL786447 HHG786447:HHH786447 HRC786447:HRD786447 IAY786447:IAZ786447 IKU786447:IKV786447 IUQ786447:IUR786447 JEM786447:JEN786447 JOI786447:JOJ786447 JYE786447:JYF786447 KIA786447:KIB786447 KRW786447:KRX786447 LBS786447:LBT786447 LLO786447:LLP786447 LVK786447:LVL786447 MFG786447:MFH786447 MPC786447:MPD786447 MYY786447:MYZ786447 NIU786447:NIV786447 NSQ786447:NSR786447 OCM786447:OCN786447 OMI786447:OMJ786447 OWE786447:OWF786447 PGA786447:PGB786447 PPW786447:PPX786447 PZS786447:PZT786447 QJO786447:QJP786447 QTK786447:QTL786447 RDG786447:RDH786447 RNC786447:RND786447 RWY786447:RWZ786447 SGU786447:SGV786447 SQQ786447:SQR786447 TAM786447:TAN786447 TKI786447:TKJ786447 TUE786447:TUF786447 UEA786447:UEB786447 UNW786447:UNX786447 UXS786447:UXT786447 VHO786447:VHP786447 VRK786447:VRL786447 WBG786447:WBH786447 WLC786447:WLD786447 WUY786447:WUZ786447 IM851983:IN851983 SI851983:SJ851983 ACE851983:ACF851983 AMA851983:AMB851983 AVW851983:AVX851983 BFS851983:BFT851983 BPO851983:BPP851983 BZK851983:BZL851983 CJG851983:CJH851983 CTC851983:CTD851983 DCY851983:DCZ851983 DMU851983:DMV851983 DWQ851983:DWR851983 EGM851983:EGN851983 EQI851983:EQJ851983 FAE851983:FAF851983 FKA851983:FKB851983 FTW851983:FTX851983 GDS851983:GDT851983 GNO851983:GNP851983 GXK851983:GXL851983 HHG851983:HHH851983 HRC851983:HRD851983 IAY851983:IAZ851983 IKU851983:IKV851983 IUQ851983:IUR851983 JEM851983:JEN851983 JOI851983:JOJ851983 JYE851983:JYF851983 KIA851983:KIB851983 KRW851983:KRX851983 LBS851983:LBT851983 LLO851983:LLP851983 LVK851983:LVL851983 MFG851983:MFH851983 MPC851983:MPD851983 MYY851983:MYZ851983 NIU851983:NIV851983 NSQ851983:NSR851983 OCM851983:OCN851983 OMI851983:OMJ851983 OWE851983:OWF851983 PGA851983:PGB851983 PPW851983:PPX851983 PZS851983:PZT851983 QJO851983:QJP851983 QTK851983:QTL851983 RDG851983:RDH851983 RNC851983:RND851983 RWY851983:RWZ851983 SGU851983:SGV851983 SQQ851983:SQR851983 TAM851983:TAN851983 TKI851983:TKJ851983 TUE851983:TUF851983 UEA851983:UEB851983 UNW851983:UNX851983 UXS851983:UXT851983 VHO851983:VHP851983 VRK851983:VRL851983 WBG851983:WBH851983 WLC851983:WLD851983 WUY851983:WUZ851983 IM917519:IN917519 SI917519:SJ917519 ACE917519:ACF917519 AMA917519:AMB917519 AVW917519:AVX917519 BFS917519:BFT917519 BPO917519:BPP917519 BZK917519:BZL917519 CJG917519:CJH917519 CTC917519:CTD917519 DCY917519:DCZ917519 DMU917519:DMV917519 DWQ917519:DWR917519 EGM917519:EGN917519 EQI917519:EQJ917519 FAE917519:FAF917519 FKA917519:FKB917519 FTW917519:FTX917519 GDS917519:GDT917519 GNO917519:GNP917519 GXK917519:GXL917519 HHG917519:HHH917519 HRC917519:HRD917519 IAY917519:IAZ917519 IKU917519:IKV917519 IUQ917519:IUR917519 JEM917519:JEN917519 JOI917519:JOJ917519 JYE917519:JYF917519 KIA917519:KIB917519 KRW917519:KRX917519 LBS917519:LBT917519 LLO917519:LLP917519 LVK917519:LVL917519 MFG917519:MFH917519 MPC917519:MPD917519 MYY917519:MYZ917519 NIU917519:NIV917519 NSQ917519:NSR917519 OCM917519:OCN917519 OMI917519:OMJ917519 OWE917519:OWF917519 PGA917519:PGB917519 PPW917519:PPX917519 PZS917519:PZT917519 QJO917519:QJP917519 QTK917519:QTL917519 RDG917519:RDH917519 RNC917519:RND917519 RWY917519:RWZ917519 SGU917519:SGV917519 SQQ917519:SQR917519 TAM917519:TAN917519 TKI917519:TKJ917519 TUE917519:TUF917519 UEA917519:UEB917519 UNW917519:UNX917519 UXS917519:UXT917519 VHO917519:VHP917519 VRK917519:VRL917519 WBG917519:WBH917519 WLC917519:WLD917519 WUY917519:WUZ917519 IM983055:IN983055 SI983055:SJ983055 ACE983055:ACF983055 AMA983055:AMB983055 AVW983055:AVX983055 BFS983055:BFT983055 BPO983055:BPP983055 BZK983055:BZL983055 CJG983055:CJH983055 CTC983055:CTD983055 DCY983055:DCZ983055 DMU983055:DMV983055 DWQ983055:DWR983055 EGM983055:EGN983055 EQI983055:EQJ983055 FAE983055:FAF983055 FKA983055:FKB983055 FTW983055:FTX983055 GDS983055:GDT983055 GNO983055:GNP983055 GXK983055:GXL983055 HHG983055:HHH983055 HRC983055:HRD983055 IAY983055:IAZ983055 IKU983055:IKV983055 IUQ983055:IUR983055 JEM983055:JEN983055 JOI983055:JOJ983055 JYE983055:JYF983055 KIA983055:KIB983055 KRW983055:KRX983055 LBS983055:LBT983055 LLO983055:LLP983055 LVK983055:LVL983055 MFG983055:MFH983055 MPC983055:MPD983055 MYY983055:MYZ983055 NIU983055:NIV983055 NSQ983055:NSR983055 OCM983055:OCN983055 OMI983055:OMJ983055 OWE983055:OWF983055 PGA983055:PGB983055 PPW983055:PPX983055 PZS983055:PZT983055 QJO983055:QJP983055 QTK983055:QTL983055 RDG983055:RDH983055 RNC983055:RND983055 RWY983055:RWZ983055 SGU983055:SGV983055 SQQ983055:SQR983055 TAM983055:TAN983055 TKI983055:TKJ983055 TUE983055:TUF983055 UEA983055:UEB983055 UNW983055:UNX983055 UXS983055:UXT983055 VHO983055:VHP983055 VRK983055:VRL983055 WBG983055:WBH983055 WLC983055:WLD983055 WUY983055:WUZ983055 HO18:HP18 RK18:RL18 WUY18:WUZ18 WLC18:WLD18 WBG18:WBH18 VRK18:VRL18 VHO18:VHP18 UXS18:UXT18 UNW18:UNX18 UEA18:UEB18 TUE18:TUF18 TKI18:TKJ18 TAM18:TAN18 SQQ18:SQR18 SGU18:SGV18 RWY18:RWZ18 RNC18:RND18 RDG18:RDH18 QTK18:QTL18 QJO18:QJP18 PZS18:PZT18 PPW18:PPX18 PGA18:PGB18 OWE18:OWF18 OMI18:OMJ18 OCM18:OCN18 NSQ18:NSR18 NIU18:NIV18 MYY18:MYZ18 MPC18:MPD18 MFG18:MFH18 LVK18:LVL18 LLO18:LLP18 LBS18:LBT18 KRW18:KRX18 KIA18:KIB18 JYE18:JYF18 JOI18:JOJ18 JEM18:JEN18 IUQ18:IUR18 IKU18:IKV18 IAY18:IAZ18 HRC18:HRD18 HHG18:HHH18 GXK18:GXL18 GNO18:GNP18 GDS18:GDT18 FTW18:FTX18 FKA18:FKB18 FAE18:FAF18 EQI18:EQJ18 EGM18:EGN18 DWQ18:DWR18 DMU18:DMV18 DCY18:DCZ18 CTC18:CTD18 CJG18:CJH18 BZK18:BZL18 BPO18:BPP18 BFS18:BFT18 AVW18:AVX18 AMA18:AMB18 ACE18:ACF18 SI18:SJ18 IM18:IN18 WUV18:WUW18 WKZ18:WLA18 WBD18:WBE18 VRH18:VRI18 VHL18:VHM18 UXP18:UXQ18 UNT18:UNU18 UDX18:UDY18 TUB18:TUC18 TKF18:TKG18 TAJ18:TAK18 SQN18:SQO18 SGR18:SGS18 RWV18:RWW18 RMZ18:RNA18 RDD18:RDE18 QTH18:QTI18 QJL18:QJM18 PZP18:PZQ18 PPT18:PPU18 PFX18:PFY18 OWB18:OWC18 OMF18:OMG18 OCJ18:OCK18 NSN18:NSO18 NIR18:NIS18 MYV18:MYW18 MOZ18:MPA18 MFD18:MFE18 LVH18:LVI18 LLL18:LLM18 LBP18:LBQ18 KRT18:KRU18 KHX18:KHY18 JYB18:JYC18 JOF18:JOG18 JEJ18:JEK18 IUN18:IUO18 IKR18:IKS18 IAV18:IAW18 HQZ18:HRA18 HHD18:HHE18 GXH18:GXI18 GNL18:GNM18 GDP18:GDQ18 FTT18:FTU18 FJX18:FJY18 FAB18:FAC18 EQF18:EQG18 EGJ18:EGK18 DWN18:DWO18 DMR18:DMS18 DCV18:DCW18 CSZ18:CTA18 CJD18:CJE18 BZH18:BZI18 BPL18:BPM18 BFP18:BFQ18 AVT18:AVU18 ALX18:ALY18 ACB18:ACC18 SF18:SG18 IJ18:IK18 WUS18:WUT18 WKW18:WKX18 WBA18:WBB18 VRE18:VRF18 VHI18:VHJ18 UXM18:UXN18 UNQ18:UNR18 UDU18:UDV18 TTY18:TTZ18 TKC18:TKD18 TAG18:TAH18 SQK18:SQL18 SGO18:SGP18 RWS18:RWT18 RMW18:RMX18 RDA18:RDB18 QTE18:QTF18 QJI18:QJJ18 PZM18:PZN18 PPQ18:PPR18 PFU18:PFV18 OVY18:OVZ18 OMC18:OMD18 OCG18:OCH18 NSK18:NSL18 NIO18:NIP18 MYS18:MYT18 MOW18:MOX18 MFA18:MFB18 LVE18:LVF18 LLI18:LLJ18 LBM18:LBN18 KRQ18:KRR18 KHU18:KHV18 JXY18:JXZ18 JOC18:JOD18 JEG18:JEH18 IUK18:IUL18 IKO18:IKP18 IAS18:IAT18 HQW18:HQX18 HHA18:HHB18 GXE18:GXF18 GNI18:GNJ18 GDM18:GDN18 FTQ18:FTR18 FJU18:FJV18 EZY18:EZZ18 EQC18:EQD18 EGG18:EGH18 DWK18:DWL18 DMO18:DMP18 DCS18:DCT18 CSW18:CSX18 CJA18:CJB18 BZE18:BZF18 BPI18:BPJ18 BFM18:BFN18 AVQ18:AVR18 ALU18:ALV18 ABY18:ABZ18 SC18:SD18 IG18:IH18 WUM18:WUN18 WKQ18:WKR18 WAU18:WAV18 VQY18:VQZ18 VHC18:VHD18 UXG18:UXH18 UNK18:UNL18 UDO18:UDP18 TTS18:TTT18 TJW18:TJX18 TAA18:TAB18 SQE18:SQF18 SGI18:SGJ18 RWM18:RWN18 RMQ18:RMR18 RCU18:RCV18 QSY18:QSZ18 QJC18:QJD18 PZG18:PZH18 PPK18:PPL18 PFO18:PFP18 OVS18:OVT18 OLW18:OLX18 OCA18:OCB18 NSE18:NSF18 NII18:NIJ18 MYM18:MYN18 MOQ18:MOR18 MEU18:MEV18 LUY18:LUZ18 LLC18:LLD18 LBG18:LBH18 KRK18:KRL18 KHO18:KHP18 JXS18:JXT18 JNW18:JNX18 JEA18:JEB18 IUE18:IUF18 IKI18:IKJ18 IAM18:IAN18 HQQ18:HQR18 HGU18:HGV18 GWY18:GWZ18 GNC18:GND18 GDG18:GDH18 FTK18:FTL18 FJO18:FJP18 EZS18:EZT18 EPW18:EPX18 EGA18:EGB18 DWE18:DWF18 DMI18:DMJ18 DCM18:DCN18 CSQ18:CSR18 CIU18:CIV18 BYY18:BYZ18 BPC18:BPD18 BFG18:BFH18 AVK18:AVL18 ALO18:ALP18 ABS18:ABT18 RW18:RX18 IA18:IB18 WUJ18:WUK18 WKN18:WKO18 WAR18:WAS18 VQV18:VQW18 VGZ18:VHA18 UXD18:UXE18 UNH18:UNI18 UDL18:UDM18 TTP18:TTQ18 TJT18:TJU18 SZX18:SZY18 SQB18:SQC18 SGF18:SGG18 RWJ18:RWK18 RMN18:RMO18 RCR18:RCS18 QSV18:QSW18 QIZ18:QJA18 PZD18:PZE18 PPH18:PPI18 PFL18:PFM18 OVP18:OVQ18 OLT18:OLU18 OBX18:OBY18 NSB18:NSC18 NIF18:NIG18 MYJ18:MYK18 MON18:MOO18 MER18:MES18 LUV18:LUW18 LKZ18:LLA18 LBD18:LBE18 KRH18:KRI18 KHL18:KHM18 JXP18:JXQ18 JNT18:JNU18 JDX18:JDY18 IUB18:IUC18 IKF18:IKG18 IAJ18:IAK18 HQN18:HQO18 HGR18:HGS18 GWV18:GWW18 GMZ18:GNA18 GDD18:GDE18 FTH18:FTI18 FJL18:FJM18 EZP18:EZQ18 EPT18:EPU18 EFX18:EFY18 DWB18:DWC18 DMF18:DMG18 DCJ18:DCK18 CSN18:CSO18 CIR18:CIS18 BYV18:BYW18 BOZ18:BPA18 BFD18:BFE18 AVH18:AVI18 ALL18:ALM18 ABP18:ABQ18 RT18:RU18 HX18:HY18 WUG18:WUH18 WKK18:WKL18 WAO18:WAP18 VQS18:VQT18 VGW18:VGX18 UXA18:UXB18 UNE18:UNF18 UDI18:UDJ18 TTM18:TTN18 TJQ18:TJR18 SZU18:SZV18 SPY18:SPZ18 SGC18:SGD18 RWG18:RWH18 RMK18:RML18 RCO18:RCP18 QSS18:QST18 QIW18:QIX18 PZA18:PZB18 PPE18:PPF18 PFI18:PFJ18 OVM18:OVN18 OLQ18:OLR18 OBU18:OBV18 NRY18:NRZ18 NIC18:NID18 MYG18:MYH18 MOK18:MOL18 MEO18:MEP18 LUS18:LUT18 LKW18:LKX18 LBA18:LBB18 KRE18:KRF18 KHI18:KHJ18 JXM18:JXN18 JNQ18:JNR18 JDU18:JDV18 ITY18:ITZ18 IKC18:IKD18 IAG18:IAH18 HQK18:HQL18 HGO18:HGP18 GWS18:GWT18 GMW18:GMX18 GDA18:GDB18 FTE18:FTF18 FJI18:FJJ18 EZM18:EZN18 EPQ18:EPR18 EFU18:EFV18 DVY18:DVZ18 DMC18:DMD18 DCG18:DCH18 CSK18:CSL18 CIO18:CIP18 BYS18:BYT18 BOW18:BOX18 BFA18:BFB18 AVE18:AVF18 ALI18:ALJ18 ABM18:ABN18 RQ18:RR18 HU18:HV18 WUD18:WUE18 WKH18:WKI18 WAL18:WAM18 VQP18:VQQ18 VGT18:VGU18 UWX18:UWY18 UNB18:UNC18 UDF18:UDG18 TTJ18:TTK18 TJN18:TJO18 SZR18:SZS18 SPV18:SPW18 SFZ18:SGA18 RWD18:RWE18 RMH18:RMI18 RCL18:RCM18 QSP18:QSQ18 QIT18:QIU18 PYX18:PYY18 PPB18:PPC18 PFF18:PFG18 OVJ18:OVK18 OLN18:OLO18 OBR18:OBS18 NRV18:NRW18 NHZ18:NIA18 MYD18:MYE18 MOH18:MOI18 MEL18:MEM18 LUP18:LUQ18 LKT18:LKU18 LAX18:LAY18 KRB18:KRC18 KHF18:KHG18 JXJ18:JXK18 JNN18:JNO18 JDR18:JDS18 ITV18:ITW18 IJZ18:IKA18 IAD18:IAE18 HQH18:HQI18 HGL18:HGM18 GWP18:GWQ18 GMT18:GMU18 GCX18:GCY18 FTB18:FTC18 FJF18:FJG18 EZJ18:EZK18 EPN18:EPO18 EFR18:EFS18 DVV18:DVW18 DLZ18:DMA18 DCD18:DCE18 CSH18:CSI18 CIL18:CIM18 BYP18:BYQ18 BOT18:BOU18 BEX18:BEY18 AVB18:AVC18 ALF18:ALG18 ABJ18:ABK18 RN18:RO18 HR18:HS18 WUA18:WUB18 WKE18:WKF18 WAI18:WAJ18 VQM18:VQN18 VGQ18:VGR18 UWU18:UWV18 UMY18:UMZ18 UDC18:UDD18 TTG18:TTH18 TJK18:TJL18 SZO18:SZP18 SPS18:SPT18 SFW18:SFX18 RWA18:RWB18 RME18:RMF18 RCI18:RCJ18 QSM18:QSN18 QIQ18:QIR18 PYU18:PYV18 POY18:POZ18 PFC18:PFD18 OVG18:OVH18 OLK18:OLL18 OBO18:OBP18 NRS18:NRT18 NHW18:NHX18 MYA18:MYB18 MOE18:MOF18 MEI18:MEJ18 LUM18:LUN18 LKQ18:LKR18 LAU18:LAV18 KQY18:KQZ18 KHC18:KHD18 JXG18:JXH18 JNK18:JNL18 JDO18:JDP18 ITS18:ITT18 IJW18:IJX18 IAA18:IAB18 HQE18:HQF18 HGI18:HGJ18 GWM18:GWN18 GMQ18:GMR18 GCU18:GCV18 FSY18:FSZ18 FJC18:FJD18 EZG18:EZH18 EPK18:EPL18 EFO18:EFP18 DVS18:DVT18 DLW18:DLX18 DCA18:DCB18 CSE18:CSF18 CII18:CIJ18 BYM18:BYN18 BOQ18:BOR18 BEU18:BEV18 AUY18:AUZ18 ALC18:ALD18 ABG18:ABH18">
      <formula1>HO3</formula1>
    </dataValidation>
    <dataValidation type="whole" operator="lessThanOrEqual" allowBlank="1" showInputMessage="1" showErrorMessage="1" sqref="HO65550:HP65550 RK65550:RL65550 ABG65550:ABH65550 ALC65550:ALD65550 AUY65550:AUZ65550 BEU65550:BEV65550 BOQ65550:BOR65550 BYM65550:BYN65550 CII65550:CIJ65550 CSE65550:CSF65550 DCA65550:DCB65550 DLW65550:DLX65550 DVS65550:DVT65550 EFO65550:EFP65550 EPK65550:EPL65550 EZG65550:EZH65550 FJC65550:FJD65550 FSY65550:FSZ65550 GCU65550:GCV65550 GMQ65550:GMR65550 GWM65550:GWN65550 HGI65550:HGJ65550 HQE65550:HQF65550 IAA65550:IAB65550 IJW65550:IJX65550 ITS65550:ITT65550 JDO65550:JDP65550 JNK65550:JNL65550 JXG65550:JXH65550 KHC65550:KHD65550 KQY65550:KQZ65550 LAU65550:LAV65550 LKQ65550:LKR65550 LUM65550:LUN65550 MEI65550:MEJ65550 MOE65550:MOF65550 MYA65550:MYB65550 NHW65550:NHX65550 NRS65550:NRT65550 OBO65550:OBP65550 OLK65550:OLL65550 OVG65550:OVH65550 PFC65550:PFD65550 POY65550:POZ65550 PYU65550:PYV65550 QIQ65550:QIR65550 QSM65550:QSN65550 RCI65550:RCJ65550 RME65550:RMF65550 RWA65550:RWB65550 SFW65550:SFX65550 SPS65550:SPT65550 SZO65550:SZP65550 TJK65550:TJL65550 TTG65550:TTH65550 UDC65550:UDD65550 UMY65550:UMZ65550 UWU65550:UWV65550 VGQ65550:VGR65550 VQM65550:VQN65550 WAI65550:WAJ65550 WKE65550:WKF65550 WUA65550:WUB65550 HO131086:HP131086 RK131086:RL131086 ABG131086:ABH131086 ALC131086:ALD131086 AUY131086:AUZ131086 BEU131086:BEV131086 BOQ131086:BOR131086 BYM131086:BYN131086 CII131086:CIJ131086 CSE131086:CSF131086 DCA131086:DCB131086 DLW131086:DLX131086 DVS131086:DVT131086 EFO131086:EFP131086 EPK131086:EPL131086 EZG131086:EZH131086 FJC131086:FJD131086 FSY131086:FSZ131086 GCU131086:GCV131086 GMQ131086:GMR131086 GWM131086:GWN131086 HGI131086:HGJ131086 HQE131086:HQF131086 IAA131086:IAB131086 IJW131086:IJX131086 ITS131086:ITT131086 JDO131086:JDP131086 JNK131086:JNL131086 JXG131086:JXH131086 KHC131086:KHD131086 KQY131086:KQZ131086 LAU131086:LAV131086 LKQ131086:LKR131086 LUM131086:LUN131086 MEI131086:MEJ131086 MOE131086:MOF131086 MYA131086:MYB131086 NHW131086:NHX131086 NRS131086:NRT131086 OBO131086:OBP131086 OLK131086:OLL131086 OVG131086:OVH131086 PFC131086:PFD131086 POY131086:POZ131086 PYU131086:PYV131086 QIQ131086:QIR131086 QSM131086:QSN131086 RCI131086:RCJ131086 RME131086:RMF131086 RWA131086:RWB131086 SFW131086:SFX131086 SPS131086:SPT131086 SZO131086:SZP131086 TJK131086:TJL131086 TTG131086:TTH131086 UDC131086:UDD131086 UMY131086:UMZ131086 UWU131086:UWV131086 VGQ131086:VGR131086 VQM131086:VQN131086 WAI131086:WAJ131086 WKE131086:WKF131086 WUA131086:WUB131086 HO196622:HP196622 RK196622:RL196622 ABG196622:ABH196622 ALC196622:ALD196622 AUY196622:AUZ196622 BEU196622:BEV196622 BOQ196622:BOR196622 BYM196622:BYN196622 CII196622:CIJ196622 CSE196622:CSF196622 DCA196622:DCB196622 DLW196622:DLX196622 DVS196622:DVT196622 EFO196622:EFP196622 EPK196622:EPL196622 EZG196622:EZH196622 FJC196622:FJD196622 FSY196622:FSZ196622 GCU196622:GCV196622 GMQ196622:GMR196622 GWM196622:GWN196622 HGI196622:HGJ196622 HQE196622:HQF196622 IAA196622:IAB196622 IJW196622:IJX196622 ITS196622:ITT196622 JDO196622:JDP196622 JNK196622:JNL196622 JXG196622:JXH196622 KHC196622:KHD196622 KQY196622:KQZ196622 LAU196622:LAV196622 LKQ196622:LKR196622 LUM196622:LUN196622 MEI196622:MEJ196622 MOE196622:MOF196622 MYA196622:MYB196622 NHW196622:NHX196622 NRS196622:NRT196622 OBO196622:OBP196622 OLK196622:OLL196622 OVG196622:OVH196622 PFC196622:PFD196622 POY196622:POZ196622 PYU196622:PYV196622 QIQ196622:QIR196622 QSM196622:QSN196622 RCI196622:RCJ196622 RME196622:RMF196622 RWA196622:RWB196622 SFW196622:SFX196622 SPS196622:SPT196622 SZO196622:SZP196622 TJK196622:TJL196622 TTG196622:TTH196622 UDC196622:UDD196622 UMY196622:UMZ196622 UWU196622:UWV196622 VGQ196622:VGR196622 VQM196622:VQN196622 WAI196622:WAJ196622 WKE196622:WKF196622 WUA196622:WUB196622 HO262158:HP262158 RK262158:RL262158 ABG262158:ABH262158 ALC262158:ALD262158 AUY262158:AUZ262158 BEU262158:BEV262158 BOQ262158:BOR262158 BYM262158:BYN262158 CII262158:CIJ262158 CSE262158:CSF262158 DCA262158:DCB262158 DLW262158:DLX262158 DVS262158:DVT262158 EFO262158:EFP262158 EPK262158:EPL262158 EZG262158:EZH262158 FJC262158:FJD262158 FSY262158:FSZ262158 GCU262158:GCV262158 GMQ262158:GMR262158 GWM262158:GWN262158 HGI262158:HGJ262158 HQE262158:HQF262158 IAA262158:IAB262158 IJW262158:IJX262158 ITS262158:ITT262158 JDO262158:JDP262158 JNK262158:JNL262158 JXG262158:JXH262158 KHC262158:KHD262158 KQY262158:KQZ262158 LAU262158:LAV262158 LKQ262158:LKR262158 LUM262158:LUN262158 MEI262158:MEJ262158 MOE262158:MOF262158 MYA262158:MYB262158 NHW262158:NHX262158 NRS262158:NRT262158 OBO262158:OBP262158 OLK262158:OLL262158 OVG262158:OVH262158 PFC262158:PFD262158 POY262158:POZ262158 PYU262158:PYV262158 QIQ262158:QIR262158 QSM262158:QSN262158 RCI262158:RCJ262158 RME262158:RMF262158 RWA262158:RWB262158 SFW262158:SFX262158 SPS262158:SPT262158 SZO262158:SZP262158 TJK262158:TJL262158 TTG262158:TTH262158 UDC262158:UDD262158 UMY262158:UMZ262158 UWU262158:UWV262158 VGQ262158:VGR262158 VQM262158:VQN262158 WAI262158:WAJ262158 WKE262158:WKF262158 WUA262158:WUB262158 HO327694:HP327694 RK327694:RL327694 ABG327694:ABH327694 ALC327694:ALD327694 AUY327694:AUZ327694 BEU327694:BEV327694 BOQ327694:BOR327694 BYM327694:BYN327694 CII327694:CIJ327694 CSE327694:CSF327694 DCA327694:DCB327694 DLW327694:DLX327694 DVS327694:DVT327694 EFO327694:EFP327694 EPK327694:EPL327694 EZG327694:EZH327694 FJC327694:FJD327694 FSY327694:FSZ327694 GCU327694:GCV327694 GMQ327694:GMR327694 GWM327694:GWN327694 HGI327694:HGJ327694 HQE327694:HQF327694 IAA327694:IAB327694 IJW327694:IJX327694 ITS327694:ITT327694 JDO327694:JDP327694 JNK327694:JNL327694 JXG327694:JXH327694 KHC327694:KHD327694 KQY327694:KQZ327694 LAU327694:LAV327694 LKQ327694:LKR327694 LUM327694:LUN327694 MEI327694:MEJ327694 MOE327694:MOF327694 MYA327694:MYB327694 NHW327694:NHX327694 NRS327694:NRT327694 OBO327694:OBP327694 OLK327694:OLL327694 OVG327694:OVH327694 PFC327694:PFD327694 POY327694:POZ327694 PYU327694:PYV327694 QIQ327694:QIR327694 QSM327694:QSN327694 RCI327694:RCJ327694 RME327694:RMF327694 RWA327694:RWB327694 SFW327694:SFX327694 SPS327694:SPT327694 SZO327694:SZP327694 TJK327694:TJL327694 TTG327694:TTH327694 UDC327694:UDD327694 UMY327694:UMZ327694 UWU327694:UWV327694 VGQ327694:VGR327694 VQM327694:VQN327694 WAI327694:WAJ327694 WKE327694:WKF327694 WUA327694:WUB327694 HO393230:HP393230 RK393230:RL393230 ABG393230:ABH393230 ALC393230:ALD393230 AUY393230:AUZ393230 BEU393230:BEV393230 BOQ393230:BOR393230 BYM393230:BYN393230 CII393230:CIJ393230 CSE393230:CSF393230 DCA393230:DCB393230 DLW393230:DLX393230 DVS393230:DVT393230 EFO393230:EFP393230 EPK393230:EPL393230 EZG393230:EZH393230 FJC393230:FJD393230 FSY393230:FSZ393230 GCU393230:GCV393230 GMQ393230:GMR393230 GWM393230:GWN393230 HGI393230:HGJ393230 HQE393230:HQF393230 IAA393230:IAB393230 IJW393230:IJX393230 ITS393230:ITT393230 JDO393230:JDP393230 JNK393230:JNL393230 JXG393230:JXH393230 KHC393230:KHD393230 KQY393230:KQZ393230 LAU393230:LAV393230 LKQ393230:LKR393230 LUM393230:LUN393230 MEI393230:MEJ393230 MOE393230:MOF393230 MYA393230:MYB393230 NHW393230:NHX393230 NRS393230:NRT393230 OBO393230:OBP393230 OLK393230:OLL393230 OVG393230:OVH393230 PFC393230:PFD393230 POY393230:POZ393230 PYU393230:PYV393230 QIQ393230:QIR393230 QSM393230:QSN393230 RCI393230:RCJ393230 RME393230:RMF393230 RWA393230:RWB393230 SFW393230:SFX393230 SPS393230:SPT393230 SZO393230:SZP393230 TJK393230:TJL393230 TTG393230:TTH393230 UDC393230:UDD393230 UMY393230:UMZ393230 UWU393230:UWV393230 VGQ393230:VGR393230 VQM393230:VQN393230 WAI393230:WAJ393230 WKE393230:WKF393230 WUA393230:WUB393230 HO458766:HP458766 RK458766:RL458766 ABG458766:ABH458766 ALC458766:ALD458766 AUY458766:AUZ458766 BEU458766:BEV458766 BOQ458766:BOR458766 BYM458766:BYN458766 CII458766:CIJ458766 CSE458766:CSF458766 DCA458766:DCB458766 DLW458766:DLX458766 DVS458766:DVT458766 EFO458766:EFP458766 EPK458766:EPL458766 EZG458766:EZH458766 FJC458766:FJD458766 FSY458766:FSZ458766 GCU458766:GCV458766 GMQ458766:GMR458766 GWM458766:GWN458766 HGI458766:HGJ458766 HQE458766:HQF458766 IAA458766:IAB458766 IJW458766:IJX458766 ITS458766:ITT458766 JDO458766:JDP458766 JNK458766:JNL458766 JXG458766:JXH458766 KHC458766:KHD458766 KQY458766:KQZ458766 LAU458766:LAV458766 LKQ458766:LKR458766 LUM458766:LUN458766 MEI458766:MEJ458766 MOE458766:MOF458766 MYA458766:MYB458766 NHW458766:NHX458766 NRS458766:NRT458766 OBO458766:OBP458766 OLK458766:OLL458766 OVG458766:OVH458766 PFC458766:PFD458766 POY458766:POZ458766 PYU458766:PYV458766 QIQ458766:QIR458766 QSM458766:QSN458766 RCI458766:RCJ458766 RME458766:RMF458766 RWA458766:RWB458766 SFW458766:SFX458766 SPS458766:SPT458766 SZO458766:SZP458766 TJK458766:TJL458766 TTG458766:TTH458766 UDC458766:UDD458766 UMY458766:UMZ458766 UWU458766:UWV458766 VGQ458766:VGR458766 VQM458766:VQN458766 WAI458766:WAJ458766 WKE458766:WKF458766 WUA458766:WUB458766 HO524302:HP524302 RK524302:RL524302 ABG524302:ABH524302 ALC524302:ALD524302 AUY524302:AUZ524302 BEU524302:BEV524302 BOQ524302:BOR524302 BYM524302:BYN524302 CII524302:CIJ524302 CSE524302:CSF524302 DCA524302:DCB524302 DLW524302:DLX524302 DVS524302:DVT524302 EFO524302:EFP524302 EPK524302:EPL524302 EZG524302:EZH524302 FJC524302:FJD524302 FSY524302:FSZ524302 GCU524302:GCV524302 GMQ524302:GMR524302 GWM524302:GWN524302 HGI524302:HGJ524302 HQE524302:HQF524302 IAA524302:IAB524302 IJW524302:IJX524302 ITS524302:ITT524302 JDO524302:JDP524302 JNK524302:JNL524302 JXG524302:JXH524302 KHC524302:KHD524302 KQY524302:KQZ524302 LAU524302:LAV524302 LKQ524302:LKR524302 LUM524302:LUN524302 MEI524302:MEJ524302 MOE524302:MOF524302 MYA524302:MYB524302 NHW524302:NHX524302 NRS524302:NRT524302 OBO524302:OBP524302 OLK524302:OLL524302 OVG524302:OVH524302 PFC524302:PFD524302 POY524302:POZ524302 PYU524302:PYV524302 QIQ524302:QIR524302 QSM524302:QSN524302 RCI524302:RCJ524302 RME524302:RMF524302 RWA524302:RWB524302 SFW524302:SFX524302 SPS524302:SPT524302 SZO524302:SZP524302 TJK524302:TJL524302 TTG524302:TTH524302 UDC524302:UDD524302 UMY524302:UMZ524302 UWU524302:UWV524302 VGQ524302:VGR524302 VQM524302:VQN524302 WAI524302:WAJ524302 WKE524302:WKF524302 WUA524302:WUB524302 HO589838:HP589838 RK589838:RL589838 ABG589838:ABH589838 ALC589838:ALD589838 AUY589838:AUZ589838 BEU589838:BEV589838 BOQ589838:BOR589838 BYM589838:BYN589838 CII589838:CIJ589838 CSE589838:CSF589838 DCA589838:DCB589838 DLW589838:DLX589838 DVS589838:DVT589838 EFO589838:EFP589838 EPK589838:EPL589838 EZG589838:EZH589838 FJC589838:FJD589838 FSY589838:FSZ589838 GCU589838:GCV589838 GMQ589838:GMR589838 GWM589838:GWN589838 HGI589838:HGJ589838 HQE589838:HQF589838 IAA589838:IAB589838 IJW589838:IJX589838 ITS589838:ITT589838 JDO589838:JDP589838 JNK589838:JNL589838 JXG589838:JXH589838 KHC589838:KHD589838 KQY589838:KQZ589838 LAU589838:LAV589838 LKQ589838:LKR589838 LUM589838:LUN589838 MEI589838:MEJ589838 MOE589838:MOF589838 MYA589838:MYB589838 NHW589838:NHX589838 NRS589838:NRT589838 OBO589838:OBP589838 OLK589838:OLL589838 OVG589838:OVH589838 PFC589838:PFD589838 POY589838:POZ589838 PYU589838:PYV589838 QIQ589838:QIR589838 QSM589838:QSN589838 RCI589838:RCJ589838 RME589838:RMF589838 RWA589838:RWB589838 SFW589838:SFX589838 SPS589838:SPT589838 SZO589838:SZP589838 TJK589838:TJL589838 TTG589838:TTH589838 UDC589838:UDD589838 UMY589838:UMZ589838 UWU589838:UWV589838 VGQ589838:VGR589838 VQM589838:VQN589838 WAI589838:WAJ589838 WKE589838:WKF589838 WUA589838:WUB589838 HO655374:HP655374 RK655374:RL655374 ABG655374:ABH655374 ALC655374:ALD655374 AUY655374:AUZ655374 BEU655374:BEV655374 BOQ655374:BOR655374 BYM655374:BYN655374 CII655374:CIJ655374 CSE655374:CSF655374 DCA655374:DCB655374 DLW655374:DLX655374 DVS655374:DVT655374 EFO655374:EFP655374 EPK655374:EPL655374 EZG655374:EZH655374 FJC655374:FJD655374 FSY655374:FSZ655374 GCU655374:GCV655374 GMQ655374:GMR655374 GWM655374:GWN655374 HGI655374:HGJ655374 HQE655374:HQF655374 IAA655374:IAB655374 IJW655374:IJX655374 ITS655374:ITT655374 JDO655374:JDP655374 JNK655374:JNL655374 JXG655374:JXH655374 KHC655374:KHD655374 KQY655374:KQZ655374 LAU655374:LAV655374 LKQ655374:LKR655374 LUM655374:LUN655374 MEI655374:MEJ655374 MOE655374:MOF655374 MYA655374:MYB655374 NHW655374:NHX655374 NRS655374:NRT655374 OBO655374:OBP655374 OLK655374:OLL655374 OVG655374:OVH655374 PFC655374:PFD655374 POY655374:POZ655374 PYU655374:PYV655374 QIQ655374:QIR655374 QSM655374:QSN655374 RCI655374:RCJ655374 RME655374:RMF655374 RWA655374:RWB655374 SFW655374:SFX655374 SPS655374:SPT655374 SZO655374:SZP655374 TJK655374:TJL655374 TTG655374:TTH655374 UDC655374:UDD655374 UMY655374:UMZ655374 UWU655374:UWV655374 VGQ655374:VGR655374 VQM655374:VQN655374 WAI655374:WAJ655374 WKE655374:WKF655374 WUA655374:WUB655374 HO720910:HP720910 RK720910:RL720910 ABG720910:ABH720910 ALC720910:ALD720910 AUY720910:AUZ720910 BEU720910:BEV720910 BOQ720910:BOR720910 BYM720910:BYN720910 CII720910:CIJ720910 CSE720910:CSF720910 DCA720910:DCB720910 DLW720910:DLX720910 DVS720910:DVT720910 EFO720910:EFP720910 EPK720910:EPL720910 EZG720910:EZH720910 FJC720910:FJD720910 FSY720910:FSZ720910 GCU720910:GCV720910 GMQ720910:GMR720910 GWM720910:GWN720910 HGI720910:HGJ720910 HQE720910:HQF720910 IAA720910:IAB720910 IJW720910:IJX720910 ITS720910:ITT720910 JDO720910:JDP720910 JNK720910:JNL720910 JXG720910:JXH720910 KHC720910:KHD720910 KQY720910:KQZ720910 LAU720910:LAV720910 LKQ720910:LKR720910 LUM720910:LUN720910 MEI720910:MEJ720910 MOE720910:MOF720910 MYA720910:MYB720910 NHW720910:NHX720910 NRS720910:NRT720910 OBO720910:OBP720910 OLK720910:OLL720910 OVG720910:OVH720910 PFC720910:PFD720910 POY720910:POZ720910 PYU720910:PYV720910 QIQ720910:QIR720910 QSM720910:QSN720910 RCI720910:RCJ720910 RME720910:RMF720910 RWA720910:RWB720910 SFW720910:SFX720910 SPS720910:SPT720910 SZO720910:SZP720910 TJK720910:TJL720910 TTG720910:TTH720910 UDC720910:UDD720910 UMY720910:UMZ720910 UWU720910:UWV720910 VGQ720910:VGR720910 VQM720910:VQN720910 WAI720910:WAJ720910 WKE720910:WKF720910 WUA720910:WUB720910 HO786446:HP786446 RK786446:RL786446 ABG786446:ABH786446 ALC786446:ALD786446 AUY786446:AUZ786446 BEU786446:BEV786446 BOQ786446:BOR786446 BYM786446:BYN786446 CII786446:CIJ786446 CSE786446:CSF786446 DCA786446:DCB786446 DLW786446:DLX786446 DVS786446:DVT786446 EFO786446:EFP786446 EPK786446:EPL786446 EZG786446:EZH786446 FJC786446:FJD786446 FSY786446:FSZ786446 GCU786446:GCV786446 GMQ786446:GMR786446 GWM786446:GWN786446 HGI786446:HGJ786446 HQE786446:HQF786446 IAA786446:IAB786446 IJW786446:IJX786446 ITS786446:ITT786446 JDO786446:JDP786446 JNK786446:JNL786446 JXG786446:JXH786446 KHC786446:KHD786446 KQY786446:KQZ786446 LAU786446:LAV786446 LKQ786446:LKR786446 LUM786446:LUN786446 MEI786446:MEJ786446 MOE786446:MOF786446 MYA786446:MYB786446 NHW786446:NHX786446 NRS786446:NRT786446 OBO786446:OBP786446 OLK786446:OLL786446 OVG786446:OVH786446 PFC786446:PFD786446 POY786446:POZ786446 PYU786446:PYV786446 QIQ786446:QIR786446 QSM786446:QSN786446 RCI786446:RCJ786446 RME786446:RMF786446 RWA786446:RWB786446 SFW786446:SFX786446 SPS786446:SPT786446 SZO786446:SZP786446 TJK786446:TJL786446 TTG786446:TTH786446 UDC786446:UDD786446 UMY786446:UMZ786446 UWU786446:UWV786446 VGQ786446:VGR786446 VQM786446:VQN786446 WAI786446:WAJ786446 WKE786446:WKF786446 WUA786446:WUB786446 HO851982:HP851982 RK851982:RL851982 ABG851982:ABH851982 ALC851982:ALD851982 AUY851982:AUZ851982 BEU851982:BEV851982 BOQ851982:BOR851982 BYM851982:BYN851982 CII851982:CIJ851982 CSE851982:CSF851982 DCA851982:DCB851982 DLW851982:DLX851982 DVS851982:DVT851982 EFO851982:EFP851982 EPK851982:EPL851982 EZG851982:EZH851982 FJC851982:FJD851982 FSY851982:FSZ851982 GCU851982:GCV851982 GMQ851982:GMR851982 GWM851982:GWN851982 HGI851982:HGJ851982 HQE851982:HQF851982 IAA851982:IAB851982 IJW851982:IJX851982 ITS851982:ITT851982 JDO851982:JDP851982 JNK851982:JNL851982 JXG851982:JXH851982 KHC851982:KHD851982 KQY851982:KQZ851982 LAU851982:LAV851982 LKQ851982:LKR851982 LUM851982:LUN851982 MEI851982:MEJ851982 MOE851982:MOF851982 MYA851982:MYB851982 NHW851982:NHX851982 NRS851982:NRT851982 OBO851982:OBP851982 OLK851982:OLL851982 OVG851982:OVH851982 PFC851982:PFD851982 POY851982:POZ851982 PYU851982:PYV851982 QIQ851982:QIR851982 QSM851982:QSN851982 RCI851982:RCJ851982 RME851982:RMF851982 RWA851982:RWB851982 SFW851982:SFX851982 SPS851982:SPT851982 SZO851982:SZP851982 TJK851982:TJL851982 TTG851982:TTH851982 UDC851982:UDD851982 UMY851982:UMZ851982 UWU851982:UWV851982 VGQ851982:VGR851982 VQM851982:VQN851982 WAI851982:WAJ851982 WKE851982:WKF851982 WUA851982:WUB851982 HO917518:HP917518 RK917518:RL917518 ABG917518:ABH917518 ALC917518:ALD917518 AUY917518:AUZ917518 BEU917518:BEV917518 BOQ917518:BOR917518 BYM917518:BYN917518 CII917518:CIJ917518 CSE917518:CSF917518 DCA917518:DCB917518 DLW917518:DLX917518 DVS917518:DVT917518 EFO917518:EFP917518 EPK917518:EPL917518 EZG917518:EZH917518 FJC917518:FJD917518 FSY917518:FSZ917518 GCU917518:GCV917518 GMQ917518:GMR917518 GWM917518:GWN917518 HGI917518:HGJ917518 HQE917518:HQF917518 IAA917518:IAB917518 IJW917518:IJX917518 ITS917518:ITT917518 JDO917518:JDP917518 JNK917518:JNL917518 JXG917518:JXH917518 KHC917518:KHD917518 KQY917518:KQZ917518 LAU917518:LAV917518 LKQ917518:LKR917518 LUM917518:LUN917518 MEI917518:MEJ917518 MOE917518:MOF917518 MYA917518:MYB917518 NHW917518:NHX917518 NRS917518:NRT917518 OBO917518:OBP917518 OLK917518:OLL917518 OVG917518:OVH917518 PFC917518:PFD917518 POY917518:POZ917518 PYU917518:PYV917518 QIQ917518:QIR917518 QSM917518:QSN917518 RCI917518:RCJ917518 RME917518:RMF917518 RWA917518:RWB917518 SFW917518:SFX917518 SPS917518:SPT917518 SZO917518:SZP917518 TJK917518:TJL917518 TTG917518:TTH917518 UDC917518:UDD917518 UMY917518:UMZ917518 UWU917518:UWV917518 VGQ917518:VGR917518 VQM917518:VQN917518 WAI917518:WAJ917518 WKE917518:WKF917518 WUA917518:WUB917518 HO983054:HP983054 RK983054:RL983054 ABG983054:ABH983054 ALC983054:ALD983054 AUY983054:AUZ983054 BEU983054:BEV983054 BOQ983054:BOR983054 BYM983054:BYN983054 CII983054:CIJ983054 CSE983054:CSF983054 DCA983054:DCB983054 DLW983054:DLX983054 DVS983054:DVT983054 EFO983054:EFP983054 EPK983054:EPL983054 EZG983054:EZH983054 FJC983054:FJD983054 FSY983054:FSZ983054 GCU983054:GCV983054 GMQ983054:GMR983054 GWM983054:GWN983054 HGI983054:HGJ983054 HQE983054:HQF983054 IAA983054:IAB983054 IJW983054:IJX983054 ITS983054:ITT983054 JDO983054:JDP983054 JNK983054:JNL983054 JXG983054:JXH983054 KHC983054:KHD983054 KQY983054:KQZ983054 LAU983054:LAV983054 LKQ983054:LKR983054 LUM983054:LUN983054 MEI983054:MEJ983054 MOE983054:MOF983054 MYA983054:MYB983054 NHW983054:NHX983054 NRS983054:NRT983054 OBO983054:OBP983054 OLK983054:OLL983054 OVG983054:OVH983054 PFC983054:PFD983054 POY983054:POZ983054 PYU983054:PYV983054 QIQ983054:QIR983054 QSM983054:QSN983054 RCI983054:RCJ983054 RME983054:RMF983054 RWA983054:RWB983054 SFW983054:SFX983054 SPS983054:SPT983054 SZO983054:SZP983054 TJK983054:TJL983054 TTG983054:TTH983054 UDC983054:UDD983054 UMY983054:UMZ983054 UWU983054:UWV983054 VGQ983054:VGR983054 VQM983054:VQN983054 WAI983054:WAJ983054 WKE983054:WKF983054 WUA983054:WUB983054 HR65550:HS65550 RN65550:RO65550 ABJ65550:ABK65550 ALF65550:ALG65550 AVB65550:AVC65550 BEX65550:BEY65550 BOT65550:BOU65550 BYP65550:BYQ65550 CIL65550:CIM65550 CSH65550:CSI65550 DCD65550:DCE65550 DLZ65550:DMA65550 DVV65550:DVW65550 EFR65550:EFS65550 EPN65550:EPO65550 EZJ65550:EZK65550 FJF65550:FJG65550 FTB65550:FTC65550 GCX65550:GCY65550 GMT65550:GMU65550 GWP65550:GWQ65550 HGL65550:HGM65550 HQH65550:HQI65550 IAD65550:IAE65550 IJZ65550:IKA65550 ITV65550:ITW65550 JDR65550:JDS65550 JNN65550:JNO65550 JXJ65550:JXK65550 KHF65550:KHG65550 KRB65550:KRC65550 LAX65550:LAY65550 LKT65550:LKU65550 LUP65550:LUQ65550 MEL65550:MEM65550 MOH65550:MOI65550 MYD65550:MYE65550 NHZ65550:NIA65550 NRV65550:NRW65550 OBR65550:OBS65550 OLN65550:OLO65550 OVJ65550:OVK65550 PFF65550:PFG65550 PPB65550:PPC65550 PYX65550:PYY65550 QIT65550:QIU65550 QSP65550:QSQ65550 RCL65550:RCM65550 RMH65550:RMI65550 RWD65550:RWE65550 SFZ65550:SGA65550 SPV65550:SPW65550 SZR65550:SZS65550 TJN65550:TJO65550 TTJ65550:TTK65550 UDF65550:UDG65550 UNB65550:UNC65550 UWX65550:UWY65550 VGT65550:VGU65550 VQP65550:VQQ65550 WAL65550:WAM65550 WKH65550:WKI65550 WUD65550:WUE65550 HR131086:HS131086 RN131086:RO131086 ABJ131086:ABK131086 ALF131086:ALG131086 AVB131086:AVC131086 BEX131086:BEY131086 BOT131086:BOU131086 BYP131086:BYQ131086 CIL131086:CIM131086 CSH131086:CSI131086 DCD131086:DCE131086 DLZ131086:DMA131086 DVV131086:DVW131086 EFR131086:EFS131086 EPN131086:EPO131086 EZJ131086:EZK131086 FJF131086:FJG131086 FTB131086:FTC131086 GCX131086:GCY131086 GMT131086:GMU131086 GWP131086:GWQ131086 HGL131086:HGM131086 HQH131086:HQI131086 IAD131086:IAE131086 IJZ131086:IKA131086 ITV131086:ITW131086 JDR131086:JDS131086 JNN131086:JNO131086 JXJ131086:JXK131086 KHF131086:KHG131086 KRB131086:KRC131086 LAX131086:LAY131086 LKT131086:LKU131086 LUP131086:LUQ131086 MEL131086:MEM131086 MOH131086:MOI131086 MYD131086:MYE131086 NHZ131086:NIA131086 NRV131086:NRW131086 OBR131086:OBS131086 OLN131086:OLO131086 OVJ131086:OVK131086 PFF131086:PFG131086 PPB131086:PPC131086 PYX131086:PYY131086 QIT131086:QIU131086 QSP131086:QSQ131086 RCL131086:RCM131086 RMH131086:RMI131086 RWD131086:RWE131086 SFZ131086:SGA131086 SPV131086:SPW131086 SZR131086:SZS131086 TJN131086:TJO131086 TTJ131086:TTK131086 UDF131086:UDG131086 UNB131086:UNC131086 UWX131086:UWY131086 VGT131086:VGU131086 VQP131086:VQQ131086 WAL131086:WAM131086 WKH131086:WKI131086 WUD131086:WUE131086 HR196622:HS196622 RN196622:RO196622 ABJ196622:ABK196622 ALF196622:ALG196622 AVB196622:AVC196622 BEX196622:BEY196622 BOT196622:BOU196622 BYP196622:BYQ196622 CIL196622:CIM196622 CSH196622:CSI196622 DCD196622:DCE196622 DLZ196622:DMA196622 DVV196622:DVW196622 EFR196622:EFS196622 EPN196622:EPO196622 EZJ196622:EZK196622 FJF196622:FJG196622 FTB196622:FTC196622 GCX196622:GCY196622 GMT196622:GMU196622 GWP196622:GWQ196622 HGL196622:HGM196622 HQH196622:HQI196622 IAD196622:IAE196622 IJZ196622:IKA196622 ITV196622:ITW196622 JDR196622:JDS196622 JNN196622:JNO196622 JXJ196622:JXK196622 KHF196622:KHG196622 KRB196622:KRC196622 LAX196622:LAY196622 LKT196622:LKU196622 LUP196622:LUQ196622 MEL196622:MEM196622 MOH196622:MOI196622 MYD196622:MYE196622 NHZ196622:NIA196622 NRV196622:NRW196622 OBR196622:OBS196622 OLN196622:OLO196622 OVJ196622:OVK196622 PFF196622:PFG196622 PPB196622:PPC196622 PYX196622:PYY196622 QIT196622:QIU196622 QSP196622:QSQ196622 RCL196622:RCM196622 RMH196622:RMI196622 RWD196622:RWE196622 SFZ196622:SGA196622 SPV196622:SPW196622 SZR196622:SZS196622 TJN196622:TJO196622 TTJ196622:TTK196622 UDF196622:UDG196622 UNB196622:UNC196622 UWX196622:UWY196622 VGT196622:VGU196622 VQP196622:VQQ196622 WAL196622:WAM196622 WKH196622:WKI196622 WUD196622:WUE196622 HR262158:HS262158 RN262158:RO262158 ABJ262158:ABK262158 ALF262158:ALG262158 AVB262158:AVC262158 BEX262158:BEY262158 BOT262158:BOU262158 BYP262158:BYQ262158 CIL262158:CIM262158 CSH262158:CSI262158 DCD262158:DCE262158 DLZ262158:DMA262158 DVV262158:DVW262158 EFR262158:EFS262158 EPN262158:EPO262158 EZJ262158:EZK262158 FJF262158:FJG262158 FTB262158:FTC262158 GCX262158:GCY262158 GMT262158:GMU262158 GWP262158:GWQ262158 HGL262158:HGM262158 HQH262158:HQI262158 IAD262158:IAE262158 IJZ262158:IKA262158 ITV262158:ITW262158 JDR262158:JDS262158 JNN262158:JNO262158 JXJ262158:JXK262158 KHF262158:KHG262158 KRB262158:KRC262158 LAX262158:LAY262158 LKT262158:LKU262158 LUP262158:LUQ262158 MEL262158:MEM262158 MOH262158:MOI262158 MYD262158:MYE262158 NHZ262158:NIA262158 NRV262158:NRW262158 OBR262158:OBS262158 OLN262158:OLO262158 OVJ262158:OVK262158 PFF262158:PFG262158 PPB262158:PPC262158 PYX262158:PYY262158 QIT262158:QIU262158 QSP262158:QSQ262158 RCL262158:RCM262158 RMH262158:RMI262158 RWD262158:RWE262158 SFZ262158:SGA262158 SPV262158:SPW262158 SZR262158:SZS262158 TJN262158:TJO262158 TTJ262158:TTK262158 UDF262158:UDG262158 UNB262158:UNC262158 UWX262158:UWY262158 VGT262158:VGU262158 VQP262158:VQQ262158 WAL262158:WAM262158 WKH262158:WKI262158 WUD262158:WUE262158 HR327694:HS327694 RN327694:RO327694 ABJ327694:ABK327694 ALF327694:ALG327694 AVB327694:AVC327694 BEX327694:BEY327694 BOT327694:BOU327694 BYP327694:BYQ327694 CIL327694:CIM327694 CSH327694:CSI327694 DCD327694:DCE327694 DLZ327694:DMA327694 DVV327694:DVW327694 EFR327694:EFS327694 EPN327694:EPO327694 EZJ327694:EZK327694 FJF327694:FJG327694 FTB327694:FTC327694 GCX327694:GCY327694 GMT327694:GMU327694 GWP327694:GWQ327694 HGL327694:HGM327694 HQH327694:HQI327694 IAD327694:IAE327694 IJZ327694:IKA327694 ITV327694:ITW327694 JDR327694:JDS327694 JNN327694:JNO327694 JXJ327694:JXK327694 KHF327694:KHG327694 KRB327694:KRC327694 LAX327694:LAY327694 LKT327694:LKU327694 LUP327694:LUQ327694 MEL327694:MEM327694 MOH327694:MOI327694 MYD327694:MYE327694 NHZ327694:NIA327694 NRV327694:NRW327694 OBR327694:OBS327694 OLN327694:OLO327694 OVJ327694:OVK327694 PFF327694:PFG327694 PPB327694:PPC327694 PYX327694:PYY327694 QIT327694:QIU327694 QSP327694:QSQ327694 RCL327694:RCM327694 RMH327694:RMI327694 RWD327694:RWE327694 SFZ327694:SGA327694 SPV327694:SPW327694 SZR327694:SZS327694 TJN327694:TJO327694 TTJ327694:TTK327694 UDF327694:UDG327694 UNB327694:UNC327694 UWX327694:UWY327694 VGT327694:VGU327694 VQP327694:VQQ327694 WAL327694:WAM327694 WKH327694:WKI327694 WUD327694:WUE327694 HR393230:HS393230 RN393230:RO393230 ABJ393230:ABK393230 ALF393230:ALG393230 AVB393230:AVC393230 BEX393230:BEY393230 BOT393230:BOU393230 BYP393230:BYQ393230 CIL393230:CIM393230 CSH393230:CSI393230 DCD393230:DCE393230 DLZ393230:DMA393230 DVV393230:DVW393230 EFR393230:EFS393230 EPN393230:EPO393230 EZJ393230:EZK393230 FJF393230:FJG393230 FTB393230:FTC393230 GCX393230:GCY393230 GMT393230:GMU393230 GWP393230:GWQ393230 HGL393230:HGM393230 HQH393230:HQI393230 IAD393230:IAE393230 IJZ393230:IKA393230 ITV393230:ITW393230 JDR393230:JDS393230 JNN393230:JNO393230 JXJ393230:JXK393230 KHF393230:KHG393230 KRB393230:KRC393230 LAX393230:LAY393230 LKT393230:LKU393230 LUP393230:LUQ393230 MEL393230:MEM393230 MOH393230:MOI393230 MYD393230:MYE393230 NHZ393230:NIA393230 NRV393230:NRW393230 OBR393230:OBS393230 OLN393230:OLO393230 OVJ393230:OVK393230 PFF393230:PFG393230 PPB393230:PPC393230 PYX393230:PYY393230 QIT393230:QIU393230 QSP393230:QSQ393230 RCL393230:RCM393230 RMH393230:RMI393230 RWD393230:RWE393230 SFZ393230:SGA393230 SPV393230:SPW393230 SZR393230:SZS393230 TJN393230:TJO393230 TTJ393230:TTK393230 UDF393230:UDG393230 UNB393230:UNC393230 UWX393230:UWY393230 VGT393230:VGU393230 VQP393230:VQQ393230 WAL393230:WAM393230 WKH393230:WKI393230 WUD393230:WUE393230 HR458766:HS458766 RN458766:RO458766 ABJ458766:ABK458766 ALF458766:ALG458766 AVB458766:AVC458766 BEX458766:BEY458766 BOT458766:BOU458766 BYP458766:BYQ458766 CIL458766:CIM458766 CSH458766:CSI458766 DCD458766:DCE458766 DLZ458766:DMA458766 DVV458766:DVW458766 EFR458766:EFS458766 EPN458766:EPO458766 EZJ458766:EZK458766 FJF458766:FJG458766 FTB458766:FTC458766 GCX458766:GCY458766 GMT458766:GMU458766 GWP458766:GWQ458766 HGL458766:HGM458766 HQH458766:HQI458766 IAD458766:IAE458766 IJZ458766:IKA458766 ITV458766:ITW458766 JDR458766:JDS458766 JNN458766:JNO458766 JXJ458766:JXK458766 KHF458766:KHG458766 KRB458766:KRC458766 LAX458766:LAY458766 LKT458766:LKU458766 LUP458766:LUQ458766 MEL458766:MEM458766 MOH458766:MOI458766 MYD458766:MYE458766 NHZ458766:NIA458766 NRV458766:NRW458766 OBR458766:OBS458766 OLN458766:OLO458766 OVJ458766:OVK458766 PFF458766:PFG458766 PPB458766:PPC458766 PYX458766:PYY458766 QIT458766:QIU458766 QSP458766:QSQ458766 RCL458766:RCM458766 RMH458766:RMI458766 RWD458766:RWE458766 SFZ458766:SGA458766 SPV458766:SPW458766 SZR458766:SZS458766 TJN458766:TJO458766 TTJ458766:TTK458766 UDF458766:UDG458766 UNB458766:UNC458766 UWX458766:UWY458766 VGT458766:VGU458766 VQP458766:VQQ458766 WAL458766:WAM458766 WKH458766:WKI458766 WUD458766:WUE458766 HR524302:HS524302 RN524302:RO524302 ABJ524302:ABK524302 ALF524302:ALG524302 AVB524302:AVC524302 BEX524302:BEY524302 BOT524302:BOU524302 BYP524302:BYQ524302 CIL524302:CIM524302 CSH524302:CSI524302 DCD524302:DCE524302 DLZ524302:DMA524302 DVV524302:DVW524302 EFR524302:EFS524302 EPN524302:EPO524302 EZJ524302:EZK524302 FJF524302:FJG524302 FTB524302:FTC524302 GCX524302:GCY524302 GMT524302:GMU524302 GWP524302:GWQ524302 HGL524302:HGM524302 HQH524302:HQI524302 IAD524302:IAE524302 IJZ524302:IKA524302 ITV524302:ITW524302 JDR524302:JDS524302 JNN524302:JNO524302 JXJ524302:JXK524302 KHF524302:KHG524302 KRB524302:KRC524302 LAX524302:LAY524302 LKT524302:LKU524302 LUP524302:LUQ524302 MEL524302:MEM524302 MOH524302:MOI524302 MYD524302:MYE524302 NHZ524302:NIA524302 NRV524302:NRW524302 OBR524302:OBS524302 OLN524302:OLO524302 OVJ524302:OVK524302 PFF524302:PFG524302 PPB524302:PPC524302 PYX524302:PYY524302 QIT524302:QIU524302 QSP524302:QSQ524302 RCL524302:RCM524302 RMH524302:RMI524302 RWD524302:RWE524302 SFZ524302:SGA524302 SPV524302:SPW524302 SZR524302:SZS524302 TJN524302:TJO524302 TTJ524302:TTK524302 UDF524302:UDG524302 UNB524302:UNC524302 UWX524302:UWY524302 VGT524302:VGU524302 VQP524302:VQQ524302 WAL524302:WAM524302 WKH524302:WKI524302 WUD524302:WUE524302 HR589838:HS589838 RN589838:RO589838 ABJ589838:ABK589838 ALF589838:ALG589838 AVB589838:AVC589838 BEX589838:BEY589838 BOT589838:BOU589838 BYP589838:BYQ589838 CIL589838:CIM589838 CSH589838:CSI589838 DCD589838:DCE589838 DLZ589838:DMA589838 DVV589838:DVW589838 EFR589838:EFS589838 EPN589838:EPO589838 EZJ589838:EZK589838 FJF589838:FJG589838 FTB589838:FTC589838 GCX589838:GCY589838 GMT589838:GMU589838 GWP589838:GWQ589838 HGL589838:HGM589838 HQH589838:HQI589838 IAD589838:IAE589838 IJZ589838:IKA589838 ITV589838:ITW589838 JDR589838:JDS589838 JNN589838:JNO589838 JXJ589838:JXK589838 KHF589838:KHG589838 KRB589838:KRC589838 LAX589838:LAY589838 LKT589838:LKU589838 LUP589838:LUQ589838 MEL589838:MEM589838 MOH589838:MOI589838 MYD589838:MYE589838 NHZ589838:NIA589838 NRV589838:NRW589838 OBR589838:OBS589838 OLN589838:OLO589838 OVJ589838:OVK589838 PFF589838:PFG589838 PPB589838:PPC589838 PYX589838:PYY589838 QIT589838:QIU589838 QSP589838:QSQ589838 RCL589838:RCM589838 RMH589838:RMI589838 RWD589838:RWE589838 SFZ589838:SGA589838 SPV589838:SPW589838 SZR589838:SZS589838 TJN589838:TJO589838 TTJ589838:TTK589838 UDF589838:UDG589838 UNB589838:UNC589838 UWX589838:UWY589838 VGT589838:VGU589838 VQP589838:VQQ589838 WAL589838:WAM589838 WKH589838:WKI589838 WUD589838:WUE589838 HR655374:HS655374 RN655374:RO655374 ABJ655374:ABK655374 ALF655374:ALG655374 AVB655374:AVC655374 BEX655374:BEY655374 BOT655374:BOU655374 BYP655374:BYQ655374 CIL655374:CIM655374 CSH655374:CSI655374 DCD655374:DCE655374 DLZ655374:DMA655374 DVV655374:DVW655374 EFR655374:EFS655374 EPN655374:EPO655374 EZJ655374:EZK655374 FJF655374:FJG655374 FTB655374:FTC655374 GCX655374:GCY655374 GMT655374:GMU655374 GWP655374:GWQ655374 HGL655374:HGM655374 HQH655374:HQI655374 IAD655374:IAE655374 IJZ655374:IKA655374 ITV655374:ITW655374 JDR655374:JDS655374 JNN655374:JNO655374 JXJ655374:JXK655374 KHF655374:KHG655374 KRB655374:KRC655374 LAX655374:LAY655374 LKT655374:LKU655374 LUP655374:LUQ655374 MEL655374:MEM655374 MOH655374:MOI655374 MYD655374:MYE655374 NHZ655374:NIA655374 NRV655374:NRW655374 OBR655374:OBS655374 OLN655374:OLO655374 OVJ655374:OVK655374 PFF655374:PFG655374 PPB655374:PPC655374 PYX655374:PYY655374 QIT655374:QIU655374 QSP655374:QSQ655374 RCL655374:RCM655374 RMH655374:RMI655374 RWD655374:RWE655374 SFZ655374:SGA655374 SPV655374:SPW655374 SZR655374:SZS655374 TJN655374:TJO655374 TTJ655374:TTK655374 UDF655374:UDG655374 UNB655374:UNC655374 UWX655374:UWY655374 VGT655374:VGU655374 VQP655374:VQQ655374 WAL655374:WAM655374 WKH655374:WKI655374 WUD655374:WUE655374 HR720910:HS720910 RN720910:RO720910 ABJ720910:ABK720910 ALF720910:ALG720910 AVB720910:AVC720910 BEX720910:BEY720910 BOT720910:BOU720910 BYP720910:BYQ720910 CIL720910:CIM720910 CSH720910:CSI720910 DCD720910:DCE720910 DLZ720910:DMA720910 DVV720910:DVW720910 EFR720910:EFS720910 EPN720910:EPO720910 EZJ720910:EZK720910 FJF720910:FJG720910 FTB720910:FTC720910 GCX720910:GCY720910 GMT720910:GMU720910 GWP720910:GWQ720910 HGL720910:HGM720910 HQH720910:HQI720910 IAD720910:IAE720910 IJZ720910:IKA720910 ITV720910:ITW720910 JDR720910:JDS720910 JNN720910:JNO720910 JXJ720910:JXK720910 KHF720910:KHG720910 KRB720910:KRC720910 LAX720910:LAY720910 LKT720910:LKU720910 LUP720910:LUQ720910 MEL720910:MEM720910 MOH720910:MOI720910 MYD720910:MYE720910 NHZ720910:NIA720910 NRV720910:NRW720910 OBR720910:OBS720910 OLN720910:OLO720910 OVJ720910:OVK720910 PFF720910:PFG720910 PPB720910:PPC720910 PYX720910:PYY720910 QIT720910:QIU720910 QSP720910:QSQ720910 RCL720910:RCM720910 RMH720910:RMI720910 RWD720910:RWE720910 SFZ720910:SGA720910 SPV720910:SPW720910 SZR720910:SZS720910 TJN720910:TJO720910 TTJ720910:TTK720910 UDF720910:UDG720910 UNB720910:UNC720910 UWX720910:UWY720910 VGT720910:VGU720910 VQP720910:VQQ720910 WAL720910:WAM720910 WKH720910:WKI720910 WUD720910:WUE720910 HR786446:HS786446 RN786446:RO786446 ABJ786446:ABK786446 ALF786446:ALG786446 AVB786446:AVC786446 BEX786446:BEY786446 BOT786446:BOU786446 BYP786446:BYQ786446 CIL786446:CIM786446 CSH786446:CSI786446 DCD786446:DCE786446 DLZ786446:DMA786446 DVV786446:DVW786446 EFR786446:EFS786446 EPN786446:EPO786446 EZJ786446:EZK786446 FJF786446:FJG786446 FTB786446:FTC786446 GCX786446:GCY786446 GMT786446:GMU786446 GWP786446:GWQ786446 HGL786446:HGM786446 HQH786446:HQI786446 IAD786446:IAE786446 IJZ786446:IKA786446 ITV786446:ITW786446 JDR786446:JDS786446 JNN786446:JNO786446 JXJ786446:JXK786446 KHF786446:KHG786446 KRB786446:KRC786446 LAX786446:LAY786446 LKT786446:LKU786446 LUP786446:LUQ786446 MEL786446:MEM786446 MOH786446:MOI786446 MYD786446:MYE786446 NHZ786446:NIA786446 NRV786446:NRW786446 OBR786446:OBS786446 OLN786446:OLO786446 OVJ786446:OVK786446 PFF786446:PFG786446 PPB786446:PPC786446 PYX786446:PYY786446 QIT786446:QIU786446 QSP786446:QSQ786446 RCL786446:RCM786446 RMH786446:RMI786446 RWD786446:RWE786446 SFZ786446:SGA786446 SPV786446:SPW786446 SZR786446:SZS786446 TJN786446:TJO786446 TTJ786446:TTK786446 UDF786446:UDG786446 UNB786446:UNC786446 UWX786446:UWY786446 VGT786446:VGU786446 VQP786446:VQQ786446 WAL786446:WAM786446 WKH786446:WKI786446 WUD786446:WUE786446 HR851982:HS851982 RN851982:RO851982 ABJ851982:ABK851982 ALF851982:ALG851982 AVB851982:AVC851982 BEX851982:BEY851982 BOT851982:BOU851982 BYP851982:BYQ851982 CIL851982:CIM851982 CSH851982:CSI851982 DCD851982:DCE851982 DLZ851982:DMA851982 DVV851982:DVW851982 EFR851982:EFS851982 EPN851982:EPO851982 EZJ851982:EZK851982 FJF851982:FJG851982 FTB851982:FTC851982 GCX851982:GCY851982 GMT851982:GMU851982 GWP851982:GWQ851982 HGL851982:HGM851982 HQH851982:HQI851982 IAD851982:IAE851982 IJZ851982:IKA851982 ITV851982:ITW851982 JDR851982:JDS851982 JNN851982:JNO851982 JXJ851982:JXK851982 KHF851982:KHG851982 KRB851982:KRC851982 LAX851982:LAY851982 LKT851982:LKU851982 LUP851982:LUQ851982 MEL851982:MEM851982 MOH851982:MOI851982 MYD851982:MYE851982 NHZ851982:NIA851982 NRV851982:NRW851982 OBR851982:OBS851982 OLN851982:OLO851982 OVJ851982:OVK851982 PFF851982:PFG851982 PPB851982:PPC851982 PYX851982:PYY851982 QIT851982:QIU851982 QSP851982:QSQ851982 RCL851982:RCM851982 RMH851982:RMI851982 RWD851982:RWE851982 SFZ851982:SGA851982 SPV851982:SPW851982 SZR851982:SZS851982 TJN851982:TJO851982 TTJ851982:TTK851982 UDF851982:UDG851982 UNB851982:UNC851982 UWX851982:UWY851982 VGT851982:VGU851982 VQP851982:VQQ851982 WAL851982:WAM851982 WKH851982:WKI851982 WUD851982:WUE851982 HR917518:HS917518 RN917518:RO917518 ABJ917518:ABK917518 ALF917518:ALG917518 AVB917518:AVC917518 BEX917518:BEY917518 BOT917518:BOU917518 BYP917518:BYQ917518 CIL917518:CIM917518 CSH917518:CSI917518 DCD917518:DCE917518 DLZ917518:DMA917518 DVV917518:DVW917518 EFR917518:EFS917518 EPN917518:EPO917518 EZJ917518:EZK917518 FJF917518:FJG917518 FTB917518:FTC917518 GCX917518:GCY917518 GMT917518:GMU917518 GWP917518:GWQ917518 HGL917518:HGM917518 HQH917518:HQI917518 IAD917518:IAE917518 IJZ917518:IKA917518 ITV917518:ITW917518 JDR917518:JDS917518 JNN917518:JNO917518 JXJ917518:JXK917518 KHF917518:KHG917518 KRB917518:KRC917518 LAX917518:LAY917518 LKT917518:LKU917518 LUP917518:LUQ917518 MEL917518:MEM917518 MOH917518:MOI917518 MYD917518:MYE917518 NHZ917518:NIA917518 NRV917518:NRW917518 OBR917518:OBS917518 OLN917518:OLO917518 OVJ917518:OVK917518 PFF917518:PFG917518 PPB917518:PPC917518 PYX917518:PYY917518 QIT917518:QIU917518 QSP917518:QSQ917518 RCL917518:RCM917518 RMH917518:RMI917518 RWD917518:RWE917518 SFZ917518:SGA917518 SPV917518:SPW917518 SZR917518:SZS917518 TJN917518:TJO917518 TTJ917518:TTK917518 UDF917518:UDG917518 UNB917518:UNC917518 UWX917518:UWY917518 VGT917518:VGU917518 VQP917518:VQQ917518 WAL917518:WAM917518 WKH917518:WKI917518 WUD917518:WUE917518 HR983054:HS983054 RN983054:RO983054 ABJ983054:ABK983054 ALF983054:ALG983054 AVB983054:AVC983054 BEX983054:BEY983054 BOT983054:BOU983054 BYP983054:BYQ983054 CIL983054:CIM983054 CSH983054:CSI983054 DCD983054:DCE983054 DLZ983054:DMA983054 DVV983054:DVW983054 EFR983054:EFS983054 EPN983054:EPO983054 EZJ983054:EZK983054 FJF983054:FJG983054 FTB983054:FTC983054 GCX983054:GCY983054 GMT983054:GMU983054 GWP983054:GWQ983054 HGL983054:HGM983054 HQH983054:HQI983054 IAD983054:IAE983054 IJZ983054:IKA983054 ITV983054:ITW983054 JDR983054:JDS983054 JNN983054:JNO983054 JXJ983054:JXK983054 KHF983054:KHG983054 KRB983054:KRC983054 LAX983054:LAY983054 LKT983054:LKU983054 LUP983054:LUQ983054 MEL983054:MEM983054 MOH983054:MOI983054 MYD983054:MYE983054 NHZ983054:NIA983054 NRV983054:NRW983054 OBR983054:OBS983054 OLN983054:OLO983054 OVJ983054:OVK983054 PFF983054:PFG983054 PPB983054:PPC983054 PYX983054:PYY983054 QIT983054:QIU983054 QSP983054:QSQ983054 RCL983054:RCM983054 RMH983054:RMI983054 RWD983054:RWE983054 SFZ983054:SGA983054 SPV983054:SPW983054 SZR983054:SZS983054 TJN983054:TJO983054 TTJ983054:TTK983054 UDF983054:UDG983054 UNB983054:UNC983054 UWX983054:UWY983054 VGT983054:VGU983054 VQP983054:VQQ983054 WAL983054:WAM983054 WKH983054:WKI983054 WUD983054:WUE983054 HU65550:HV65550 RQ65550:RR65550 ABM65550:ABN65550 ALI65550:ALJ65550 AVE65550:AVF65550 BFA65550:BFB65550 BOW65550:BOX65550 BYS65550:BYT65550 CIO65550:CIP65550 CSK65550:CSL65550 DCG65550:DCH65550 DMC65550:DMD65550 DVY65550:DVZ65550 EFU65550:EFV65550 EPQ65550:EPR65550 EZM65550:EZN65550 FJI65550:FJJ65550 FTE65550:FTF65550 GDA65550:GDB65550 GMW65550:GMX65550 GWS65550:GWT65550 HGO65550:HGP65550 HQK65550:HQL65550 IAG65550:IAH65550 IKC65550:IKD65550 ITY65550:ITZ65550 JDU65550:JDV65550 JNQ65550:JNR65550 JXM65550:JXN65550 KHI65550:KHJ65550 KRE65550:KRF65550 LBA65550:LBB65550 LKW65550:LKX65550 LUS65550:LUT65550 MEO65550:MEP65550 MOK65550:MOL65550 MYG65550:MYH65550 NIC65550:NID65550 NRY65550:NRZ65550 OBU65550:OBV65550 OLQ65550:OLR65550 OVM65550:OVN65550 PFI65550:PFJ65550 PPE65550:PPF65550 PZA65550:PZB65550 QIW65550:QIX65550 QSS65550:QST65550 RCO65550:RCP65550 RMK65550:RML65550 RWG65550:RWH65550 SGC65550:SGD65550 SPY65550:SPZ65550 SZU65550:SZV65550 TJQ65550:TJR65550 TTM65550:TTN65550 UDI65550:UDJ65550 UNE65550:UNF65550 UXA65550:UXB65550 VGW65550:VGX65550 VQS65550:VQT65550 WAO65550:WAP65550 WKK65550:WKL65550 WUG65550:WUH65550 HU131086:HV131086 RQ131086:RR131086 ABM131086:ABN131086 ALI131086:ALJ131086 AVE131086:AVF131086 BFA131086:BFB131086 BOW131086:BOX131086 BYS131086:BYT131086 CIO131086:CIP131086 CSK131086:CSL131086 DCG131086:DCH131086 DMC131086:DMD131086 DVY131086:DVZ131086 EFU131086:EFV131086 EPQ131086:EPR131086 EZM131086:EZN131086 FJI131086:FJJ131086 FTE131086:FTF131086 GDA131086:GDB131086 GMW131086:GMX131086 GWS131086:GWT131086 HGO131086:HGP131086 HQK131086:HQL131086 IAG131086:IAH131086 IKC131086:IKD131086 ITY131086:ITZ131086 JDU131086:JDV131086 JNQ131086:JNR131086 JXM131086:JXN131086 KHI131086:KHJ131086 KRE131086:KRF131086 LBA131086:LBB131086 LKW131086:LKX131086 LUS131086:LUT131086 MEO131086:MEP131086 MOK131086:MOL131086 MYG131086:MYH131086 NIC131086:NID131086 NRY131086:NRZ131086 OBU131086:OBV131086 OLQ131086:OLR131086 OVM131086:OVN131086 PFI131086:PFJ131086 PPE131086:PPF131086 PZA131086:PZB131086 QIW131086:QIX131086 QSS131086:QST131086 RCO131086:RCP131086 RMK131086:RML131086 RWG131086:RWH131086 SGC131086:SGD131086 SPY131086:SPZ131086 SZU131086:SZV131086 TJQ131086:TJR131086 TTM131086:TTN131086 UDI131086:UDJ131086 UNE131086:UNF131086 UXA131086:UXB131086 VGW131086:VGX131086 VQS131086:VQT131086 WAO131086:WAP131086 WKK131086:WKL131086 WUG131086:WUH131086 HU196622:HV196622 RQ196622:RR196622 ABM196622:ABN196622 ALI196622:ALJ196622 AVE196622:AVF196622 BFA196622:BFB196622 BOW196622:BOX196622 BYS196622:BYT196622 CIO196622:CIP196622 CSK196622:CSL196622 DCG196622:DCH196622 DMC196622:DMD196622 DVY196622:DVZ196622 EFU196622:EFV196622 EPQ196622:EPR196622 EZM196622:EZN196622 FJI196622:FJJ196622 FTE196622:FTF196622 GDA196622:GDB196622 GMW196622:GMX196622 GWS196622:GWT196622 HGO196622:HGP196622 HQK196622:HQL196622 IAG196622:IAH196622 IKC196622:IKD196622 ITY196622:ITZ196622 JDU196622:JDV196622 JNQ196622:JNR196622 JXM196622:JXN196622 KHI196622:KHJ196622 KRE196622:KRF196622 LBA196622:LBB196622 LKW196622:LKX196622 LUS196622:LUT196622 MEO196622:MEP196622 MOK196622:MOL196622 MYG196622:MYH196622 NIC196622:NID196622 NRY196622:NRZ196622 OBU196622:OBV196622 OLQ196622:OLR196622 OVM196622:OVN196622 PFI196622:PFJ196622 PPE196622:PPF196622 PZA196622:PZB196622 QIW196622:QIX196622 QSS196622:QST196622 RCO196622:RCP196622 RMK196622:RML196622 RWG196622:RWH196622 SGC196622:SGD196622 SPY196622:SPZ196622 SZU196622:SZV196622 TJQ196622:TJR196622 TTM196622:TTN196622 UDI196622:UDJ196622 UNE196622:UNF196622 UXA196622:UXB196622 VGW196622:VGX196622 VQS196622:VQT196622 WAO196622:WAP196622 WKK196622:WKL196622 WUG196622:WUH196622 HU262158:HV262158 RQ262158:RR262158 ABM262158:ABN262158 ALI262158:ALJ262158 AVE262158:AVF262158 BFA262158:BFB262158 BOW262158:BOX262158 BYS262158:BYT262158 CIO262158:CIP262158 CSK262158:CSL262158 DCG262158:DCH262158 DMC262158:DMD262158 DVY262158:DVZ262158 EFU262158:EFV262158 EPQ262158:EPR262158 EZM262158:EZN262158 FJI262158:FJJ262158 FTE262158:FTF262158 GDA262158:GDB262158 GMW262158:GMX262158 GWS262158:GWT262158 HGO262158:HGP262158 HQK262158:HQL262158 IAG262158:IAH262158 IKC262158:IKD262158 ITY262158:ITZ262158 JDU262158:JDV262158 JNQ262158:JNR262158 JXM262158:JXN262158 KHI262158:KHJ262158 KRE262158:KRF262158 LBA262158:LBB262158 LKW262158:LKX262158 LUS262158:LUT262158 MEO262158:MEP262158 MOK262158:MOL262158 MYG262158:MYH262158 NIC262158:NID262158 NRY262158:NRZ262158 OBU262158:OBV262158 OLQ262158:OLR262158 OVM262158:OVN262158 PFI262158:PFJ262158 PPE262158:PPF262158 PZA262158:PZB262158 QIW262158:QIX262158 QSS262158:QST262158 RCO262158:RCP262158 RMK262158:RML262158 RWG262158:RWH262158 SGC262158:SGD262158 SPY262158:SPZ262158 SZU262158:SZV262158 TJQ262158:TJR262158 TTM262158:TTN262158 UDI262158:UDJ262158 UNE262158:UNF262158 UXA262158:UXB262158 VGW262158:VGX262158 VQS262158:VQT262158 WAO262158:WAP262158 WKK262158:WKL262158 WUG262158:WUH262158 HU327694:HV327694 RQ327694:RR327694 ABM327694:ABN327694 ALI327694:ALJ327694 AVE327694:AVF327694 BFA327694:BFB327694 BOW327694:BOX327694 BYS327694:BYT327694 CIO327694:CIP327694 CSK327694:CSL327694 DCG327694:DCH327694 DMC327694:DMD327694 DVY327694:DVZ327694 EFU327694:EFV327694 EPQ327694:EPR327694 EZM327694:EZN327694 FJI327694:FJJ327694 FTE327694:FTF327694 GDA327694:GDB327694 GMW327694:GMX327694 GWS327694:GWT327694 HGO327694:HGP327694 HQK327694:HQL327694 IAG327694:IAH327694 IKC327694:IKD327694 ITY327694:ITZ327694 JDU327694:JDV327694 JNQ327694:JNR327694 JXM327694:JXN327694 KHI327694:KHJ327694 KRE327694:KRF327694 LBA327694:LBB327694 LKW327694:LKX327694 LUS327694:LUT327694 MEO327694:MEP327694 MOK327694:MOL327694 MYG327694:MYH327694 NIC327694:NID327694 NRY327694:NRZ327694 OBU327694:OBV327694 OLQ327694:OLR327694 OVM327694:OVN327694 PFI327694:PFJ327694 PPE327694:PPF327694 PZA327694:PZB327694 QIW327694:QIX327694 QSS327694:QST327694 RCO327694:RCP327694 RMK327694:RML327694 RWG327694:RWH327694 SGC327694:SGD327694 SPY327694:SPZ327694 SZU327694:SZV327694 TJQ327694:TJR327694 TTM327694:TTN327694 UDI327694:UDJ327694 UNE327694:UNF327694 UXA327694:UXB327694 VGW327694:VGX327694 VQS327694:VQT327694 WAO327694:WAP327694 WKK327694:WKL327694 WUG327694:WUH327694 HU393230:HV393230 RQ393230:RR393230 ABM393230:ABN393230 ALI393230:ALJ393230 AVE393230:AVF393230 BFA393230:BFB393230 BOW393230:BOX393230 BYS393230:BYT393230 CIO393230:CIP393230 CSK393230:CSL393230 DCG393230:DCH393230 DMC393230:DMD393230 DVY393230:DVZ393230 EFU393230:EFV393230 EPQ393230:EPR393230 EZM393230:EZN393230 FJI393230:FJJ393230 FTE393230:FTF393230 GDA393230:GDB393230 GMW393230:GMX393230 GWS393230:GWT393230 HGO393230:HGP393230 HQK393230:HQL393230 IAG393230:IAH393230 IKC393230:IKD393230 ITY393230:ITZ393230 JDU393230:JDV393230 JNQ393230:JNR393230 JXM393230:JXN393230 KHI393230:KHJ393230 KRE393230:KRF393230 LBA393230:LBB393230 LKW393230:LKX393230 LUS393230:LUT393230 MEO393230:MEP393230 MOK393230:MOL393230 MYG393230:MYH393230 NIC393230:NID393230 NRY393230:NRZ393230 OBU393230:OBV393230 OLQ393230:OLR393230 OVM393230:OVN393230 PFI393230:PFJ393230 PPE393230:PPF393230 PZA393230:PZB393230 QIW393230:QIX393230 QSS393230:QST393230 RCO393230:RCP393230 RMK393230:RML393230 RWG393230:RWH393230 SGC393230:SGD393230 SPY393230:SPZ393230 SZU393230:SZV393230 TJQ393230:TJR393230 TTM393230:TTN393230 UDI393230:UDJ393230 UNE393230:UNF393230 UXA393230:UXB393230 VGW393230:VGX393230 VQS393230:VQT393230 WAO393230:WAP393230 WKK393230:WKL393230 WUG393230:WUH393230 HU458766:HV458766 RQ458766:RR458766 ABM458766:ABN458766 ALI458766:ALJ458766 AVE458766:AVF458766 BFA458766:BFB458766 BOW458766:BOX458766 BYS458766:BYT458766 CIO458766:CIP458766 CSK458766:CSL458766 DCG458766:DCH458766 DMC458766:DMD458766 DVY458766:DVZ458766 EFU458766:EFV458766 EPQ458766:EPR458766 EZM458766:EZN458766 FJI458766:FJJ458766 FTE458766:FTF458766 GDA458766:GDB458766 GMW458766:GMX458766 GWS458766:GWT458766 HGO458766:HGP458766 HQK458766:HQL458766 IAG458766:IAH458766 IKC458766:IKD458766 ITY458766:ITZ458766 JDU458766:JDV458766 JNQ458766:JNR458766 JXM458766:JXN458766 KHI458766:KHJ458766 KRE458766:KRF458766 LBA458766:LBB458766 LKW458766:LKX458766 LUS458766:LUT458766 MEO458766:MEP458766 MOK458766:MOL458766 MYG458766:MYH458766 NIC458766:NID458766 NRY458766:NRZ458766 OBU458766:OBV458766 OLQ458766:OLR458766 OVM458766:OVN458766 PFI458766:PFJ458766 PPE458766:PPF458766 PZA458766:PZB458766 QIW458766:QIX458766 QSS458766:QST458766 RCO458766:RCP458766 RMK458766:RML458766 RWG458766:RWH458766 SGC458766:SGD458766 SPY458766:SPZ458766 SZU458766:SZV458766 TJQ458766:TJR458766 TTM458766:TTN458766 UDI458766:UDJ458766 UNE458766:UNF458766 UXA458766:UXB458766 VGW458766:VGX458766 VQS458766:VQT458766 WAO458766:WAP458766 WKK458766:WKL458766 WUG458766:WUH458766 HU524302:HV524302 RQ524302:RR524302 ABM524302:ABN524302 ALI524302:ALJ524302 AVE524302:AVF524302 BFA524302:BFB524302 BOW524302:BOX524302 BYS524302:BYT524302 CIO524302:CIP524302 CSK524302:CSL524302 DCG524302:DCH524302 DMC524302:DMD524302 DVY524302:DVZ524302 EFU524302:EFV524302 EPQ524302:EPR524302 EZM524302:EZN524302 FJI524302:FJJ524302 FTE524302:FTF524302 GDA524302:GDB524302 GMW524302:GMX524302 GWS524302:GWT524302 HGO524302:HGP524302 HQK524302:HQL524302 IAG524302:IAH524302 IKC524302:IKD524302 ITY524302:ITZ524302 JDU524302:JDV524302 JNQ524302:JNR524302 JXM524302:JXN524302 KHI524302:KHJ524302 KRE524302:KRF524302 LBA524302:LBB524302 LKW524302:LKX524302 LUS524302:LUT524302 MEO524302:MEP524302 MOK524302:MOL524302 MYG524302:MYH524302 NIC524302:NID524302 NRY524302:NRZ524302 OBU524302:OBV524302 OLQ524302:OLR524302 OVM524302:OVN524302 PFI524302:PFJ524302 PPE524302:PPF524302 PZA524302:PZB524302 QIW524302:QIX524302 QSS524302:QST524302 RCO524302:RCP524302 RMK524302:RML524302 RWG524302:RWH524302 SGC524302:SGD524302 SPY524302:SPZ524302 SZU524302:SZV524302 TJQ524302:TJR524302 TTM524302:TTN524302 UDI524302:UDJ524302 UNE524302:UNF524302 UXA524302:UXB524302 VGW524302:VGX524302 VQS524302:VQT524302 WAO524302:WAP524302 WKK524302:WKL524302 WUG524302:WUH524302 HU589838:HV589838 RQ589838:RR589838 ABM589838:ABN589838 ALI589838:ALJ589838 AVE589838:AVF589838 BFA589838:BFB589838 BOW589838:BOX589838 BYS589838:BYT589838 CIO589838:CIP589838 CSK589838:CSL589838 DCG589838:DCH589838 DMC589838:DMD589838 DVY589838:DVZ589838 EFU589838:EFV589838 EPQ589838:EPR589838 EZM589838:EZN589838 FJI589838:FJJ589838 FTE589838:FTF589838 GDA589838:GDB589838 GMW589838:GMX589838 GWS589838:GWT589838 HGO589838:HGP589838 HQK589838:HQL589838 IAG589838:IAH589838 IKC589838:IKD589838 ITY589838:ITZ589838 JDU589838:JDV589838 JNQ589838:JNR589838 JXM589838:JXN589838 KHI589838:KHJ589838 KRE589838:KRF589838 LBA589838:LBB589838 LKW589838:LKX589838 LUS589838:LUT589838 MEO589838:MEP589838 MOK589838:MOL589838 MYG589838:MYH589838 NIC589838:NID589838 NRY589838:NRZ589838 OBU589838:OBV589838 OLQ589838:OLR589838 OVM589838:OVN589838 PFI589838:PFJ589838 PPE589838:PPF589838 PZA589838:PZB589838 QIW589838:QIX589838 QSS589838:QST589838 RCO589838:RCP589838 RMK589838:RML589838 RWG589838:RWH589838 SGC589838:SGD589838 SPY589838:SPZ589838 SZU589838:SZV589838 TJQ589838:TJR589838 TTM589838:TTN589838 UDI589838:UDJ589838 UNE589838:UNF589838 UXA589838:UXB589838 VGW589838:VGX589838 VQS589838:VQT589838 WAO589838:WAP589838 WKK589838:WKL589838 WUG589838:WUH589838 HU655374:HV655374 RQ655374:RR655374 ABM655374:ABN655374 ALI655374:ALJ655374 AVE655374:AVF655374 BFA655374:BFB655374 BOW655374:BOX655374 BYS655374:BYT655374 CIO655374:CIP655374 CSK655374:CSL655374 DCG655374:DCH655374 DMC655374:DMD655374 DVY655374:DVZ655374 EFU655374:EFV655374 EPQ655374:EPR655374 EZM655374:EZN655374 FJI655374:FJJ655374 FTE655374:FTF655374 GDA655374:GDB655374 GMW655374:GMX655374 GWS655374:GWT655374 HGO655374:HGP655374 HQK655374:HQL655374 IAG655374:IAH655374 IKC655374:IKD655374 ITY655374:ITZ655374 JDU655374:JDV655374 JNQ655374:JNR655374 JXM655374:JXN655374 KHI655374:KHJ655374 KRE655374:KRF655374 LBA655374:LBB655374 LKW655374:LKX655374 LUS655374:LUT655374 MEO655374:MEP655374 MOK655374:MOL655374 MYG655374:MYH655374 NIC655374:NID655374 NRY655374:NRZ655374 OBU655374:OBV655374 OLQ655374:OLR655374 OVM655374:OVN655374 PFI655374:PFJ655374 PPE655374:PPF655374 PZA655374:PZB655374 QIW655374:QIX655374 QSS655374:QST655374 RCO655374:RCP655374 RMK655374:RML655374 RWG655374:RWH655374 SGC655374:SGD655374 SPY655374:SPZ655374 SZU655374:SZV655374 TJQ655374:TJR655374 TTM655374:TTN655374 UDI655374:UDJ655374 UNE655374:UNF655374 UXA655374:UXB655374 VGW655374:VGX655374 VQS655374:VQT655374 WAO655374:WAP655374 WKK655374:WKL655374 WUG655374:WUH655374 HU720910:HV720910 RQ720910:RR720910 ABM720910:ABN720910 ALI720910:ALJ720910 AVE720910:AVF720910 BFA720910:BFB720910 BOW720910:BOX720910 BYS720910:BYT720910 CIO720910:CIP720910 CSK720910:CSL720910 DCG720910:DCH720910 DMC720910:DMD720910 DVY720910:DVZ720910 EFU720910:EFV720910 EPQ720910:EPR720910 EZM720910:EZN720910 FJI720910:FJJ720910 FTE720910:FTF720910 GDA720910:GDB720910 GMW720910:GMX720910 GWS720910:GWT720910 HGO720910:HGP720910 HQK720910:HQL720910 IAG720910:IAH720910 IKC720910:IKD720910 ITY720910:ITZ720910 JDU720910:JDV720910 JNQ720910:JNR720910 JXM720910:JXN720910 KHI720910:KHJ720910 KRE720910:KRF720910 LBA720910:LBB720910 LKW720910:LKX720910 LUS720910:LUT720910 MEO720910:MEP720910 MOK720910:MOL720910 MYG720910:MYH720910 NIC720910:NID720910 NRY720910:NRZ720910 OBU720910:OBV720910 OLQ720910:OLR720910 OVM720910:OVN720910 PFI720910:PFJ720910 PPE720910:PPF720910 PZA720910:PZB720910 QIW720910:QIX720910 QSS720910:QST720910 RCO720910:RCP720910 RMK720910:RML720910 RWG720910:RWH720910 SGC720910:SGD720910 SPY720910:SPZ720910 SZU720910:SZV720910 TJQ720910:TJR720910 TTM720910:TTN720910 UDI720910:UDJ720910 UNE720910:UNF720910 UXA720910:UXB720910 VGW720910:VGX720910 VQS720910:VQT720910 WAO720910:WAP720910 WKK720910:WKL720910 WUG720910:WUH720910 HU786446:HV786446 RQ786446:RR786446 ABM786446:ABN786446 ALI786446:ALJ786446 AVE786446:AVF786446 BFA786446:BFB786446 BOW786446:BOX786446 BYS786446:BYT786446 CIO786446:CIP786446 CSK786446:CSL786446 DCG786446:DCH786446 DMC786446:DMD786446 DVY786446:DVZ786446 EFU786446:EFV786446 EPQ786446:EPR786446 EZM786446:EZN786446 FJI786446:FJJ786446 FTE786446:FTF786446 GDA786446:GDB786446 GMW786446:GMX786446 GWS786446:GWT786446 HGO786446:HGP786446 HQK786446:HQL786446 IAG786446:IAH786446 IKC786446:IKD786446 ITY786446:ITZ786446 JDU786446:JDV786446 JNQ786446:JNR786446 JXM786446:JXN786446 KHI786446:KHJ786446 KRE786446:KRF786446 LBA786446:LBB786446 LKW786446:LKX786446 LUS786446:LUT786446 MEO786446:MEP786446 MOK786446:MOL786446 MYG786446:MYH786446 NIC786446:NID786446 NRY786446:NRZ786446 OBU786446:OBV786446 OLQ786446:OLR786446 OVM786446:OVN786446 PFI786446:PFJ786446 PPE786446:PPF786446 PZA786446:PZB786446 QIW786446:QIX786446 QSS786446:QST786446 RCO786446:RCP786446 RMK786446:RML786446 RWG786446:RWH786446 SGC786446:SGD786446 SPY786446:SPZ786446 SZU786446:SZV786446 TJQ786446:TJR786446 TTM786446:TTN786446 UDI786446:UDJ786446 UNE786446:UNF786446 UXA786446:UXB786446 VGW786446:VGX786446 VQS786446:VQT786446 WAO786446:WAP786446 WKK786446:WKL786446 WUG786446:WUH786446 HU851982:HV851982 RQ851982:RR851982 ABM851982:ABN851982 ALI851982:ALJ851982 AVE851982:AVF851982 BFA851982:BFB851982 BOW851982:BOX851982 BYS851982:BYT851982 CIO851982:CIP851982 CSK851982:CSL851982 DCG851982:DCH851982 DMC851982:DMD851982 DVY851982:DVZ851982 EFU851982:EFV851982 EPQ851982:EPR851982 EZM851982:EZN851982 FJI851982:FJJ851982 FTE851982:FTF851982 GDA851982:GDB851982 GMW851982:GMX851982 GWS851982:GWT851982 HGO851982:HGP851982 HQK851982:HQL851982 IAG851982:IAH851982 IKC851982:IKD851982 ITY851982:ITZ851982 JDU851982:JDV851982 JNQ851982:JNR851982 JXM851982:JXN851982 KHI851982:KHJ851982 KRE851982:KRF851982 LBA851982:LBB851982 LKW851982:LKX851982 LUS851982:LUT851982 MEO851982:MEP851982 MOK851982:MOL851982 MYG851982:MYH851982 NIC851982:NID851982 NRY851982:NRZ851982 OBU851982:OBV851982 OLQ851982:OLR851982 OVM851982:OVN851982 PFI851982:PFJ851982 PPE851982:PPF851982 PZA851982:PZB851982 QIW851982:QIX851982 QSS851982:QST851982 RCO851982:RCP851982 RMK851982:RML851982 RWG851982:RWH851982 SGC851982:SGD851982 SPY851982:SPZ851982 SZU851982:SZV851982 TJQ851982:TJR851982 TTM851982:TTN851982 UDI851982:UDJ851982 UNE851982:UNF851982 UXA851982:UXB851982 VGW851982:VGX851982 VQS851982:VQT851982 WAO851982:WAP851982 WKK851982:WKL851982 WUG851982:WUH851982 HU917518:HV917518 RQ917518:RR917518 ABM917518:ABN917518 ALI917518:ALJ917518 AVE917518:AVF917518 BFA917518:BFB917518 BOW917518:BOX917518 BYS917518:BYT917518 CIO917518:CIP917518 CSK917518:CSL917518 DCG917518:DCH917518 DMC917518:DMD917518 DVY917518:DVZ917518 EFU917518:EFV917518 EPQ917518:EPR917518 EZM917518:EZN917518 FJI917518:FJJ917518 FTE917518:FTF917518 GDA917518:GDB917518 GMW917518:GMX917518 GWS917518:GWT917518 HGO917518:HGP917518 HQK917518:HQL917518 IAG917518:IAH917518 IKC917518:IKD917518 ITY917518:ITZ917518 JDU917518:JDV917518 JNQ917518:JNR917518 JXM917518:JXN917518 KHI917518:KHJ917518 KRE917518:KRF917518 LBA917518:LBB917518 LKW917518:LKX917518 LUS917518:LUT917518 MEO917518:MEP917518 MOK917518:MOL917518 MYG917518:MYH917518 NIC917518:NID917518 NRY917518:NRZ917518 OBU917518:OBV917518 OLQ917518:OLR917518 OVM917518:OVN917518 PFI917518:PFJ917518 PPE917518:PPF917518 PZA917518:PZB917518 QIW917518:QIX917518 QSS917518:QST917518 RCO917518:RCP917518 RMK917518:RML917518 RWG917518:RWH917518 SGC917518:SGD917518 SPY917518:SPZ917518 SZU917518:SZV917518 TJQ917518:TJR917518 TTM917518:TTN917518 UDI917518:UDJ917518 UNE917518:UNF917518 UXA917518:UXB917518 VGW917518:VGX917518 VQS917518:VQT917518 WAO917518:WAP917518 WKK917518:WKL917518 WUG917518:WUH917518 HU983054:HV983054 RQ983054:RR983054 ABM983054:ABN983054 ALI983054:ALJ983054 AVE983054:AVF983054 BFA983054:BFB983054 BOW983054:BOX983054 BYS983054:BYT983054 CIO983054:CIP983054 CSK983054:CSL983054 DCG983054:DCH983054 DMC983054:DMD983054 DVY983054:DVZ983054 EFU983054:EFV983054 EPQ983054:EPR983054 EZM983054:EZN983054 FJI983054:FJJ983054 FTE983054:FTF983054 GDA983054:GDB983054 GMW983054:GMX983054 GWS983054:GWT983054 HGO983054:HGP983054 HQK983054:HQL983054 IAG983054:IAH983054 IKC983054:IKD983054 ITY983054:ITZ983054 JDU983054:JDV983054 JNQ983054:JNR983054 JXM983054:JXN983054 KHI983054:KHJ983054 KRE983054:KRF983054 LBA983054:LBB983054 LKW983054:LKX983054 LUS983054:LUT983054 MEO983054:MEP983054 MOK983054:MOL983054 MYG983054:MYH983054 NIC983054:NID983054 NRY983054:NRZ983054 OBU983054:OBV983054 OLQ983054:OLR983054 OVM983054:OVN983054 PFI983054:PFJ983054 PPE983054:PPF983054 PZA983054:PZB983054 QIW983054:QIX983054 QSS983054:QST983054 RCO983054:RCP983054 RMK983054:RML983054 RWG983054:RWH983054 SGC983054:SGD983054 SPY983054:SPZ983054 SZU983054:SZV983054 TJQ983054:TJR983054 TTM983054:TTN983054 UDI983054:UDJ983054 UNE983054:UNF983054 UXA983054:UXB983054 VGW983054:VGX983054 VQS983054:VQT983054 WAO983054:WAP983054 WKK983054:WKL983054 WUG983054:WUH983054 HX65550:HY65550 RT65550:RU65550 ABP65550:ABQ65550 ALL65550:ALM65550 AVH65550:AVI65550 BFD65550:BFE65550 BOZ65550:BPA65550 BYV65550:BYW65550 CIR65550:CIS65550 CSN65550:CSO65550 DCJ65550:DCK65550 DMF65550:DMG65550 DWB65550:DWC65550 EFX65550:EFY65550 EPT65550:EPU65550 EZP65550:EZQ65550 FJL65550:FJM65550 FTH65550:FTI65550 GDD65550:GDE65550 GMZ65550:GNA65550 GWV65550:GWW65550 HGR65550:HGS65550 HQN65550:HQO65550 IAJ65550:IAK65550 IKF65550:IKG65550 IUB65550:IUC65550 JDX65550:JDY65550 JNT65550:JNU65550 JXP65550:JXQ65550 KHL65550:KHM65550 KRH65550:KRI65550 LBD65550:LBE65550 LKZ65550:LLA65550 LUV65550:LUW65550 MER65550:MES65550 MON65550:MOO65550 MYJ65550:MYK65550 NIF65550:NIG65550 NSB65550:NSC65550 OBX65550:OBY65550 OLT65550:OLU65550 OVP65550:OVQ65550 PFL65550:PFM65550 PPH65550:PPI65550 PZD65550:PZE65550 QIZ65550:QJA65550 QSV65550:QSW65550 RCR65550:RCS65550 RMN65550:RMO65550 RWJ65550:RWK65550 SGF65550:SGG65550 SQB65550:SQC65550 SZX65550:SZY65550 TJT65550:TJU65550 TTP65550:TTQ65550 UDL65550:UDM65550 UNH65550:UNI65550 UXD65550:UXE65550 VGZ65550:VHA65550 VQV65550:VQW65550 WAR65550:WAS65550 WKN65550:WKO65550 WUJ65550:WUK65550 HX131086:HY131086 RT131086:RU131086 ABP131086:ABQ131086 ALL131086:ALM131086 AVH131086:AVI131086 BFD131086:BFE131086 BOZ131086:BPA131086 BYV131086:BYW131086 CIR131086:CIS131086 CSN131086:CSO131086 DCJ131086:DCK131086 DMF131086:DMG131086 DWB131086:DWC131086 EFX131086:EFY131086 EPT131086:EPU131086 EZP131086:EZQ131086 FJL131086:FJM131086 FTH131086:FTI131086 GDD131086:GDE131086 GMZ131086:GNA131086 GWV131086:GWW131086 HGR131086:HGS131086 HQN131086:HQO131086 IAJ131086:IAK131086 IKF131086:IKG131086 IUB131086:IUC131086 JDX131086:JDY131086 JNT131086:JNU131086 JXP131086:JXQ131086 KHL131086:KHM131086 KRH131086:KRI131086 LBD131086:LBE131086 LKZ131086:LLA131086 LUV131086:LUW131086 MER131086:MES131086 MON131086:MOO131086 MYJ131086:MYK131086 NIF131086:NIG131086 NSB131086:NSC131086 OBX131086:OBY131086 OLT131086:OLU131086 OVP131086:OVQ131086 PFL131086:PFM131086 PPH131086:PPI131086 PZD131086:PZE131086 QIZ131086:QJA131086 QSV131086:QSW131086 RCR131086:RCS131086 RMN131086:RMO131086 RWJ131086:RWK131086 SGF131086:SGG131086 SQB131086:SQC131086 SZX131086:SZY131086 TJT131086:TJU131086 TTP131086:TTQ131086 UDL131086:UDM131086 UNH131086:UNI131086 UXD131086:UXE131086 VGZ131086:VHA131086 VQV131086:VQW131086 WAR131086:WAS131086 WKN131086:WKO131086 WUJ131086:WUK131086 HX196622:HY196622 RT196622:RU196622 ABP196622:ABQ196622 ALL196622:ALM196622 AVH196622:AVI196622 BFD196622:BFE196622 BOZ196622:BPA196622 BYV196622:BYW196622 CIR196622:CIS196622 CSN196622:CSO196622 DCJ196622:DCK196622 DMF196622:DMG196622 DWB196622:DWC196622 EFX196622:EFY196622 EPT196622:EPU196622 EZP196622:EZQ196622 FJL196622:FJM196622 FTH196622:FTI196622 GDD196622:GDE196622 GMZ196622:GNA196622 GWV196622:GWW196622 HGR196622:HGS196622 HQN196622:HQO196622 IAJ196622:IAK196622 IKF196622:IKG196622 IUB196622:IUC196622 JDX196622:JDY196622 JNT196622:JNU196622 JXP196622:JXQ196622 KHL196622:KHM196622 KRH196622:KRI196622 LBD196622:LBE196622 LKZ196622:LLA196622 LUV196622:LUW196622 MER196622:MES196622 MON196622:MOO196622 MYJ196622:MYK196622 NIF196622:NIG196622 NSB196622:NSC196622 OBX196622:OBY196622 OLT196622:OLU196622 OVP196622:OVQ196622 PFL196622:PFM196622 PPH196622:PPI196622 PZD196622:PZE196622 QIZ196622:QJA196622 QSV196622:QSW196622 RCR196622:RCS196622 RMN196622:RMO196622 RWJ196622:RWK196622 SGF196622:SGG196622 SQB196622:SQC196622 SZX196622:SZY196622 TJT196622:TJU196622 TTP196622:TTQ196622 UDL196622:UDM196622 UNH196622:UNI196622 UXD196622:UXE196622 VGZ196622:VHA196622 VQV196622:VQW196622 WAR196622:WAS196622 WKN196622:WKO196622 WUJ196622:WUK196622 HX262158:HY262158 RT262158:RU262158 ABP262158:ABQ262158 ALL262158:ALM262158 AVH262158:AVI262158 BFD262158:BFE262158 BOZ262158:BPA262158 BYV262158:BYW262158 CIR262158:CIS262158 CSN262158:CSO262158 DCJ262158:DCK262158 DMF262158:DMG262158 DWB262158:DWC262158 EFX262158:EFY262158 EPT262158:EPU262158 EZP262158:EZQ262158 FJL262158:FJM262158 FTH262158:FTI262158 GDD262158:GDE262158 GMZ262158:GNA262158 GWV262158:GWW262158 HGR262158:HGS262158 HQN262158:HQO262158 IAJ262158:IAK262158 IKF262158:IKG262158 IUB262158:IUC262158 JDX262158:JDY262158 JNT262158:JNU262158 JXP262158:JXQ262158 KHL262158:KHM262158 KRH262158:KRI262158 LBD262158:LBE262158 LKZ262158:LLA262158 LUV262158:LUW262158 MER262158:MES262158 MON262158:MOO262158 MYJ262158:MYK262158 NIF262158:NIG262158 NSB262158:NSC262158 OBX262158:OBY262158 OLT262158:OLU262158 OVP262158:OVQ262158 PFL262158:PFM262158 PPH262158:PPI262158 PZD262158:PZE262158 QIZ262158:QJA262158 QSV262158:QSW262158 RCR262158:RCS262158 RMN262158:RMO262158 RWJ262158:RWK262158 SGF262158:SGG262158 SQB262158:SQC262158 SZX262158:SZY262158 TJT262158:TJU262158 TTP262158:TTQ262158 UDL262158:UDM262158 UNH262158:UNI262158 UXD262158:UXE262158 VGZ262158:VHA262158 VQV262158:VQW262158 WAR262158:WAS262158 WKN262158:WKO262158 WUJ262158:WUK262158 HX327694:HY327694 RT327694:RU327694 ABP327694:ABQ327694 ALL327694:ALM327694 AVH327694:AVI327694 BFD327694:BFE327694 BOZ327694:BPA327694 BYV327694:BYW327694 CIR327694:CIS327694 CSN327694:CSO327694 DCJ327694:DCK327694 DMF327694:DMG327694 DWB327694:DWC327694 EFX327694:EFY327694 EPT327694:EPU327694 EZP327694:EZQ327694 FJL327694:FJM327694 FTH327694:FTI327694 GDD327694:GDE327694 GMZ327694:GNA327694 GWV327694:GWW327694 HGR327694:HGS327694 HQN327694:HQO327694 IAJ327694:IAK327694 IKF327694:IKG327694 IUB327694:IUC327694 JDX327694:JDY327694 JNT327694:JNU327694 JXP327694:JXQ327694 KHL327694:KHM327694 KRH327694:KRI327694 LBD327694:LBE327694 LKZ327694:LLA327694 LUV327694:LUW327694 MER327694:MES327694 MON327694:MOO327694 MYJ327694:MYK327694 NIF327694:NIG327694 NSB327694:NSC327694 OBX327694:OBY327694 OLT327694:OLU327694 OVP327694:OVQ327694 PFL327694:PFM327694 PPH327694:PPI327694 PZD327694:PZE327694 QIZ327694:QJA327694 QSV327694:QSW327694 RCR327694:RCS327694 RMN327694:RMO327694 RWJ327694:RWK327694 SGF327694:SGG327694 SQB327694:SQC327694 SZX327694:SZY327694 TJT327694:TJU327694 TTP327694:TTQ327694 UDL327694:UDM327694 UNH327694:UNI327694 UXD327694:UXE327694 VGZ327694:VHA327694 VQV327694:VQW327694 WAR327694:WAS327694 WKN327694:WKO327694 WUJ327694:WUK327694 HX393230:HY393230 RT393230:RU393230 ABP393230:ABQ393230 ALL393230:ALM393230 AVH393230:AVI393230 BFD393230:BFE393230 BOZ393230:BPA393230 BYV393230:BYW393230 CIR393230:CIS393230 CSN393230:CSO393230 DCJ393230:DCK393230 DMF393230:DMG393230 DWB393230:DWC393230 EFX393230:EFY393230 EPT393230:EPU393230 EZP393230:EZQ393230 FJL393230:FJM393230 FTH393230:FTI393230 GDD393230:GDE393230 GMZ393230:GNA393230 GWV393230:GWW393230 HGR393230:HGS393230 HQN393230:HQO393230 IAJ393230:IAK393230 IKF393230:IKG393230 IUB393230:IUC393230 JDX393230:JDY393230 JNT393230:JNU393230 JXP393230:JXQ393230 KHL393230:KHM393230 KRH393230:KRI393230 LBD393230:LBE393230 LKZ393230:LLA393230 LUV393230:LUW393230 MER393230:MES393230 MON393230:MOO393230 MYJ393230:MYK393230 NIF393230:NIG393230 NSB393230:NSC393230 OBX393230:OBY393230 OLT393230:OLU393230 OVP393230:OVQ393230 PFL393230:PFM393230 PPH393230:PPI393230 PZD393230:PZE393230 QIZ393230:QJA393230 QSV393230:QSW393230 RCR393230:RCS393230 RMN393230:RMO393230 RWJ393230:RWK393230 SGF393230:SGG393230 SQB393230:SQC393230 SZX393230:SZY393230 TJT393230:TJU393230 TTP393230:TTQ393230 UDL393230:UDM393230 UNH393230:UNI393230 UXD393230:UXE393230 VGZ393230:VHA393230 VQV393230:VQW393230 WAR393230:WAS393230 WKN393230:WKO393230 WUJ393230:WUK393230 HX458766:HY458766 RT458766:RU458766 ABP458766:ABQ458766 ALL458766:ALM458766 AVH458766:AVI458766 BFD458766:BFE458766 BOZ458766:BPA458766 BYV458766:BYW458766 CIR458766:CIS458766 CSN458766:CSO458766 DCJ458766:DCK458766 DMF458766:DMG458766 DWB458766:DWC458766 EFX458766:EFY458766 EPT458766:EPU458766 EZP458766:EZQ458766 FJL458766:FJM458766 FTH458766:FTI458766 GDD458766:GDE458766 GMZ458766:GNA458766 GWV458766:GWW458766 HGR458766:HGS458766 HQN458766:HQO458766 IAJ458766:IAK458766 IKF458766:IKG458766 IUB458766:IUC458766 JDX458766:JDY458766 JNT458766:JNU458766 JXP458766:JXQ458766 KHL458766:KHM458766 KRH458766:KRI458766 LBD458766:LBE458766 LKZ458766:LLA458766 LUV458766:LUW458766 MER458766:MES458766 MON458766:MOO458766 MYJ458766:MYK458766 NIF458766:NIG458766 NSB458766:NSC458766 OBX458766:OBY458766 OLT458766:OLU458766 OVP458766:OVQ458766 PFL458766:PFM458766 PPH458766:PPI458766 PZD458766:PZE458766 QIZ458766:QJA458766 QSV458766:QSW458766 RCR458766:RCS458766 RMN458766:RMO458766 RWJ458766:RWK458766 SGF458766:SGG458766 SQB458766:SQC458766 SZX458766:SZY458766 TJT458766:TJU458766 TTP458766:TTQ458766 UDL458766:UDM458766 UNH458766:UNI458766 UXD458766:UXE458766 VGZ458766:VHA458766 VQV458766:VQW458766 WAR458766:WAS458766 WKN458766:WKO458766 WUJ458766:WUK458766 HX524302:HY524302 RT524302:RU524302 ABP524302:ABQ524302 ALL524302:ALM524302 AVH524302:AVI524302 BFD524302:BFE524302 BOZ524302:BPA524302 BYV524302:BYW524302 CIR524302:CIS524302 CSN524302:CSO524302 DCJ524302:DCK524302 DMF524302:DMG524302 DWB524302:DWC524302 EFX524302:EFY524302 EPT524302:EPU524302 EZP524302:EZQ524302 FJL524302:FJM524302 FTH524302:FTI524302 GDD524302:GDE524302 GMZ524302:GNA524302 GWV524302:GWW524302 HGR524302:HGS524302 HQN524302:HQO524302 IAJ524302:IAK524302 IKF524302:IKG524302 IUB524302:IUC524302 JDX524302:JDY524302 JNT524302:JNU524302 JXP524302:JXQ524302 KHL524302:KHM524302 KRH524302:KRI524302 LBD524302:LBE524302 LKZ524302:LLA524302 LUV524302:LUW524302 MER524302:MES524302 MON524302:MOO524302 MYJ524302:MYK524302 NIF524302:NIG524302 NSB524302:NSC524302 OBX524302:OBY524302 OLT524302:OLU524302 OVP524302:OVQ524302 PFL524302:PFM524302 PPH524302:PPI524302 PZD524302:PZE524302 QIZ524302:QJA524302 QSV524302:QSW524302 RCR524302:RCS524302 RMN524302:RMO524302 RWJ524302:RWK524302 SGF524302:SGG524302 SQB524302:SQC524302 SZX524302:SZY524302 TJT524302:TJU524302 TTP524302:TTQ524302 UDL524302:UDM524302 UNH524302:UNI524302 UXD524302:UXE524302 VGZ524302:VHA524302 VQV524302:VQW524302 WAR524302:WAS524302 WKN524302:WKO524302 WUJ524302:WUK524302 HX589838:HY589838 RT589838:RU589838 ABP589838:ABQ589838 ALL589838:ALM589838 AVH589838:AVI589838 BFD589838:BFE589838 BOZ589838:BPA589838 BYV589838:BYW589838 CIR589838:CIS589838 CSN589838:CSO589838 DCJ589838:DCK589838 DMF589838:DMG589838 DWB589838:DWC589838 EFX589838:EFY589838 EPT589838:EPU589838 EZP589838:EZQ589838 FJL589838:FJM589838 FTH589838:FTI589838 GDD589838:GDE589838 GMZ589838:GNA589838 GWV589838:GWW589838 HGR589838:HGS589838 HQN589838:HQO589838 IAJ589838:IAK589838 IKF589838:IKG589838 IUB589838:IUC589838 JDX589838:JDY589838 JNT589838:JNU589838 JXP589838:JXQ589838 KHL589838:KHM589838 KRH589838:KRI589838 LBD589838:LBE589838 LKZ589838:LLA589838 LUV589838:LUW589838 MER589838:MES589838 MON589838:MOO589838 MYJ589838:MYK589838 NIF589838:NIG589838 NSB589838:NSC589838 OBX589838:OBY589838 OLT589838:OLU589838 OVP589838:OVQ589838 PFL589838:PFM589838 PPH589838:PPI589838 PZD589838:PZE589838 QIZ589838:QJA589838 QSV589838:QSW589838 RCR589838:RCS589838 RMN589838:RMO589838 RWJ589838:RWK589838 SGF589838:SGG589838 SQB589838:SQC589838 SZX589838:SZY589838 TJT589838:TJU589838 TTP589838:TTQ589838 UDL589838:UDM589838 UNH589838:UNI589838 UXD589838:UXE589838 VGZ589838:VHA589838 VQV589838:VQW589838 WAR589838:WAS589838 WKN589838:WKO589838 WUJ589838:WUK589838 HX655374:HY655374 RT655374:RU655374 ABP655374:ABQ655374 ALL655374:ALM655374 AVH655374:AVI655374 BFD655374:BFE655374 BOZ655374:BPA655374 BYV655374:BYW655374 CIR655374:CIS655374 CSN655374:CSO655374 DCJ655374:DCK655374 DMF655374:DMG655374 DWB655374:DWC655374 EFX655374:EFY655374 EPT655374:EPU655374 EZP655374:EZQ655374 FJL655374:FJM655374 FTH655374:FTI655374 GDD655374:GDE655374 GMZ655374:GNA655374 GWV655374:GWW655374 HGR655374:HGS655374 HQN655374:HQO655374 IAJ655374:IAK655374 IKF655374:IKG655374 IUB655374:IUC655374 JDX655374:JDY655374 JNT655374:JNU655374 JXP655374:JXQ655374 KHL655374:KHM655374 KRH655374:KRI655374 LBD655374:LBE655374 LKZ655374:LLA655374 LUV655374:LUW655374 MER655374:MES655374 MON655374:MOO655374 MYJ655374:MYK655374 NIF655374:NIG655374 NSB655374:NSC655374 OBX655374:OBY655374 OLT655374:OLU655374 OVP655374:OVQ655374 PFL655374:PFM655374 PPH655374:PPI655374 PZD655374:PZE655374 QIZ655374:QJA655374 QSV655374:QSW655374 RCR655374:RCS655374 RMN655374:RMO655374 RWJ655374:RWK655374 SGF655374:SGG655374 SQB655374:SQC655374 SZX655374:SZY655374 TJT655374:TJU655374 TTP655374:TTQ655374 UDL655374:UDM655374 UNH655374:UNI655374 UXD655374:UXE655374 VGZ655374:VHA655374 VQV655374:VQW655374 WAR655374:WAS655374 WKN655374:WKO655374 WUJ655374:WUK655374 HX720910:HY720910 RT720910:RU720910 ABP720910:ABQ720910 ALL720910:ALM720910 AVH720910:AVI720910 BFD720910:BFE720910 BOZ720910:BPA720910 BYV720910:BYW720910 CIR720910:CIS720910 CSN720910:CSO720910 DCJ720910:DCK720910 DMF720910:DMG720910 DWB720910:DWC720910 EFX720910:EFY720910 EPT720910:EPU720910 EZP720910:EZQ720910 FJL720910:FJM720910 FTH720910:FTI720910 GDD720910:GDE720910 GMZ720910:GNA720910 GWV720910:GWW720910 HGR720910:HGS720910 HQN720910:HQO720910 IAJ720910:IAK720910 IKF720910:IKG720910 IUB720910:IUC720910 JDX720910:JDY720910 JNT720910:JNU720910 JXP720910:JXQ720910 KHL720910:KHM720910 KRH720910:KRI720910 LBD720910:LBE720910 LKZ720910:LLA720910 LUV720910:LUW720910 MER720910:MES720910 MON720910:MOO720910 MYJ720910:MYK720910 NIF720910:NIG720910 NSB720910:NSC720910 OBX720910:OBY720910 OLT720910:OLU720910 OVP720910:OVQ720910 PFL720910:PFM720910 PPH720910:PPI720910 PZD720910:PZE720910 QIZ720910:QJA720910 QSV720910:QSW720910 RCR720910:RCS720910 RMN720910:RMO720910 RWJ720910:RWK720910 SGF720910:SGG720910 SQB720910:SQC720910 SZX720910:SZY720910 TJT720910:TJU720910 TTP720910:TTQ720910 UDL720910:UDM720910 UNH720910:UNI720910 UXD720910:UXE720910 VGZ720910:VHA720910 VQV720910:VQW720910 WAR720910:WAS720910 WKN720910:WKO720910 WUJ720910:WUK720910 HX786446:HY786446 RT786446:RU786446 ABP786446:ABQ786446 ALL786446:ALM786446 AVH786446:AVI786446 BFD786446:BFE786446 BOZ786446:BPA786446 BYV786446:BYW786446 CIR786446:CIS786446 CSN786446:CSO786446 DCJ786446:DCK786446 DMF786446:DMG786446 DWB786446:DWC786446 EFX786446:EFY786446 EPT786446:EPU786446 EZP786446:EZQ786446 FJL786446:FJM786446 FTH786446:FTI786446 GDD786446:GDE786446 GMZ786446:GNA786446 GWV786446:GWW786446 HGR786446:HGS786446 HQN786446:HQO786446 IAJ786446:IAK786446 IKF786446:IKG786446 IUB786446:IUC786446 JDX786446:JDY786446 JNT786446:JNU786446 JXP786446:JXQ786446 KHL786446:KHM786446 KRH786446:KRI786446 LBD786446:LBE786446 LKZ786446:LLA786446 LUV786446:LUW786446 MER786446:MES786446 MON786446:MOO786446 MYJ786446:MYK786446 NIF786446:NIG786446 NSB786446:NSC786446 OBX786446:OBY786446 OLT786446:OLU786446 OVP786446:OVQ786446 PFL786446:PFM786446 PPH786446:PPI786446 PZD786446:PZE786446 QIZ786446:QJA786446 QSV786446:QSW786446 RCR786446:RCS786446 RMN786446:RMO786446 RWJ786446:RWK786446 SGF786446:SGG786446 SQB786446:SQC786446 SZX786446:SZY786446 TJT786446:TJU786446 TTP786446:TTQ786446 UDL786446:UDM786446 UNH786446:UNI786446 UXD786446:UXE786446 VGZ786446:VHA786446 VQV786446:VQW786446 WAR786446:WAS786446 WKN786446:WKO786446 WUJ786446:WUK786446 HX851982:HY851982 RT851982:RU851982 ABP851982:ABQ851982 ALL851982:ALM851982 AVH851982:AVI851982 BFD851982:BFE851982 BOZ851982:BPA851982 BYV851982:BYW851982 CIR851982:CIS851982 CSN851982:CSO851982 DCJ851982:DCK851982 DMF851982:DMG851982 DWB851982:DWC851982 EFX851982:EFY851982 EPT851982:EPU851982 EZP851982:EZQ851982 FJL851982:FJM851982 FTH851982:FTI851982 GDD851982:GDE851982 GMZ851982:GNA851982 GWV851982:GWW851982 HGR851982:HGS851982 HQN851982:HQO851982 IAJ851982:IAK851982 IKF851982:IKG851982 IUB851982:IUC851982 JDX851982:JDY851982 JNT851982:JNU851982 JXP851982:JXQ851982 KHL851982:KHM851982 KRH851982:KRI851982 LBD851982:LBE851982 LKZ851982:LLA851982 LUV851982:LUW851982 MER851982:MES851982 MON851982:MOO851982 MYJ851982:MYK851982 NIF851982:NIG851982 NSB851982:NSC851982 OBX851982:OBY851982 OLT851982:OLU851982 OVP851982:OVQ851982 PFL851982:PFM851982 PPH851982:PPI851982 PZD851982:PZE851982 QIZ851982:QJA851982 QSV851982:QSW851982 RCR851982:RCS851982 RMN851982:RMO851982 RWJ851982:RWK851982 SGF851982:SGG851982 SQB851982:SQC851982 SZX851982:SZY851982 TJT851982:TJU851982 TTP851982:TTQ851982 UDL851982:UDM851982 UNH851982:UNI851982 UXD851982:UXE851982 VGZ851982:VHA851982 VQV851982:VQW851982 WAR851982:WAS851982 WKN851982:WKO851982 WUJ851982:WUK851982 HX917518:HY917518 RT917518:RU917518 ABP917518:ABQ917518 ALL917518:ALM917518 AVH917518:AVI917518 BFD917518:BFE917518 BOZ917518:BPA917518 BYV917518:BYW917518 CIR917518:CIS917518 CSN917518:CSO917518 DCJ917518:DCK917518 DMF917518:DMG917518 DWB917518:DWC917518 EFX917518:EFY917518 EPT917518:EPU917518 EZP917518:EZQ917518 FJL917518:FJM917518 FTH917518:FTI917518 GDD917518:GDE917518 GMZ917518:GNA917518 GWV917518:GWW917518 HGR917518:HGS917518 HQN917518:HQO917518 IAJ917518:IAK917518 IKF917518:IKG917518 IUB917518:IUC917518 JDX917518:JDY917518 JNT917518:JNU917518 JXP917518:JXQ917518 KHL917518:KHM917518 KRH917518:KRI917518 LBD917518:LBE917518 LKZ917518:LLA917518 LUV917518:LUW917518 MER917518:MES917518 MON917518:MOO917518 MYJ917518:MYK917518 NIF917518:NIG917518 NSB917518:NSC917518 OBX917518:OBY917518 OLT917518:OLU917518 OVP917518:OVQ917518 PFL917518:PFM917518 PPH917518:PPI917518 PZD917518:PZE917518 QIZ917518:QJA917518 QSV917518:QSW917518 RCR917518:RCS917518 RMN917518:RMO917518 RWJ917518:RWK917518 SGF917518:SGG917518 SQB917518:SQC917518 SZX917518:SZY917518 TJT917518:TJU917518 TTP917518:TTQ917518 UDL917518:UDM917518 UNH917518:UNI917518 UXD917518:UXE917518 VGZ917518:VHA917518 VQV917518:VQW917518 WAR917518:WAS917518 WKN917518:WKO917518 WUJ917518:WUK917518 HX983054:HY983054 RT983054:RU983054 ABP983054:ABQ983054 ALL983054:ALM983054 AVH983054:AVI983054 BFD983054:BFE983054 BOZ983054:BPA983054 BYV983054:BYW983054 CIR983054:CIS983054 CSN983054:CSO983054 DCJ983054:DCK983054 DMF983054:DMG983054 DWB983054:DWC983054 EFX983054:EFY983054 EPT983054:EPU983054 EZP983054:EZQ983054 FJL983054:FJM983054 FTH983054:FTI983054 GDD983054:GDE983054 GMZ983054:GNA983054 GWV983054:GWW983054 HGR983054:HGS983054 HQN983054:HQO983054 IAJ983054:IAK983054 IKF983054:IKG983054 IUB983054:IUC983054 JDX983054:JDY983054 JNT983054:JNU983054 JXP983054:JXQ983054 KHL983054:KHM983054 KRH983054:KRI983054 LBD983054:LBE983054 LKZ983054:LLA983054 LUV983054:LUW983054 MER983054:MES983054 MON983054:MOO983054 MYJ983054:MYK983054 NIF983054:NIG983054 NSB983054:NSC983054 OBX983054:OBY983054 OLT983054:OLU983054 OVP983054:OVQ983054 PFL983054:PFM983054 PPH983054:PPI983054 PZD983054:PZE983054 QIZ983054:QJA983054 QSV983054:QSW983054 RCR983054:RCS983054 RMN983054:RMO983054 RWJ983054:RWK983054 SGF983054:SGG983054 SQB983054:SQC983054 SZX983054:SZY983054 TJT983054:TJU983054 TTP983054:TTQ983054 UDL983054:UDM983054 UNH983054:UNI983054 UXD983054:UXE983054 VGZ983054:VHA983054 VQV983054:VQW983054 WAR983054:WAS983054 WKN983054:WKO983054 WUJ983054:WUK983054 IA65550:IB65550 RW65550:RX65550 ABS65550:ABT65550 ALO65550:ALP65550 AVK65550:AVL65550 BFG65550:BFH65550 BPC65550:BPD65550 BYY65550:BYZ65550 CIU65550:CIV65550 CSQ65550:CSR65550 DCM65550:DCN65550 DMI65550:DMJ65550 DWE65550:DWF65550 EGA65550:EGB65550 EPW65550:EPX65550 EZS65550:EZT65550 FJO65550:FJP65550 FTK65550:FTL65550 GDG65550:GDH65550 GNC65550:GND65550 GWY65550:GWZ65550 HGU65550:HGV65550 HQQ65550:HQR65550 IAM65550:IAN65550 IKI65550:IKJ65550 IUE65550:IUF65550 JEA65550:JEB65550 JNW65550:JNX65550 JXS65550:JXT65550 KHO65550:KHP65550 KRK65550:KRL65550 LBG65550:LBH65550 LLC65550:LLD65550 LUY65550:LUZ65550 MEU65550:MEV65550 MOQ65550:MOR65550 MYM65550:MYN65550 NII65550:NIJ65550 NSE65550:NSF65550 OCA65550:OCB65550 OLW65550:OLX65550 OVS65550:OVT65550 PFO65550:PFP65550 PPK65550:PPL65550 PZG65550:PZH65550 QJC65550:QJD65550 QSY65550:QSZ65550 RCU65550:RCV65550 RMQ65550:RMR65550 RWM65550:RWN65550 SGI65550:SGJ65550 SQE65550:SQF65550 TAA65550:TAB65550 TJW65550:TJX65550 TTS65550:TTT65550 UDO65550:UDP65550 UNK65550:UNL65550 UXG65550:UXH65550 VHC65550:VHD65550 VQY65550:VQZ65550 WAU65550:WAV65550 WKQ65550:WKR65550 WUM65550:WUN65550 IA131086:IB131086 RW131086:RX131086 ABS131086:ABT131086 ALO131086:ALP131086 AVK131086:AVL131086 BFG131086:BFH131086 BPC131086:BPD131086 BYY131086:BYZ131086 CIU131086:CIV131086 CSQ131086:CSR131086 DCM131086:DCN131086 DMI131086:DMJ131086 DWE131086:DWF131086 EGA131086:EGB131086 EPW131086:EPX131086 EZS131086:EZT131086 FJO131086:FJP131086 FTK131086:FTL131086 GDG131086:GDH131086 GNC131086:GND131086 GWY131086:GWZ131086 HGU131086:HGV131086 HQQ131086:HQR131086 IAM131086:IAN131086 IKI131086:IKJ131086 IUE131086:IUF131086 JEA131086:JEB131086 JNW131086:JNX131086 JXS131086:JXT131086 KHO131086:KHP131086 KRK131086:KRL131086 LBG131086:LBH131086 LLC131086:LLD131086 LUY131086:LUZ131086 MEU131086:MEV131086 MOQ131086:MOR131086 MYM131086:MYN131086 NII131086:NIJ131086 NSE131086:NSF131086 OCA131086:OCB131086 OLW131086:OLX131086 OVS131086:OVT131086 PFO131086:PFP131086 PPK131086:PPL131086 PZG131086:PZH131086 QJC131086:QJD131086 QSY131086:QSZ131086 RCU131086:RCV131086 RMQ131086:RMR131086 RWM131086:RWN131086 SGI131086:SGJ131086 SQE131086:SQF131086 TAA131086:TAB131086 TJW131086:TJX131086 TTS131086:TTT131086 UDO131086:UDP131086 UNK131086:UNL131086 UXG131086:UXH131086 VHC131086:VHD131086 VQY131086:VQZ131086 WAU131086:WAV131086 WKQ131086:WKR131086 WUM131086:WUN131086 IA196622:IB196622 RW196622:RX196622 ABS196622:ABT196622 ALO196622:ALP196622 AVK196622:AVL196622 BFG196622:BFH196622 BPC196622:BPD196622 BYY196622:BYZ196622 CIU196622:CIV196622 CSQ196622:CSR196622 DCM196622:DCN196622 DMI196622:DMJ196622 DWE196622:DWF196622 EGA196622:EGB196622 EPW196622:EPX196622 EZS196622:EZT196622 FJO196622:FJP196622 FTK196622:FTL196622 GDG196622:GDH196622 GNC196622:GND196622 GWY196622:GWZ196622 HGU196622:HGV196622 HQQ196622:HQR196622 IAM196622:IAN196622 IKI196622:IKJ196622 IUE196622:IUF196622 JEA196622:JEB196622 JNW196622:JNX196622 JXS196622:JXT196622 KHO196622:KHP196622 KRK196622:KRL196622 LBG196622:LBH196622 LLC196622:LLD196622 LUY196622:LUZ196622 MEU196622:MEV196622 MOQ196622:MOR196622 MYM196622:MYN196622 NII196622:NIJ196622 NSE196622:NSF196622 OCA196622:OCB196622 OLW196622:OLX196622 OVS196622:OVT196622 PFO196622:PFP196622 PPK196622:PPL196622 PZG196622:PZH196622 QJC196622:QJD196622 QSY196622:QSZ196622 RCU196622:RCV196622 RMQ196622:RMR196622 RWM196622:RWN196622 SGI196622:SGJ196622 SQE196622:SQF196622 TAA196622:TAB196622 TJW196622:TJX196622 TTS196622:TTT196622 UDO196622:UDP196622 UNK196622:UNL196622 UXG196622:UXH196622 VHC196622:VHD196622 VQY196622:VQZ196622 WAU196622:WAV196622 WKQ196622:WKR196622 WUM196622:WUN196622 IA262158:IB262158 RW262158:RX262158 ABS262158:ABT262158 ALO262158:ALP262158 AVK262158:AVL262158 BFG262158:BFH262158 BPC262158:BPD262158 BYY262158:BYZ262158 CIU262158:CIV262158 CSQ262158:CSR262158 DCM262158:DCN262158 DMI262158:DMJ262158 DWE262158:DWF262158 EGA262158:EGB262158 EPW262158:EPX262158 EZS262158:EZT262158 FJO262158:FJP262158 FTK262158:FTL262158 GDG262158:GDH262158 GNC262158:GND262158 GWY262158:GWZ262158 HGU262158:HGV262158 HQQ262158:HQR262158 IAM262158:IAN262158 IKI262158:IKJ262158 IUE262158:IUF262158 JEA262158:JEB262158 JNW262158:JNX262158 JXS262158:JXT262158 KHO262158:KHP262158 KRK262158:KRL262158 LBG262158:LBH262158 LLC262158:LLD262158 LUY262158:LUZ262158 MEU262158:MEV262158 MOQ262158:MOR262158 MYM262158:MYN262158 NII262158:NIJ262158 NSE262158:NSF262158 OCA262158:OCB262158 OLW262158:OLX262158 OVS262158:OVT262158 PFO262158:PFP262158 PPK262158:PPL262158 PZG262158:PZH262158 QJC262158:QJD262158 QSY262158:QSZ262158 RCU262158:RCV262158 RMQ262158:RMR262158 RWM262158:RWN262158 SGI262158:SGJ262158 SQE262158:SQF262158 TAA262158:TAB262158 TJW262158:TJX262158 TTS262158:TTT262158 UDO262158:UDP262158 UNK262158:UNL262158 UXG262158:UXH262158 VHC262158:VHD262158 VQY262158:VQZ262158 WAU262158:WAV262158 WKQ262158:WKR262158 WUM262158:WUN262158 IA327694:IB327694 RW327694:RX327694 ABS327694:ABT327694 ALO327694:ALP327694 AVK327694:AVL327694 BFG327694:BFH327694 BPC327694:BPD327694 BYY327694:BYZ327694 CIU327694:CIV327694 CSQ327694:CSR327694 DCM327694:DCN327694 DMI327694:DMJ327694 DWE327694:DWF327694 EGA327694:EGB327694 EPW327694:EPX327694 EZS327694:EZT327694 FJO327694:FJP327694 FTK327694:FTL327694 GDG327694:GDH327694 GNC327694:GND327694 GWY327694:GWZ327694 HGU327694:HGV327694 HQQ327694:HQR327694 IAM327694:IAN327694 IKI327694:IKJ327694 IUE327694:IUF327694 JEA327694:JEB327694 JNW327694:JNX327694 JXS327694:JXT327694 KHO327694:KHP327694 KRK327694:KRL327694 LBG327694:LBH327694 LLC327694:LLD327694 LUY327694:LUZ327694 MEU327694:MEV327694 MOQ327694:MOR327694 MYM327694:MYN327694 NII327694:NIJ327694 NSE327694:NSF327694 OCA327694:OCB327694 OLW327694:OLX327694 OVS327694:OVT327694 PFO327694:PFP327694 PPK327694:PPL327694 PZG327694:PZH327694 QJC327694:QJD327694 QSY327694:QSZ327694 RCU327694:RCV327694 RMQ327694:RMR327694 RWM327694:RWN327694 SGI327694:SGJ327694 SQE327694:SQF327694 TAA327694:TAB327694 TJW327694:TJX327694 TTS327694:TTT327694 UDO327694:UDP327694 UNK327694:UNL327694 UXG327694:UXH327694 VHC327694:VHD327694 VQY327694:VQZ327694 WAU327694:WAV327694 WKQ327694:WKR327694 WUM327694:WUN327694 IA393230:IB393230 RW393230:RX393230 ABS393230:ABT393230 ALO393230:ALP393230 AVK393230:AVL393230 BFG393230:BFH393230 BPC393230:BPD393230 BYY393230:BYZ393230 CIU393230:CIV393230 CSQ393230:CSR393230 DCM393230:DCN393230 DMI393230:DMJ393230 DWE393230:DWF393230 EGA393230:EGB393230 EPW393230:EPX393230 EZS393230:EZT393230 FJO393230:FJP393230 FTK393230:FTL393230 GDG393230:GDH393230 GNC393230:GND393230 GWY393230:GWZ393230 HGU393230:HGV393230 HQQ393230:HQR393230 IAM393230:IAN393230 IKI393230:IKJ393230 IUE393230:IUF393230 JEA393230:JEB393230 JNW393230:JNX393230 JXS393230:JXT393230 KHO393230:KHP393230 KRK393230:KRL393230 LBG393230:LBH393230 LLC393230:LLD393230 LUY393230:LUZ393230 MEU393230:MEV393230 MOQ393230:MOR393230 MYM393230:MYN393230 NII393230:NIJ393230 NSE393230:NSF393230 OCA393230:OCB393230 OLW393230:OLX393230 OVS393230:OVT393230 PFO393230:PFP393230 PPK393230:PPL393230 PZG393230:PZH393230 QJC393230:QJD393230 QSY393230:QSZ393230 RCU393230:RCV393230 RMQ393230:RMR393230 RWM393230:RWN393230 SGI393230:SGJ393230 SQE393230:SQF393230 TAA393230:TAB393230 TJW393230:TJX393230 TTS393230:TTT393230 UDO393230:UDP393230 UNK393230:UNL393230 UXG393230:UXH393230 VHC393230:VHD393230 VQY393230:VQZ393230 WAU393230:WAV393230 WKQ393230:WKR393230 WUM393230:WUN393230 IA458766:IB458766 RW458766:RX458766 ABS458766:ABT458766 ALO458766:ALP458766 AVK458766:AVL458766 BFG458766:BFH458766 BPC458766:BPD458766 BYY458766:BYZ458766 CIU458766:CIV458766 CSQ458766:CSR458766 DCM458766:DCN458766 DMI458766:DMJ458766 DWE458766:DWF458766 EGA458766:EGB458766 EPW458766:EPX458766 EZS458766:EZT458766 FJO458766:FJP458766 FTK458766:FTL458766 GDG458766:GDH458766 GNC458766:GND458766 GWY458766:GWZ458766 HGU458766:HGV458766 HQQ458766:HQR458766 IAM458766:IAN458766 IKI458766:IKJ458766 IUE458766:IUF458766 JEA458766:JEB458766 JNW458766:JNX458766 JXS458766:JXT458766 KHO458766:KHP458766 KRK458766:KRL458766 LBG458766:LBH458766 LLC458766:LLD458766 LUY458766:LUZ458766 MEU458766:MEV458766 MOQ458766:MOR458766 MYM458766:MYN458766 NII458766:NIJ458766 NSE458766:NSF458766 OCA458766:OCB458766 OLW458766:OLX458766 OVS458766:OVT458766 PFO458766:PFP458766 PPK458766:PPL458766 PZG458766:PZH458766 QJC458766:QJD458766 QSY458766:QSZ458766 RCU458766:RCV458766 RMQ458766:RMR458766 RWM458766:RWN458766 SGI458766:SGJ458766 SQE458766:SQF458766 TAA458766:TAB458766 TJW458766:TJX458766 TTS458766:TTT458766 UDO458766:UDP458766 UNK458766:UNL458766 UXG458766:UXH458766 VHC458766:VHD458766 VQY458766:VQZ458766 WAU458766:WAV458766 WKQ458766:WKR458766 WUM458766:WUN458766 IA524302:IB524302 RW524302:RX524302 ABS524302:ABT524302 ALO524302:ALP524302 AVK524302:AVL524302 BFG524302:BFH524302 BPC524302:BPD524302 BYY524302:BYZ524302 CIU524302:CIV524302 CSQ524302:CSR524302 DCM524302:DCN524302 DMI524302:DMJ524302 DWE524302:DWF524302 EGA524302:EGB524302 EPW524302:EPX524302 EZS524302:EZT524302 FJO524302:FJP524302 FTK524302:FTL524302 GDG524302:GDH524302 GNC524302:GND524302 GWY524302:GWZ524302 HGU524302:HGV524302 HQQ524302:HQR524302 IAM524302:IAN524302 IKI524302:IKJ524302 IUE524302:IUF524302 JEA524302:JEB524302 JNW524302:JNX524302 JXS524302:JXT524302 KHO524302:KHP524302 KRK524302:KRL524302 LBG524302:LBH524302 LLC524302:LLD524302 LUY524302:LUZ524302 MEU524302:MEV524302 MOQ524302:MOR524302 MYM524302:MYN524302 NII524302:NIJ524302 NSE524302:NSF524302 OCA524302:OCB524302 OLW524302:OLX524302 OVS524302:OVT524302 PFO524302:PFP524302 PPK524302:PPL524302 PZG524302:PZH524302 QJC524302:QJD524302 QSY524302:QSZ524302 RCU524302:RCV524302 RMQ524302:RMR524302 RWM524302:RWN524302 SGI524302:SGJ524302 SQE524302:SQF524302 TAA524302:TAB524302 TJW524302:TJX524302 TTS524302:TTT524302 UDO524302:UDP524302 UNK524302:UNL524302 UXG524302:UXH524302 VHC524302:VHD524302 VQY524302:VQZ524302 WAU524302:WAV524302 WKQ524302:WKR524302 WUM524302:WUN524302 IA589838:IB589838 RW589838:RX589838 ABS589838:ABT589838 ALO589838:ALP589838 AVK589838:AVL589838 BFG589838:BFH589838 BPC589838:BPD589838 BYY589838:BYZ589838 CIU589838:CIV589838 CSQ589838:CSR589838 DCM589838:DCN589838 DMI589838:DMJ589838 DWE589838:DWF589838 EGA589838:EGB589838 EPW589838:EPX589838 EZS589838:EZT589838 FJO589838:FJP589838 FTK589838:FTL589838 GDG589838:GDH589838 GNC589838:GND589838 GWY589838:GWZ589838 HGU589838:HGV589838 HQQ589838:HQR589838 IAM589838:IAN589838 IKI589838:IKJ589838 IUE589838:IUF589838 JEA589838:JEB589838 JNW589838:JNX589838 JXS589838:JXT589838 KHO589838:KHP589838 KRK589838:KRL589838 LBG589838:LBH589838 LLC589838:LLD589838 LUY589838:LUZ589838 MEU589838:MEV589838 MOQ589838:MOR589838 MYM589838:MYN589838 NII589838:NIJ589838 NSE589838:NSF589838 OCA589838:OCB589838 OLW589838:OLX589838 OVS589838:OVT589838 PFO589838:PFP589838 PPK589838:PPL589838 PZG589838:PZH589838 QJC589838:QJD589838 QSY589838:QSZ589838 RCU589838:RCV589838 RMQ589838:RMR589838 RWM589838:RWN589838 SGI589838:SGJ589838 SQE589838:SQF589838 TAA589838:TAB589838 TJW589838:TJX589838 TTS589838:TTT589838 UDO589838:UDP589838 UNK589838:UNL589838 UXG589838:UXH589838 VHC589838:VHD589838 VQY589838:VQZ589838 WAU589838:WAV589838 WKQ589838:WKR589838 WUM589838:WUN589838 IA655374:IB655374 RW655374:RX655374 ABS655374:ABT655374 ALO655374:ALP655374 AVK655374:AVL655374 BFG655374:BFH655374 BPC655374:BPD655374 BYY655374:BYZ655374 CIU655374:CIV655374 CSQ655374:CSR655374 DCM655374:DCN655374 DMI655374:DMJ655374 DWE655374:DWF655374 EGA655374:EGB655374 EPW655374:EPX655374 EZS655374:EZT655374 FJO655374:FJP655374 FTK655374:FTL655374 GDG655374:GDH655374 GNC655374:GND655374 GWY655374:GWZ655374 HGU655374:HGV655374 HQQ655374:HQR655374 IAM655374:IAN655374 IKI655374:IKJ655374 IUE655374:IUF655374 JEA655374:JEB655374 JNW655374:JNX655374 JXS655374:JXT655374 KHO655374:KHP655374 KRK655374:KRL655374 LBG655374:LBH655374 LLC655374:LLD655374 LUY655374:LUZ655374 MEU655374:MEV655374 MOQ655374:MOR655374 MYM655374:MYN655374 NII655374:NIJ655374 NSE655374:NSF655374 OCA655374:OCB655374 OLW655374:OLX655374 OVS655374:OVT655374 PFO655374:PFP655374 PPK655374:PPL655374 PZG655374:PZH655374 QJC655374:QJD655374 QSY655374:QSZ655374 RCU655374:RCV655374 RMQ655374:RMR655374 RWM655374:RWN655374 SGI655374:SGJ655374 SQE655374:SQF655374 TAA655374:TAB655374 TJW655374:TJX655374 TTS655374:TTT655374 UDO655374:UDP655374 UNK655374:UNL655374 UXG655374:UXH655374 VHC655374:VHD655374 VQY655374:VQZ655374 WAU655374:WAV655374 WKQ655374:WKR655374 WUM655374:WUN655374 IA720910:IB720910 RW720910:RX720910 ABS720910:ABT720910 ALO720910:ALP720910 AVK720910:AVL720910 BFG720910:BFH720910 BPC720910:BPD720910 BYY720910:BYZ720910 CIU720910:CIV720910 CSQ720910:CSR720910 DCM720910:DCN720910 DMI720910:DMJ720910 DWE720910:DWF720910 EGA720910:EGB720910 EPW720910:EPX720910 EZS720910:EZT720910 FJO720910:FJP720910 FTK720910:FTL720910 GDG720910:GDH720910 GNC720910:GND720910 GWY720910:GWZ720910 HGU720910:HGV720910 HQQ720910:HQR720910 IAM720910:IAN720910 IKI720910:IKJ720910 IUE720910:IUF720910 JEA720910:JEB720910 JNW720910:JNX720910 JXS720910:JXT720910 KHO720910:KHP720910 KRK720910:KRL720910 LBG720910:LBH720910 LLC720910:LLD720910 LUY720910:LUZ720910 MEU720910:MEV720910 MOQ720910:MOR720910 MYM720910:MYN720910 NII720910:NIJ720910 NSE720910:NSF720910 OCA720910:OCB720910 OLW720910:OLX720910 OVS720910:OVT720910 PFO720910:PFP720910 PPK720910:PPL720910 PZG720910:PZH720910 QJC720910:QJD720910 QSY720910:QSZ720910 RCU720910:RCV720910 RMQ720910:RMR720910 RWM720910:RWN720910 SGI720910:SGJ720910 SQE720910:SQF720910 TAA720910:TAB720910 TJW720910:TJX720910 TTS720910:TTT720910 UDO720910:UDP720910 UNK720910:UNL720910 UXG720910:UXH720910 VHC720910:VHD720910 VQY720910:VQZ720910 WAU720910:WAV720910 WKQ720910:WKR720910 WUM720910:WUN720910 IA786446:IB786446 RW786446:RX786446 ABS786446:ABT786446 ALO786446:ALP786446 AVK786446:AVL786446 BFG786446:BFH786446 BPC786446:BPD786446 BYY786446:BYZ786446 CIU786446:CIV786446 CSQ786446:CSR786446 DCM786446:DCN786446 DMI786446:DMJ786446 DWE786446:DWF786446 EGA786446:EGB786446 EPW786446:EPX786446 EZS786446:EZT786446 FJO786446:FJP786446 FTK786446:FTL786446 GDG786446:GDH786446 GNC786446:GND786446 GWY786446:GWZ786446 HGU786446:HGV786446 HQQ786446:HQR786446 IAM786446:IAN786446 IKI786446:IKJ786446 IUE786446:IUF786446 JEA786446:JEB786446 JNW786446:JNX786446 JXS786446:JXT786446 KHO786446:KHP786446 KRK786446:KRL786446 LBG786446:LBH786446 LLC786446:LLD786446 LUY786446:LUZ786446 MEU786446:MEV786446 MOQ786446:MOR786446 MYM786446:MYN786446 NII786446:NIJ786446 NSE786446:NSF786446 OCA786446:OCB786446 OLW786446:OLX786446 OVS786446:OVT786446 PFO786446:PFP786446 PPK786446:PPL786446 PZG786446:PZH786446 QJC786446:QJD786446 QSY786446:QSZ786446 RCU786446:RCV786446 RMQ786446:RMR786446 RWM786446:RWN786446 SGI786446:SGJ786446 SQE786446:SQF786446 TAA786446:TAB786446 TJW786446:TJX786446 TTS786446:TTT786446 UDO786446:UDP786446 UNK786446:UNL786446 UXG786446:UXH786446 VHC786446:VHD786446 VQY786446:VQZ786446 WAU786446:WAV786446 WKQ786446:WKR786446 WUM786446:WUN786446 IA851982:IB851982 RW851982:RX851982 ABS851982:ABT851982 ALO851982:ALP851982 AVK851982:AVL851982 BFG851982:BFH851982 BPC851982:BPD851982 BYY851982:BYZ851982 CIU851982:CIV851982 CSQ851982:CSR851982 DCM851982:DCN851982 DMI851982:DMJ851982 DWE851982:DWF851982 EGA851982:EGB851982 EPW851982:EPX851982 EZS851982:EZT851982 FJO851982:FJP851982 FTK851982:FTL851982 GDG851982:GDH851982 GNC851982:GND851982 GWY851982:GWZ851982 HGU851982:HGV851982 HQQ851982:HQR851982 IAM851982:IAN851982 IKI851982:IKJ851982 IUE851982:IUF851982 JEA851982:JEB851982 JNW851982:JNX851982 JXS851982:JXT851982 KHO851982:KHP851982 KRK851982:KRL851982 LBG851982:LBH851982 LLC851982:LLD851982 LUY851982:LUZ851982 MEU851982:MEV851982 MOQ851982:MOR851982 MYM851982:MYN851982 NII851982:NIJ851982 NSE851982:NSF851982 OCA851982:OCB851982 OLW851982:OLX851982 OVS851982:OVT851982 PFO851982:PFP851982 PPK851982:PPL851982 PZG851982:PZH851982 QJC851982:QJD851982 QSY851982:QSZ851982 RCU851982:RCV851982 RMQ851982:RMR851982 RWM851982:RWN851982 SGI851982:SGJ851982 SQE851982:SQF851982 TAA851982:TAB851982 TJW851982:TJX851982 TTS851982:TTT851982 UDO851982:UDP851982 UNK851982:UNL851982 UXG851982:UXH851982 VHC851982:VHD851982 VQY851982:VQZ851982 WAU851982:WAV851982 WKQ851982:WKR851982 WUM851982:WUN851982 IA917518:IB917518 RW917518:RX917518 ABS917518:ABT917518 ALO917518:ALP917518 AVK917518:AVL917518 BFG917518:BFH917518 BPC917518:BPD917518 BYY917518:BYZ917518 CIU917518:CIV917518 CSQ917518:CSR917518 DCM917518:DCN917518 DMI917518:DMJ917518 DWE917518:DWF917518 EGA917518:EGB917518 EPW917518:EPX917518 EZS917518:EZT917518 FJO917518:FJP917518 FTK917518:FTL917518 GDG917518:GDH917518 GNC917518:GND917518 GWY917518:GWZ917518 HGU917518:HGV917518 HQQ917518:HQR917518 IAM917518:IAN917518 IKI917518:IKJ917518 IUE917518:IUF917518 JEA917518:JEB917518 JNW917518:JNX917518 JXS917518:JXT917518 KHO917518:KHP917518 KRK917518:KRL917518 LBG917518:LBH917518 LLC917518:LLD917518 LUY917518:LUZ917518 MEU917518:MEV917518 MOQ917518:MOR917518 MYM917518:MYN917518 NII917518:NIJ917518 NSE917518:NSF917518 OCA917518:OCB917518 OLW917518:OLX917518 OVS917518:OVT917518 PFO917518:PFP917518 PPK917518:PPL917518 PZG917518:PZH917518 QJC917518:QJD917518 QSY917518:QSZ917518 RCU917518:RCV917518 RMQ917518:RMR917518 RWM917518:RWN917518 SGI917518:SGJ917518 SQE917518:SQF917518 TAA917518:TAB917518 TJW917518:TJX917518 TTS917518:TTT917518 UDO917518:UDP917518 UNK917518:UNL917518 UXG917518:UXH917518 VHC917518:VHD917518 VQY917518:VQZ917518 WAU917518:WAV917518 WKQ917518:WKR917518 WUM917518:WUN917518 IA983054:IB983054 RW983054:RX983054 ABS983054:ABT983054 ALO983054:ALP983054 AVK983054:AVL983054 BFG983054:BFH983054 BPC983054:BPD983054 BYY983054:BYZ983054 CIU983054:CIV983054 CSQ983054:CSR983054 DCM983054:DCN983054 DMI983054:DMJ983054 DWE983054:DWF983054 EGA983054:EGB983054 EPW983054:EPX983054 EZS983054:EZT983054 FJO983054:FJP983054 FTK983054:FTL983054 GDG983054:GDH983054 GNC983054:GND983054 GWY983054:GWZ983054 HGU983054:HGV983054 HQQ983054:HQR983054 IAM983054:IAN983054 IKI983054:IKJ983054 IUE983054:IUF983054 JEA983054:JEB983054 JNW983054:JNX983054 JXS983054:JXT983054 KHO983054:KHP983054 KRK983054:KRL983054 LBG983054:LBH983054 LLC983054:LLD983054 LUY983054:LUZ983054 MEU983054:MEV983054 MOQ983054:MOR983054 MYM983054:MYN983054 NII983054:NIJ983054 NSE983054:NSF983054 OCA983054:OCB983054 OLW983054:OLX983054 OVS983054:OVT983054 PFO983054:PFP983054 PPK983054:PPL983054 PZG983054:PZH983054 QJC983054:QJD983054 QSY983054:QSZ983054 RCU983054:RCV983054 RMQ983054:RMR983054 RWM983054:RWN983054 SGI983054:SGJ983054 SQE983054:SQF983054 TAA983054:TAB983054 TJW983054:TJX983054 TTS983054:TTT983054 UDO983054:UDP983054 UNK983054:UNL983054 UXG983054:UXH983054 VHC983054:VHD983054 VQY983054:VQZ983054 WAU983054:WAV983054 WKQ983054:WKR983054 WUM983054:WUN983054 IG65550:IH65550 SC65550:SD65550 ABY65550:ABZ65550 ALU65550:ALV65550 AVQ65550:AVR65550 BFM65550:BFN65550 BPI65550:BPJ65550 BZE65550:BZF65550 CJA65550:CJB65550 CSW65550:CSX65550 DCS65550:DCT65550 DMO65550:DMP65550 DWK65550:DWL65550 EGG65550:EGH65550 EQC65550:EQD65550 EZY65550:EZZ65550 FJU65550:FJV65550 FTQ65550:FTR65550 GDM65550:GDN65550 GNI65550:GNJ65550 GXE65550:GXF65550 HHA65550:HHB65550 HQW65550:HQX65550 IAS65550:IAT65550 IKO65550:IKP65550 IUK65550:IUL65550 JEG65550:JEH65550 JOC65550:JOD65550 JXY65550:JXZ65550 KHU65550:KHV65550 KRQ65550:KRR65550 LBM65550:LBN65550 LLI65550:LLJ65550 LVE65550:LVF65550 MFA65550:MFB65550 MOW65550:MOX65550 MYS65550:MYT65550 NIO65550:NIP65550 NSK65550:NSL65550 OCG65550:OCH65550 OMC65550:OMD65550 OVY65550:OVZ65550 PFU65550:PFV65550 PPQ65550:PPR65550 PZM65550:PZN65550 QJI65550:QJJ65550 QTE65550:QTF65550 RDA65550:RDB65550 RMW65550:RMX65550 RWS65550:RWT65550 SGO65550:SGP65550 SQK65550:SQL65550 TAG65550:TAH65550 TKC65550:TKD65550 TTY65550:TTZ65550 UDU65550:UDV65550 UNQ65550:UNR65550 UXM65550:UXN65550 VHI65550:VHJ65550 VRE65550:VRF65550 WBA65550:WBB65550 WKW65550:WKX65550 WUS65550:WUT65550 IG131086:IH131086 SC131086:SD131086 ABY131086:ABZ131086 ALU131086:ALV131086 AVQ131086:AVR131086 BFM131086:BFN131086 BPI131086:BPJ131086 BZE131086:BZF131086 CJA131086:CJB131086 CSW131086:CSX131086 DCS131086:DCT131086 DMO131086:DMP131086 DWK131086:DWL131086 EGG131086:EGH131086 EQC131086:EQD131086 EZY131086:EZZ131086 FJU131086:FJV131086 FTQ131086:FTR131086 GDM131086:GDN131086 GNI131086:GNJ131086 GXE131086:GXF131086 HHA131086:HHB131086 HQW131086:HQX131086 IAS131086:IAT131086 IKO131086:IKP131086 IUK131086:IUL131086 JEG131086:JEH131086 JOC131086:JOD131086 JXY131086:JXZ131086 KHU131086:KHV131086 KRQ131086:KRR131086 LBM131086:LBN131086 LLI131086:LLJ131086 LVE131086:LVF131086 MFA131086:MFB131086 MOW131086:MOX131086 MYS131086:MYT131086 NIO131086:NIP131086 NSK131086:NSL131086 OCG131086:OCH131086 OMC131086:OMD131086 OVY131086:OVZ131086 PFU131086:PFV131086 PPQ131086:PPR131086 PZM131086:PZN131086 QJI131086:QJJ131086 QTE131086:QTF131086 RDA131086:RDB131086 RMW131086:RMX131086 RWS131086:RWT131086 SGO131086:SGP131086 SQK131086:SQL131086 TAG131086:TAH131086 TKC131086:TKD131086 TTY131086:TTZ131086 UDU131086:UDV131086 UNQ131086:UNR131086 UXM131086:UXN131086 VHI131086:VHJ131086 VRE131086:VRF131086 WBA131086:WBB131086 WKW131086:WKX131086 WUS131086:WUT131086 IG196622:IH196622 SC196622:SD196622 ABY196622:ABZ196622 ALU196622:ALV196622 AVQ196622:AVR196622 BFM196622:BFN196622 BPI196622:BPJ196622 BZE196622:BZF196622 CJA196622:CJB196622 CSW196622:CSX196622 DCS196622:DCT196622 DMO196622:DMP196622 DWK196622:DWL196622 EGG196622:EGH196622 EQC196622:EQD196622 EZY196622:EZZ196622 FJU196622:FJV196622 FTQ196622:FTR196622 GDM196622:GDN196622 GNI196622:GNJ196622 GXE196622:GXF196622 HHA196622:HHB196622 HQW196622:HQX196622 IAS196622:IAT196622 IKO196622:IKP196622 IUK196622:IUL196622 JEG196622:JEH196622 JOC196622:JOD196622 JXY196622:JXZ196622 KHU196622:KHV196622 KRQ196622:KRR196622 LBM196622:LBN196622 LLI196622:LLJ196622 LVE196622:LVF196622 MFA196622:MFB196622 MOW196622:MOX196622 MYS196622:MYT196622 NIO196622:NIP196622 NSK196622:NSL196622 OCG196622:OCH196622 OMC196622:OMD196622 OVY196622:OVZ196622 PFU196622:PFV196622 PPQ196622:PPR196622 PZM196622:PZN196622 QJI196622:QJJ196622 QTE196622:QTF196622 RDA196622:RDB196622 RMW196622:RMX196622 RWS196622:RWT196622 SGO196622:SGP196622 SQK196622:SQL196622 TAG196622:TAH196622 TKC196622:TKD196622 TTY196622:TTZ196622 UDU196622:UDV196622 UNQ196622:UNR196622 UXM196622:UXN196622 VHI196622:VHJ196622 VRE196622:VRF196622 WBA196622:WBB196622 WKW196622:WKX196622 WUS196622:WUT196622 IG262158:IH262158 SC262158:SD262158 ABY262158:ABZ262158 ALU262158:ALV262158 AVQ262158:AVR262158 BFM262158:BFN262158 BPI262158:BPJ262158 BZE262158:BZF262158 CJA262158:CJB262158 CSW262158:CSX262158 DCS262158:DCT262158 DMO262158:DMP262158 DWK262158:DWL262158 EGG262158:EGH262158 EQC262158:EQD262158 EZY262158:EZZ262158 FJU262158:FJV262158 FTQ262158:FTR262158 GDM262158:GDN262158 GNI262158:GNJ262158 GXE262158:GXF262158 HHA262158:HHB262158 HQW262158:HQX262158 IAS262158:IAT262158 IKO262158:IKP262158 IUK262158:IUL262158 JEG262158:JEH262158 JOC262158:JOD262158 JXY262158:JXZ262158 KHU262158:KHV262158 KRQ262158:KRR262158 LBM262158:LBN262158 LLI262158:LLJ262158 LVE262158:LVF262158 MFA262158:MFB262158 MOW262158:MOX262158 MYS262158:MYT262158 NIO262158:NIP262158 NSK262158:NSL262158 OCG262158:OCH262158 OMC262158:OMD262158 OVY262158:OVZ262158 PFU262158:PFV262158 PPQ262158:PPR262158 PZM262158:PZN262158 QJI262158:QJJ262158 QTE262158:QTF262158 RDA262158:RDB262158 RMW262158:RMX262158 RWS262158:RWT262158 SGO262158:SGP262158 SQK262158:SQL262158 TAG262158:TAH262158 TKC262158:TKD262158 TTY262158:TTZ262158 UDU262158:UDV262158 UNQ262158:UNR262158 UXM262158:UXN262158 VHI262158:VHJ262158 VRE262158:VRF262158 WBA262158:WBB262158 WKW262158:WKX262158 WUS262158:WUT262158 IG327694:IH327694 SC327694:SD327694 ABY327694:ABZ327694 ALU327694:ALV327694 AVQ327694:AVR327694 BFM327694:BFN327694 BPI327694:BPJ327694 BZE327694:BZF327694 CJA327694:CJB327694 CSW327694:CSX327694 DCS327694:DCT327694 DMO327694:DMP327694 DWK327694:DWL327694 EGG327694:EGH327694 EQC327694:EQD327694 EZY327694:EZZ327694 FJU327694:FJV327694 FTQ327694:FTR327694 GDM327694:GDN327694 GNI327694:GNJ327694 GXE327694:GXF327694 HHA327694:HHB327694 HQW327694:HQX327694 IAS327694:IAT327694 IKO327694:IKP327694 IUK327694:IUL327694 JEG327694:JEH327694 JOC327694:JOD327694 JXY327694:JXZ327694 KHU327694:KHV327694 KRQ327694:KRR327694 LBM327694:LBN327694 LLI327694:LLJ327694 LVE327694:LVF327694 MFA327694:MFB327694 MOW327694:MOX327694 MYS327694:MYT327694 NIO327694:NIP327694 NSK327694:NSL327694 OCG327694:OCH327694 OMC327694:OMD327694 OVY327694:OVZ327694 PFU327694:PFV327694 PPQ327694:PPR327694 PZM327694:PZN327694 QJI327694:QJJ327694 QTE327694:QTF327694 RDA327694:RDB327694 RMW327694:RMX327694 RWS327694:RWT327694 SGO327694:SGP327694 SQK327694:SQL327694 TAG327694:TAH327694 TKC327694:TKD327694 TTY327694:TTZ327694 UDU327694:UDV327694 UNQ327694:UNR327694 UXM327694:UXN327694 VHI327694:VHJ327694 VRE327694:VRF327694 WBA327694:WBB327694 WKW327694:WKX327694 WUS327694:WUT327694 IG393230:IH393230 SC393230:SD393230 ABY393230:ABZ393230 ALU393230:ALV393230 AVQ393230:AVR393230 BFM393230:BFN393230 BPI393230:BPJ393230 BZE393230:BZF393230 CJA393230:CJB393230 CSW393230:CSX393230 DCS393230:DCT393230 DMO393230:DMP393230 DWK393230:DWL393230 EGG393230:EGH393230 EQC393230:EQD393230 EZY393230:EZZ393230 FJU393230:FJV393230 FTQ393230:FTR393230 GDM393230:GDN393230 GNI393230:GNJ393230 GXE393230:GXF393230 HHA393230:HHB393230 HQW393230:HQX393230 IAS393230:IAT393230 IKO393230:IKP393230 IUK393230:IUL393230 JEG393230:JEH393230 JOC393230:JOD393230 JXY393230:JXZ393230 KHU393230:KHV393230 KRQ393230:KRR393230 LBM393230:LBN393230 LLI393230:LLJ393230 LVE393230:LVF393230 MFA393230:MFB393230 MOW393230:MOX393230 MYS393230:MYT393230 NIO393230:NIP393230 NSK393230:NSL393230 OCG393230:OCH393230 OMC393230:OMD393230 OVY393230:OVZ393230 PFU393230:PFV393230 PPQ393230:PPR393230 PZM393230:PZN393230 QJI393230:QJJ393230 QTE393230:QTF393230 RDA393230:RDB393230 RMW393230:RMX393230 RWS393230:RWT393230 SGO393230:SGP393230 SQK393230:SQL393230 TAG393230:TAH393230 TKC393230:TKD393230 TTY393230:TTZ393230 UDU393230:UDV393230 UNQ393230:UNR393230 UXM393230:UXN393230 VHI393230:VHJ393230 VRE393230:VRF393230 WBA393230:WBB393230 WKW393230:WKX393230 WUS393230:WUT393230 IG458766:IH458766 SC458766:SD458766 ABY458766:ABZ458766 ALU458766:ALV458766 AVQ458766:AVR458766 BFM458766:BFN458766 BPI458766:BPJ458766 BZE458766:BZF458766 CJA458766:CJB458766 CSW458766:CSX458766 DCS458766:DCT458766 DMO458766:DMP458766 DWK458766:DWL458766 EGG458766:EGH458766 EQC458766:EQD458766 EZY458766:EZZ458766 FJU458766:FJV458766 FTQ458766:FTR458766 GDM458766:GDN458766 GNI458766:GNJ458766 GXE458766:GXF458766 HHA458766:HHB458766 HQW458766:HQX458766 IAS458766:IAT458766 IKO458766:IKP458766 IUK458766:IUL458766 JEG458766:JEH458766 JOC458766:JOD458766 JXY458766:JXZ458766 KHU458766:KHV458766 KRQ458766:KRR458766 LBM458766:LBN458766 LLI458766:LLJ458766 LVE458766:LVF458766 MFA458766:MFB458766 MOW458766:MOX458766 MYS458766:MYT458766 NIO458766:NIP458766 NSK458766:NSL458766 OCG458766:OCH458766 OMC458766:OMD458766 OVY458766:OVZ458766 PFU458766:PFV458766 PPQ458766:PPR458766 PZM458766:PZN458766 QJI458766:QJJ458766 QTE458766:QTF458766 RDA458766:RDB458766 RMW458766:RMX458766 RWS458766:RWT458766 SGO458766:SGP458766 SQK458766:SQL458766 TAG458766:TAH458766 TKC458766:TKD458766 TTY458766:TTZ458766 UDU458766:UDV458766 UNQ458766:UNR458766 UXM458766:UXN458766 VHI458766:VHJ458766 VRE458766:VRF458766 WBA458766:WBB458766 WKW458766:WKX458766 WUS458766:WUT458766 IG524302:IH524302 SC524302:SD524302 ABY524302:ABZ524302 ALU524302:ALV524302 AVQ524302:AVR524302 BFM524302:BFN524302 BPI524302:BPJ524302 BZE524302:BZF524302 CJA524302:CJB524302 CSW524302:CSX524302 DCS524302:DCT524302 DMO524302:DMP524302 DWK524302:DWL524302 EGG524302:EGH524302 EQC524302:EQD524302 EZY524302:EZZ524302 FJU524302:FJV524302 FTQ524302:FTR524302 GDM524302:GDN524302 GNI524302:GNJ524302 GXE524302:GXF524302 HHA524302:HHB524302 HQW524302:HQX524302 IAS524302:IAT524302 IKO524302:IKP524302 IUK524302:IUL524302 JEG524302:JEH524302 JOC524302:JOD524302 JXY524302:JXZ524302 KHU524302:KHV524302 KRQ524302:KRR524302 LBM524302:LBN524302 LLI524302:LLJ524302 LVE524302:LVF524302 MFA524302:MFB524302 MOW524302:MOX524302 MYS524302:MYT524302 NIO524302:NIP524302 NSK524302:NSL524302 OCG524302:OCH524302 OMC524302:OMD524302 OVY524302:OVZ524302 PFU524302:PFV524302 PPQ524302:PPR524302 PZM524302:PZN524302 QJI524302:QJJ524302 QTE524302:QTF524302 RDA524302:RDB524302 RMW524302:RMX524302 RWS524302:RWT524302 SGO524302:SGP524302 SQK524302:SQL524302 TAG524302:TAH524302 TKC524302:TKD524302 TTY524302:TTZ524302 UDU524302:UDV524302 UNQ524302:UNR524302 UXM524302:UXN524302 VHI524302:VHJ524302 VRE524302:VRF524302 WBA524302:WBB524302 WKW524302:WKX524302 WUS524302:WUT524302 IG589838:IH589838 SC589838:SD589838 ABY589838:ABZ589838 ALU589838:ALV589838 AVQ589838:AVR589838 BFM589838:BFN589838 BPI589838:BPJ589838 BZE589838:BZF589838 CJA589838:CJB589838 CSW589838:CSX589838 DCS589838:DCT589838 DMO589838:DMP589838 DWK589838:DWL589838 EGG589838:EGH589838 EQC589838:EQD589838 EZY589838:EZZ589838 FJU589838:FJV589838 FTQ589838:FTR589838 GDM589838:GDN589838 GNI589838:GNJ589838 GXE589838:GXF589838 HHA589838:HHB589838 HQW589838:HQX589838 IAS589838:IAT589838 IKO589838:IKP589838 IUK589838:IUL589838 JEG589838:JEH589838 JOC589838:JOD589838 JXY589838:JXZ589838 KHU589838:KHV589838 KRQ589838:KRR589838 LBM589838:LBN589838 LLI589838:LLJ589838 LVE589838:LVF589838 MFA589838:MFB589838 MOW589838:MOX589838 MYS589838:MYT589838 NIO589838:NIP589838 NSK589838:NSL589838 OCG589838:OCH589838 OMC589838:OMD589838 OVY589838:OVZ589838 PFU589838:PFV589838 PPQ589838:PPR589838 PZM589838:PZN589838 QJI589838:QJJ589838 QTE589838:QTF589838 RDA589838:RDB589838 RMW589838:RMX589838 RWS589838:RWT589838 SGO589838:SGP589838 SQK589838:SQL589838 TAG589838:TAH589838 TKC589838:TKD589838 TTY589838:TTZ589838 UDU589838:UDV589838 UNQ589838:UNR589838 UXM589838:UXN589838 VHI589838:VHJ589838 VRE589838:VRF589838 WBA589838:WBB589838 WKW589838:WKX589838 WUS589838:WUT589838 IG655374:IH655374 SC655374:SD655374 ABY655374:ABZ655374 ALU655374:ALV655374 AVQ655374:AVR655374 BFM655374:BFN655374 BPI655374:BPJ655374 BZE655374:BZF655374 CJA655374:CJB655374 CSW655374:CSX655374 DCS655374:DCT655374 DMO655374:DMP655374 DWK655374:DWL655374 EGG655374:EGH655374 EQC655374:EQD655374 EZY655374:EZZ655374 FJU655374:FJV655374 FTQ655374:FTR655374 GDM655374:GDN655374 GNI655374:GNJ655374 GXE655374:GXF655374 HHA655374:HHB655374 HQW655374:HQX655374 IAS655374:IAT655374 IKO655374:IKP655374 IUK655374:IUL655374 JEG655374:JEH655374 JOC655374:JOD655374 JXY655374:JXZ655374 KHU655374:KHV655374 KRQ655374:KRR655374 LBM655374:LBN655374 LLI655374:LLJ655374 LVE655374:LVF655374 MFA655374:MFB655374 MOW655374:MOX655374 MYS655374:MYT655374 NIO655374:NIP655374 NSK655374:NSL655374 OCG655374:OCH655374 OMC655374:OMD655374 OVY655374:OVZ655374 PFU655374:PFV655374 PPQ655374:PPR655374 PZM655374:PZN655374 QJI655374:QJJ655374 QTE655374:QTF655374 RDA655374:RDB655374 RMW655374:RMX655374 RWS655374:RWT655374 SGO655374:SGP655374 SQK655374:SQL655374 TAG655374:TAH655374 TKC655374:TKD655374 TTY655374:TTZ655374 UDU655374:UDV655374 UNQ655374:UNR655374 UXM655374:UXN655374 VHI655374:VHJ655374 VRE655374:VRF655374 WBA655374:WBB655374 WKW655374:WKX655374 WUS655374:WUT655374 IG720910:IH720910 SC720910:SD720910 ABY720910:ABZ720910 ALU720910:ALV720910 AVQ720910:AVR720910 BFM720910:BFN720910 BPI720910:BPJ720910 BZE720910:BZF720910 CJA720910:CJB720910 CSW720910:CSX720910 DCS720910:DCT720910 DMO720910:DMP720910 DWK720910:DWL720910 EGG720910:EGH720910 EQC720910:EQD720910 EZY720910:EZZ720910 FJU720910:FJV720910 FTQ720910:FTR720910 GDM720910:GDN720910 GNI720910:GNJ720910 GXE720910:GXF720910 HHA720910:HHB720910 HQW720910:HQX720910 IAS720910:IAT720910 IKO720910:IKP720910 IUK720910:IUL720910 JEG720910:JEH720910 JOC720910:JOD720910 JXY720910:JXZ720910 KHU720910:KHV720910 KRQ720910:KRR720910 LBM720910:LBN720910 LLI720910:LLJ720910 LVE720910:LVF720910 MFA720910:MFB720910 MOW720910:MOX720910 MYS720910:MYT720910 NIO720910:NIP720910 NSK720910:NSL720910 OCG720910:OCH720910 OMC720910:OMD720910 OVY720910:OVZ720910 PFU720910:PFV720910 PPQ720910:PPR720910 PZM720910:PZN720910 QJI720910:QJJ720910 QTE720910:QTF720910 RDA720910:RDB720910 RMW720910:RMX720910 RWS720910:RWT720910 SGO720910:SGP720910 SQK720910:SQL720910 TAG720910:TAH720910 TKC720910:TKD720910 TTY720910:TTZ720910 UDU720910:UDV720910 UNQ720910:UNR720910 UXM720910:UXN720910 VHI720910:VHJ720910 VRE720910:VRF720910 WBA720910:WBB720910 WKW720910:WKX720910 WUS720910:WUT720910 IG786446:IH786446 SC786446:SD786446 ABY786446:ABZ786446 ALU786446:ALV786446 AVQ786446:AVR786446 BFM786446:BFN786446 BPI786446:BPJ786446 BZE786446:BZF786446 CJA786446:CJB786446 CSW786446:CSX786446 DCS786446:DCT786446 DMO786446:DMP786446 DWK786446:DWL786446 EGG786446:EGH786446 EQC786446:EQD786446 EZY786446:EZZ786446 FJU786446:FJV786446 FTQ786446:FTR786446 GDM786446:GDN786446 GNI786446:GNJ786446 GXE786446:GXF786446 HHA786446:HHB786446 HQW786446:HQX786446 IAS786446:IAT786446 IKO786446:IKP786446 IUK786446:IUL786446 JEG786446:JEH786446 JOC786446:JOD786446 JXY786446:JXZ786446 KHU786446:KHV786446 KRQ786446:KRR786446 LBM786446:LBN786446 LLI786446:LLJ786446 LVE786446:LVF786446 MFA786446:MFB786446 MOW786446:MOX786446 MYS786446:MYT786446 NIO786446:NIP786446 NSK786446:NSL786446 OCG786446:OCH786446 OMC786446:OMD786446 OVY786446:OVZ786446 PFU786446:PFV786446 PPQ786446:PPR786446 PZM786446:PZN786446 QJI786446:QJJ786446 QTE786446:QTF786446 RDA786446:RDB786446 RMW786446:RMX786446 RWS786446:RWT786446 SGO786446:SGP786446 SQK786446:SQL786446 TAG786446:TAH786446 TKC786446:TKD786446 TTY786446:TTZ786446 UDU786446:UDV786446 UNQ786446:UNR786446 UXM786446:UXN786446 VHI786446:VHJ786446 VRE786446:VRF786446 WBA786446:WBB786446 WKW786446:WKX786446 WUS786446:WUT786446 IG851982:IH851982 SC851982:SD851982 ABY851982:ABZ851982 ALU851982:ALV851982 AVQ851982:AVR851982 BFM851982:BFN851982 BPI851982:BPJ851982 BZE851982:BZF851982 CJA851982:CJB851982 CSW851982:CSX851982 DCS851982:DCT851982 DMO851982:DMP851982 DWK851982:DWL851982 EGG851982:EGH851982 EQC851982:EQD851982 EZY851982:EZZ851982 FJU851982:FJV851982 FTQ851982:FTR851982 GDM851982:GDN851982 GNI851982:GNJ851982 GXE851982:GXF851982 HHA851982:HHB851982 HQW851982:HQX851982 IAS851982:IAT851982 IKO851982:IKP851982 IUK851982:IUL851982 JEG851982:JEH851982 JOC851982:JOD851982 JXY851982:JXZ851982 KHU851982:KHV851982 KRQ851982:KRR851982 LBM851982:LBN851982 LLI851982:LLJ851982 LVE851982:LVF851982 MFA851982:MFB851982 MOW851982:MOX851982 MYS851982:MYT851982 NIO851982:NIP851982 NSK851982:NSL851982 OCG851982:OCH851982 OMC851982:OMD851982 OVY851982:OVZ851982 PFU851982:PFV851982 PPQ851982:PPR851982 PZM851982:PZN851982 QJI851982:QJJ851982 QTE851982:QTF851982 RDA851982:RDB851982 RMW851982:RMX851982 RWS851982:RWT851982 SGO851982:SGP851982 SQK851982:SQL851982 TAG851982:TAH851982 TKC851982:TKD851982 TTY851982:TTZ851982 UDU851982:UDV851982 UNQ851982:UNR851982 UXM851982:UXN851982 VHI851982:VHJ851982 VRE851982:VRF851982 WBA851982:WBB851982 WKW851982:WKX851982 WUS851982:WUT851982 IG917518:IH917518 SC917518:SD917518 ABY917518:ABZ917518 ALU917518:ALV917518 AVQ917518:AVR917518 BFM917518:BFN917518 BPI917518:BPJ917518 BZE917518:BZF917518 CJA917518:CJB917518 CSW917518:CSX917518 DCS917518:DCT917518 DMO917518:DMP917518 DWK917518:DWL917518 EGG917518:EGH917518 EQC917518:EQD917518 EZY917518:EZZ917518 FJU917518:FJV917518 FTQ917518:FTR917518 GDM917518:GDN917518 GNI917518:GNJ917518 GXE917518:GXF917518 HHA917518:HHB917518 HQW917518:HQX917518 IAS917518:IAT917518 IKO917518:IKP917518 IUK917518:IUL917518 JEG917518:JEH917518 JOC917518:JOD917518 JXY917518:JXZ917518 KHU917518:KHV917518 KRQ917518:KRR917518 LBM917518:LBN917518 LLI917518:LLJ917518 LVE917518:LVF917518 MFA917518:MFB917518 MOW917518:MOX917518 MYS917518:MYT917518 NIO917518:NIP917518 NSK917518:NSL917518 OCG917518:OCH917518 OMC917518:OMD917518 OVY917518:OVZ917518 PFU917518:PFV917518 PPQ917518:PPR917518 PZM917518:PZN917518 QJI917518:QJJ917518 QTE917518:QTF917518 RDA917518:RDB917518 RMW917518:RMX917518 RWS917518:RWT917518 SGO917518:SGP917518 SQK917518:SQL917518 TAG917518:TAH917518 TKC917518:TKD917518 TTY917518:TTZ917518 UDU917518:UDV917518 UNQ917518:UNR917518 UXM917518:UXN917518 VHI917518:VHJ917518 VRE917518:VRF917518 WBA917518:WBB917518 WKW917518:WKX917518 WUS917518:WUT917518 IG983054:IH983054 SC983054:SD983054 ABY983054:ABZ983054 ALU983054:ALV983054 AVQ983054:AVR983054 BFM983054:BFN983054 BPI983054:BPJ983054 BZE983054:BZF983054 CJA983054:CJB983054 CSW983054:CSX983054 DCS983054:DCT983054 DMO983054:DMP983054 DWK983054:DWL983054 EGG983054:EGH983054 EQC983054:EQD983054 EZY983054:EZZ983054 FJU983054:FJV983054 FTQ983054:FTR983054 GDM983054:GDN983054 GNI983054:GNJ983054 GXE983054:GXF983054 HHA983054:HHB983054 HQW983054:HQX983054 IAS983054:IAT983054 IKO983054:IKP983054 IUK983054:IUL983054 JEG983054:JEH983054 JOC983054:JOD983054 JXY983054:JXZ983054 KHU983054:KHV983054 KRQ983054:KRR983054 LBM983054:LBN983054 LLI983054:LLJ983054 LVE983054:LVF983054 MFA983054:MFB983054 MOW983054:MOX983054 MYS983054:MYT983054 NIO983054:NIP983054 NSK983054:NSL983054 OCG983054:OCH983054 OMC983054:OMD983054 OVY983054:OVZ983054 PFU983054:PFV983054 PPQ983054:PPR983054 PZM983054:PZN983054 QJI983054:QJJ983054 QTE983054:QTF983054 RDA983054:RDB983054 RMW983054:RMX983054 RWS983054:RWT983054 SGO983054:SGP983054 SQK983054:SQL983054 TAG983054:TAH983054 TKC983054:TKD983054 TTY983054:TTZ983054 UDU983054:UDV983054 UNQ983054:UNR983054 UXM983054:UXN983054 VHI983054:VHJ983054 VRE983054:VRF983054 WBA983054:WBB983054 WKW983054:WKX983054 WUS983054:WUT983054 IJ65550:IK65550 SF65550:SG65550 ACB65550:ACC65550 ALX65550:ALY65550 AVT65550:AVU65550 BFP65550:BFQ65550 BPL65550:BPM65550 BZH65550:BZI65550 CJD65550:CJE65550 CSZ65550:CTA65550 DCV65550:DCW65550 DMR65550:DMS65550 DWN65550:DWO65550 EGJ65550:EGK65550 EQF65550:EQG65550 FAB65550:FAC65550 FJX65550:FJY65550 FTT65550:FTU65550 GDP65550:GDQ65550 GNL65550:GNM65550 GXH65550:GXI65550 HHD65550:HHE65550 HQZ65550:HRA65550 IAV65550:IAW65550 IKR65550:IKS65550 IUN65550:IUO65550 JEJ65550:JEK65550 JOF65550:JOG65550 JYB65550:JYC65550 KHX65550:KHY65550 KRT65550:KRU65550 LBP65550:LBQ65550 LLL65550:LLM65550 LVH65550:LVI65550 MFD65550:MFE65550 MOZ65550:MPA65550 MYV65550:MYW65550 NIR65550:NIS65550 NSN65550:NSO65550 OCJ65550:OCK65550 OMF65550:OMG65550 OWB65550:OWC65550 PFX65550:PFY65550 PPT65550:PPU65550 PZP65550:PZQ65550 QJL65550:QJM65550 QTH65550:QTI65550 RDD65550:RDE65550 RMZ65550:RNA65550 RWV65550:RWW65550 SGR65550:SGS65550 SQN65550:SQO65550 TAJ65550:TAK65550 TKF65550:TKG65550 TUB65550:TUC65550 UDX65550:UDY65550 UNT65550:UNU65550 UXP65550:UXQ65550 VHL65550:VHM65550 VRH65550:VRI65550 WBD65550:WBE65550 WKZ65550:WLA65550 WUV65550:WUW65550 IJ131086:IK131086 SF131086:SG131086 ACB131086:ACC131086 ALX131086:ALY131086 AVT131086:AVU131086 BFP131086:BFQ131086 BPL131086:BPM131086 BZH131086:BZI131086 CJD131086:CJE131086 CSZ131086:CTA131086 DCV131086:DCW131086 DMR131086:DMS131086 DWN131086:DWO131086 EGJ131086:EGK131086 EQF131086:EQG131086 FAB131086:FAC131086 FJX131086:FJY131086 FTT131086:FTU131086 GDP131086:GDQ131086 GNL131086:GNM131086 GXH131086:GXI131086 HHD131086:HHE131086 HQZ131086:HRA131086 IAV131086:IAW131086 IKR131086:IKS131086 IUN131086:IUO131086 JEJ131086:JEK131086 JOF131086:JOG131086 JYB131086:JYC131086 KHX131086:KHY131086 KRT131086:KRU131086 LBP131086:LBQ131086 LLL131086:LLM131086 LVH131086:LVI131086 MFD131086:MFE131086 MOZ131086:MPA131086 MYV131086:MYW131086 NIR131086:NIS131086 NSN131086:NSO131086 OCJ131086:OCK131086 OMF131086:OMG131086 OWB131086:OWC131086 PFX131086:PFY131086 PPT131086:PPU131086 PZP131086:PZQ131086 QJL131086:QJM131086 QTH131086:QTI131086 RDD131086:RDE131086 RMZ131086:RNA131086 RWV131086:RWW131086 SGR131086:SGS131086 SQN131086:SQO131086 TAJ131086:TAK131086 TKF131086:TKG131086 TUB131086:TUC131086 UDX131086:UDY131086 UNT131086:UNU131086 UXP131086:UXQ131086 VHL131086:VHM131086 VRH131086:VRI131086 WBD131086:WBE131086 WKZ131086:WLA131086 WUV131086:WUW131086 IJ196622:IK196622 SF196622:SG196622 ACB196622:ACC196622 ALX196622:ALY196622 AVT196622:AVU196622 BFP196622:BFQ196622 BPL196622:BPM196622 BZH196622:BZI196622 CJD196622:CJE196622 CSZ196622:CTA196622 DCV196622:DCW196622 DMR196622:DMS196622 DWN196622:DWO196622 EGJ196622:EGK196622 EQF196622:EQG196622 FAB196622:FAC196622 FJX196622:FJY196622 FTT196622:FTU196622 GDP196622:GDQ196622 GNL196622:GNM196622 GXH196622:GXI196622 HHD196622:HHE196622 HQZ196622:HRA196622 IAV196622:IAW196622 IKR196622:IKS196622 IUN196622:IUO196622 JEJ196622:JEK196622 JOF196622:JOG196622 JYB196622:JYC196622 KHX196622:KHY196622 KRT196622:KRU196622 LBP196622:LBQ196622 LLL196622:LLM196622 LVH196622:LVI196622 MFD196622:MFE196622 MOZ196622:MPA196622 MYV196622:MYW196622 NIR196622:NIS196622 NSN196622:NSO196622 OCJ196622:OCK196622 OMF196622:OMG196622 OWB196622:OWC196622 PFX196622:PFY196622 PPT196622:PPU196622 PZP196622:PZQ196622 QJL196622:QJM196622 QTH196622:QTI196622 RDD196622:RDE196622 RMZ196622:RNA196622 RWV196622:RWW196622 SGR196622:SGS196622 SQN196622:SQO196622 TAJ196622:TAK196622 TKF196622:TKG196622 TUB196622:TUC196622 UDX196622:UDY196622 UNT196622:UNU196622 UXP196622:UXQ196622 VHL196622:VHM196622 VRH196622:VRI196622 WBD196622:WBE196622 WKZ196622:WLA196622 WUV196622:WUW196622 IJ262158:IK262158 SF262158:SG262158 ACB262158:ACC262158 ALX262158:ALY262158 AVT262158:AVU262158 BFP262158:BFQ262158 BPL262158:BPM262158 BZH262158:BZI262158 CJD262158:CJE262158 CSZ262158:CTA262158 DCV262158:DCW262158 DMR262158:DMS262158 DWN262158:DWO262158 EGJ262158:EGK262158 EQF262158:EQG262158 FAB262158:FAC262158 FJX262158:FJY262158 FTT262158:FTU262158 GDP262158:GDQ262158 GNL262158:GNM262158 GXH262158:GXI262158 HHD262158:HHE262158 HQZ262158:HRA262158 IAV262158:IAW262158 IKR262158:IKS262158 IUN262158:IUO262158 JEJ262158:JEK262158 JOF262158:JOG262158 JYB262158:JYC262158 KHX262158:KHY262158 KRT262158:KRU262158 LBP262158:LBQ262158 LLL262158:LLM262158 LVH262158:LVI262158 MFD262158:MFE262158 MOZ262158:MPA262158 MYV262158:MYW262158 NIR262158:NIS262158 NSN262158:NSO262158 OCJ262158:OCK262158 OMF262158:OMG262158 OWB262158:OWC262158 PFX262158:PFY262158 PPT262158:PPU262158 PZP262158:PZQ262158 QJL262158:QJM262158 QTH262158:QTI262158 RDD262158:RDE262158 RMZ262158:RNA262158 RWV262158:RWW262158 SGR262158:SGS262158 SQN262158:SQO262158 TAJ262158:TAK262158 TKF262158:TKG262158 TUB262158:TUC262158 UDX262158:UDY262158 UNT262158:UNU262158 UXP262158:UXQ262158 VHL262158:VHM262158 VRH262158:VRI262158 WBD262158:WBE262158 WKZ262158:WLA262158 WUV262158:WUW262158 IJ327694:IK327694 SF327694:SG327694 ACB327694:ACC327694 ALX327694:ALY327694 AVT327694:AVU327694 BFP327694:BFQ327694 BPL327694:BPM327694 BZH327694:BZI327694 CJD327694:CJE327694 CSZ327694:CTA327694 DCV327694:DCW327694 DMR327694:DMS327694 DWN327694:DWO327694 EGJ327694:EGK327694 EQF327694:EQG327694 FAB327694:FAC327694 FJX327694:FJY327694 FTT327694:FTU327694 GDP327694:GDQ327694 GNL327694:GNM327694 GXH327694:GXI327694 HHD327694:HHE327694 HQZ327694:HRA327694 IAV327694:IAW327694 IKR327694:IKS327694 IUN327694:IUO327694 JEJ327694:JEK327694 JOF327694:JOG327694 JYB327694:JYC327694 KHX327694:KHY327694 KRT327694:KRU327694 LBP327694:LBQ327694 LLL327694:LLM327694 LVH327694:LVI327694 MFD327694:MFE327694 MOZ327694:MPA327694 MYV327694:MYW327694 NIR327694:NIS327694 NSN327694:NSO327694 OCJ327694:OCK327694 OMF327694:OMG327694 OWB327694:OWC327694 PFX327694:PFY327694 PPT327694:PPU327694 PZP327694:PZQ327694 QJL327694:QJM327694 QTH327694:QTI327694 RDD327694:RDE327694 RMZ327694:RNA327694 RWV327694:RWW327694 SGR327694:SGS327694 SQN327694:SQO327694 TAJ327694:TAK327694 TKF327694:TKG327694 TUB327694:TUC327694 UDX327694:UDY327694 UNT327694:UNU327694 UXP327694:UXQ327694 VHL327694:VHM327694 VRH327694:VRI327694 WBD327694:WBE327694 WKZ327694:WLA327694 WUV327694:WUW327694 IJ393230:IK393230 SF393230:SG393230 ACB393230:ACC393230 ALX393230:ALY393230 AVT393230:AVU393230 BFP393230:BFQ393230 BPL393230:BPM393230 BZH393230:BZI393230 CJD393230:CJE393230 CSZ393230:CTA393230 DCV393230:DCW393230 DMR393230:DMS393230 DWN393230:DWO393230 EGJ393230:EGK393230 EQF393230:EQG393230 FAB393230:FAC393230 FJX393230:FJY393230 FTT393230:FTU393230 GDP393230:GDQ393230 GNL393230:GNM393230 GXH393230:GXI393230 HHD393230:HHE393230 HQZ393230:HRA393230 IAV393230:IAW393230 IKR393230:IKS393230 IUN393230:IUO393230 JEJ393230:JEK393230 JOF393230:JOG393230 JYB393230:JYC393230 KHX393230:KHY393230 KRT393230:KRU393230 LBP393230:LBQ393230 LLL393230:LLM393230 LVH393230:LVI393230 MFD393230:MFE393230 MOZ393230:MPA393230 MYV393230:MYW393230 NIR393230:NIS393230 NSN393230:NSO393230 OCJ393230:OCK393230 OMF393230:OMG393230 OWB393230:OWC393230 PFX393230:PFY393230 PPT393230:PPU393230 PZP393230:PZQ393230 QJL393230:QJM393230 QTH393230:QTI393230 RDD393230:RDE393230 RMZ393230:RNA393230 RWV393230:RWW393230 SGR393230:SGS393230 SQN393230:SQO393230 TAJ393230:TAK393230 TKF393230:TKG393230 TUB393230:TUC393230 UDX393230:UDY393230 UNT393230:UNU393230 UXP393230:UXQ393230 VHL393230:VHM393230 VRH393230:VRI393230 WBD393230:WBE393230 WKZ393230:WLA393230 WUV393230:WUW393230 IJ458766:IK458766 SF458766:SG458766 ACB458766:ACC458766 ALX458766:ALY458766 AVT458766:AVU458766 BFP458766:BFQ458766 BPL458766:BPM458766 BZH458766:BZI458766 CJD458766:CJE458766 CSZ458766:CTA458766 DCV458766:DCW458766 DMR458766:DMS458766 DWN458766:DWO458766 EGJ458766:EGK458766 EQF458766:EQG458766 FAB458766:FAC458766 FJX458766:FJY458766 FTT458766:FTU458766 GDP458766:GDQ458766 GNL458766:GNM458766 GXH458766:GXI458766 HHD458766:HHE458766 HQZ458766:HRA458766 IAV458766:IAW458766 IKR458766:IKS458766 IUN458766:IUO458766 JEJ458766:JEK458766 JOF458766:JOG458766 JYB458766:JYC458766 KHX458766:KHY458766 KRT458766:KRU458766 LBP458766:LBQ458766 LLL458766:LLM458766 LVH458766:LVI458766 MFD458766:MFE458766 MOZ458766:MPA458766 MYV458766:MYW458766 NIR458766:NIS458766 NSN458766:NSO458766 OCJ458766:OCK458766 OMF458766:OMG458766 OWB458766:OWC458766 PFX458766:PFY458766 PPT458766:PPU458766 PZP458766:PZQ458766 QJL458766:QJM458766 QTH458766:QTI458766 RDD458766:RDE458766 RMZ458766:RNA458766 RWV458766:RWW458766 SGR458766:SGS458766 SQN458766:SQO458766 TAJ458766:TAK458766 TKF458766:TKG458766 TUB458766:TUC458766 UDX458766:UDY458766 UNT458766:UNU458766 UXP458766:UXQ458766 VHL458766:VHM458766 VRH458766:VRI458766 WBD458766:WBE458766 WKZ458766:WLA458766 WUV458766:WUW458766 IJ524302:IK524302 SF524302:SG524302 ACB524302:ACC524302 ALX524302:ALY524302 AVT524302:AVU524302 BFP524302:BFQ524302 BPL524302:BPM524302 BZH524302:BZI524302 CJD524302:CJE524302 CSZ524302:CTA524302 DCV524302:DCW524302 DMR524302:DMS524302 DWN524302:DWO524302 EGJ524302:EGK524302 EQF524302:EQG524302 FAB524302:FAC524302 FJX524302:FJY524302 FTT524302:FTU524302 GDP524302:GDQ524302 GNL524302:GNM524302 GXH524302:GXI524302 HHD524302:HHE524302 HQZ524302:HRA524302 IAV524302:IAW524302 IKR524302:IKS524302 IUN524302:IUO524302 JEJ524302:JEK524302 JOF524302:JOG524302 JYB524302:JYC524302 KHX524302:KHY524302 KRT524302:KRU524302 LBP524302:LBQ524302 LLL524302:LLM524302 LVH524302:LVI524302 MFD524302:MFE524302 MOZ524302:MPA524302 MYV524302:MYW524302 NIR524302:NIS524302 NSN524302:NSO524302 OCJ524302:OCK524302 OMF524302:OMG524302 OWB524302:OWC524302 PFX524302:PFY524302 PPT524302:PPU524302 PZP524302:PZQ524302 QJL524302:QJM524302 QTH524302:QTI524302 RDD524302:RDE524302 RMZ524302:RNA524302 RWV524302:RWW524302 SGR524302:SGS524302 SQN524302:SQO524302 TAJ524302:TAK524302 TKF524302:TKG524302 TUB524302:TUC524302 UDX524302:UDY524302 UNT524302:UNU524302 UXP524302:UXQ524302 VHL524302:VHM524302 VRH524302:VRI524302 WBD524302:WBE524302 WKZ524302:WLA524302 WUV524302:WUW524302 IJ589838:IK589838 SF589838:SG589838 ACB589838:ACC589838 ALX589838:ALY589838 AVT589838:AVU589838 BFP589838:BFQ589838 BPL589838:BPM589838 BZH589838:BZI589838 CJD589838:CJE589838 CSZ589838:CTA589838 DCV589838:DCW589838 DMR589838:DMS589838 DWN589838:DWO589838 EGJ589838:EGK589838 EQF589838:EQG589838 FAB589838:FAC589838 FJX589838:FJY589838 FTT589838:FTU589838 GDP589838:GDQ589838 GNL589838:GNM589838 GXH589838:GXI589838 HHD589838:HHE589838 HQZ589838:HRA589838 IAV589838:IAW589838 IKR589838:IKS589838 IUN589838:IUO589838 JEJ589838:JEK589838 JOF589838:JOG589838 JYB589838:JYC589838 KHX589838:KHY589838 KRT589838:KRU589838 LBP589838:LBQ589838 LLL589838:LLM589838 LVH589838:LVI589838 MFD589838:MFE589838 MOZ589838:MPA589838 MYV589838:MYW589838 NIR589838:NIS589838 NSN589838:NSO589838 OCJ589838:OCK589838 OMF589838:OMG589838 OWB589838:OWC589838 PFX589838:PFY589838 PPT589838:PPU589838 PZP589838:PZQ589838 QJL589838:QJM589838 QTH589838:QTI589838 RDD589838:RDE589838 RMZ589838:RNA589838 RWV589838:RWW589838 SGR589838:SGS589838 SQN589838:SQO589838 TAJ589838:TAK589838 TKF589838:TKG589838 TUB589838:TUC589838 UDX589838:UDY589838 UNT589838:UNU589838 UXP589838:UXQ589838 VHL589838:VHM589838 VRH589838:VRI589838 WBD589838:WBE589838 WKZ589838:WLA589838 WUV589838:WUW589838 IJ655374:IK655374 SF655374:SG655374 ACB655374:ACC655374 ALX655374:ALY655374 AVT655374:AVU655374 BFP655374:BFQ655374 BPL655374:BPM655374 BZH655374:BZI655374 CJD655374:CJE655374 CSZ655374:CTA655374 DCV655374:DCW655374 DMR655374:DMS655374 DWN655374:DWO655374 EGJ655374:EGK655374 EQF655374:EQG655374 FAB655374:FAC655374 FJX655374:FJY655374 FTT655374:FTU655374 GDP655374:GDQ655374 GNL655374:GNM655374 GXH655374:GXI655374 HHD655374:HHE655374 HQZ655374:HRA655374 IAV655374:IAW655374 IKR655374:IKS655374 IUN655374:IUO655374 JEJ655374:JEK655374 JOF655374:JOG655374 JYB655374:JYC655374 KHX655374:KHY655374 KRT655374:KRU655374 LBP655374:LBQ655374 LLL655374:LLM655374 LVH655374:LVI655374 MFD655374:MFE655374 MOZ655374:MPA655374 MYV655374:MYW655374 NIR655374:NIS655374 NSN655374:NSO655374 OCJ655374:OCK655374 OMF655374:OMG655374 OWB655374:OWC655374 PFX655374:PFY655374 PPT655374:PPU655374 PZP655374:PZQ655374 QJL655374:QJM655374 QTH655374:QTI655374 RDD655374:RDE655374 RMZ655374:RNA655374 RWV655374:RWW655374 SGR655374:SGS655374 SQN655374:SQO655374 TAJ655374:TAK655374 TKF655374:TKG655374 TUB655374:TUC655374 UDX655374:UDY655374 UNT655374:UNU655374 UXP655374:UXQ655374 VHL655374:VHM655374 VRH655374:VRI655374 WBD655374:WBE655374 WKZ655374:WLA655374 WUV655374:WUW655374 IJ720910:IK720910 SF720910:SG720910 ACB720910:ACC720910 ALX720910:ALY720910 AVT720910:AVU720910 BFP720910:BFQ720910 BPL720910:BPM720910 BZH720910:BZI720910 CJD720910:CJE720910 CSZ720910:CTA720910 DCV720910:DCW720910 DMR720910:DMS720910 DWN720910:DWO720910 EGJ720910:EGK720910 EQF720910:EQG720910 FAB720910:FAC720910 FJX720910:FJY720910 FTT720910:FTU720910 GDP720910:GDQ720910 GNL720910:GNM720910 GXH720910:GXI720910 HHD720910:HHE720910 HQZ720910:HRA720910 IAV720910:IAW720910 IKR720910:IKS720910 IUN720910:IUO720910 JEJ720910:JEK720910 JOF720910:JOG720910 JYB720910:JYC720910 KHX720910:KHY720910 KRT720910:KRU720910 LBP720910:LBQ720910 LLL720910:LLM720910 LVH720910:LVI720910 MFD720910:MFE720910 MOZ720910:MPA720910 MYV720910:MYW720910 NIR720910:NIS720910 NSN720910:NSO720910 OCJ720910:OCK720910 OMF720910:OMG720910 OWB720910:OWC720910 PFX720910:PFY720910 PPT720910:PPU720910 PZP720910:PZQ720910 QJL720910:QJM720910 QTH720910:QTI720910 RDD720910:RDE720910 RMZ720910:RNA720910 RWV720910:RWW720910 SGR720910:SGS720910 SQN720910:SQO720910 TAJ720910:TAK720910 TKF720910:TKG720910 TUB720910:TUC720910 UDX720910:UDY720910 UNT720910:UNU720910 UXP720910:UXQ720910 VHL720910:VHM720910 VRH720910:VRI720910 WBD720910:WBE720910 WKZ720910:WLA720910 WUV720910:WUW720910 IJ786446:IK786446 SF786446:SG786446 ACB786446:ACC786446 ALX786446:ALY786446 AVT786446:AVU786446 BFP786446:BFQ786446 BPL786446:BPM786446 BZH786446:BZI786446 CJD786446:CJE786446 CSZ786446:CTA786446 DCV786446:DCW786446 DMR786446:DMS786446 DWN786446:DWO786446 EGJ786446:EGK786446 EQF786446:EQG786446 FAB786446:FAC786446 FJX786446:FJY786446 FTT786446:FTU786446 GDP786446:GDQ786446 GNL786446:GNM786446 GXH786446:GXI786446 HHD786446:HHE786446 HQZ786446:HRA786446 IAV786446:IAW786446 IKR786446:IKS786446 IUN786446:IUO786446 JEJ786446:JEK786446 JOF786446:JOG786446 JYB786446:JYC786446 KHX786446:KHY786446 KRT786446:KRU786446 LBP786446:LBQ786446 LLL786446:LLM786446 LVH786446:LVI786446 MFD786446:MFE786446 MOZ786446:MPA786446 MYV786446:MYW786446 NIR786446:NIS786446 NSN786446:NSO786446 OCJ786446:OCK786446 OMF786446:OMG786446 OWB786446:OWC786446 PFX786446:PFY786446 PPT786446:PPU786446 PZP786446:PZQ786446 QJL786446:QJM786446 QTH786446:QTI786446 RDD786446:RDE786446 RMZ786446:RNA786446 RWV786446:RWW786446 SGR786446:SGS786446 SQN786446:SQO786446 TAJ786446:TAK786446 TKF786446:TKG786446 TUB786446:TUC786446 UDX786446:UDY786446 UNT786446:UNU786446 UXP786446:UXQ786446 VHL786446:VHM786446 VRH786446:VRI786446 WBD786446:WBE786446 WKZ786446:WLA786446 WUV786446:WUW786446 IJ851982:IK851982 SF851982:SG851982 ACB851982:ACC851982 ALX851982:ALY851982 AVT851982:AVU851982 BFP851982:BFQ851982 BPL851982:BPM851982 BZH851982:BZI851982 CJD851982:CJE851982 CSZ851982:CTA851982 DCV851982:DCW851982 DMR851982:DMS851982 DWN851982:DWO851982 EGJ851982:EGK851982 EQF851982:EQG851982 FAB851982:FAC851982 FJX851982:FJY851982 FTT851982:FTU851982 GDP851982:GDQ851982 GNL851982:GNM851982 GXH851982:GXI851982 HHD851982:HHE851982 HQZ851982:HRA851982 IAV851982:IAW851982 IKR851982:IKS851982 IUN851982:IUO851982 JEJ851982:JEK851982 JOF851982:JOG851982 JYB851982:JYC851982 KHX851982:KHY851982 KRT851982:KRU851982 LBP851982:LBQ851982 LLL851982:LLM851982 LVH851982:LVI851982 MFD851982:MFE851982 MOZ851982:MPA851982 MYV851982:MYW851982 NIR851982:NIS851982 NSN851982:NSO851982 OCJ851982:OCK851982 OMF851982:OMG851982 OWB851982:OWC851982 PFX851982:PFY851982 PPT851982:PPU851982 PZP851982:PZQ851982 QJL851982:QJM851982 QTH851982:QTI851982 RDD851982:RDE851982 RMZ851982:RNA851982 RWV851982:RWW851982 SGR851982:SGS851982 SQN851982:SQO851982 TAJ851982:TAK851982 TKF851982:TKG851982 TUB851982:TUC851982 UDX851982:UDY851982 UNT851982:UNU851982 UXP851982:UXQ851982 VHL851982:VHM851982 VRH851982:VRI851982 WBD851982:WBE851982 WKZ851982:WLA851982 WUV851982:WUW851982 IJ917518:IK917518 SF917518:SG917518 ACB917518:ACC917518 ALX917518:ALY917518 AVT917518:AVU917518 BFP917518:BFQ917518 BPL917518:BPM917518 BZH917518:BZI917518 CJD917518:CJE917518 CSZ917518:CTA917518 DCV917518:DCW917518 DMR917518:DMS917518 DWN917518:DWO917518 EGJ917518:EGK917518 EQF917518:EQG917518 FAB917518:FAC917518 FJX917518:FJY917518 FTT917518:FTU917518 GDP917518:GDQ917518 GNL917518:GNM917518 GXH917518:GXI917518 HHD917518:HHE917518 HQZ917518:HRA917518 IAV917518:IAW917518 IKR917518:IKS917518 IUN917518:IUO917518 JEJ917518:JEK917518 JOF917518:JOG917518 JYB917518:JYC917518 KHX917518:KHY917518 KRT917518:KRU917518 LBP917518:LBQ917518 LLL917518:LLM917518 LVH917518:LVI917518 MFD917518:MFE917518 MOZ917518:MPA917518 MYV917518:MYW917518 NIR917518:NIS917518 NSN917518:NSO917518 OCJ917518:OCK917518 OMF917518:OMG917518 OWB917518:OWC917518 PFX917518:PFY917518 PPT917518:PPU917518 PZP917518:PZQ917518 QJL917518:QJM917518 QTH917518:QTI917518 RDD917518:RDE917518 RMZ917518:RNA917518 RWV917518:RWW917518 SGR917518:SGS917518 SQN917518:SQO917518 TAJ917518:TAK917518 TKF917518:TKG917518 TUB917518:TUC917518 UDX917518:UDY917518 UNT917518:UNU917518 UXP917518:UXQ917518 VHL917518:VHM917518 VRH917518:VRI917518 WBD917518:WBE917518 WKZ917518:WLA917518 WUV917518:WUW917518 IJ983054:IK983054 SF983054:SG983054 ACB983054:ACC983054 ALX983054:ALY983054 AVT983054:AVU983054 BFP983054:BFQ983054 BPL983054:BPM983054 BZH983054:BZI983054 CJD983054:CJE983054 CSZ983054:CTA983054 DCV983054:DCW983054 DMR983054:DMS983054 DWN983054:DWO983054 EGJ983054:EGK983054 EQF983054:EQG983054 FAB983054:FAC983054 FJX983054:FJY983054 FTT983054:FTU983054 GDP983054:GDQ983054 GNL983054:GNM983054 GXH983054:GXI983054 HHD983054:HHE983054 HQZ983054:HRA983054 IAV983054:IAW983054 IKR983054:IKS983054 IUN983054:IUO983054 JEJ983054:JEK983054 JOF983054:JOG983054 JYB983054:JYC983054 KHX983054:KHY983054 KRT983054:KRU983054 LBP983054:LBQ983054 LLL983054:LLM983054 LVH983054:LVI983054 MFD983054:MFE983054 MOZ983054:MPA983054 MYV983054:MYW983054 NIR983054:NIS983054 NSN983054:NSO983054 OCJ983054:OCK983054 OMF983054:OMG983054 OWB983054:OWC983054 PFX983054:PFY983054 PPT983054:PPU983054 PZP983054:PZQ983054 QJL983054:QJM983054 QTH983054:QTI983054 RDD983054:RDE983054 RMZ983054:RNA983054 RWV983054:RWW983054 SGR983054:SGS983054 SQN983054:SQO983054 TAJ983054:TAK983054 TKF983054:TKG983054 TUB983054:TUC983054 UDX983054:UDY983054 UNT983054:UNU983054 UXP983054:UXQ983054 VHL983054:VHM983054 VRH983054:VRI983054 WBD983054:WBE983054 WKZ983054:WLA983054 WUV983054:WUW983054 IM65550:IN65550 SI65550:SJ65550 ACE65550:ACF65550 AMA65550:AMB65550 AVW65550:AVX65550 BFS65550:BFT65550 BPO65550:BPP65550 BZK65550:BZL65550 CJG65550:CJH65550 CTC65550:CTD65550 DCY65550:DCZ65550 DMU65550:DMV65550 DWQ65550:DWR65550 EGM65550:EGN65550 EQI65550:EQJ65550 FAE65550:FAF65550 FKA65550:FKB65550 FTW65550:FTX65550 GDS65550:GDT65550 GNO65550:GNP65550 GXK65550:GXL65550 HHG65550:HHH65550 HRC65550:HRD65550 IAY65550:IAZ65550 IKU65550:IKV65550 IUQ65550:IUR65550 JEM65550:JEN65550 JOI65550:JOJ65550 JYE65550:JYF65550 KIA65550:KIB65550 KRW65550:KRX65550 LBS65550:LBT65550 LLO65550:LLP65550 LVK65550:LVL65550 MFG65550:MFH65550 MPC65550:MPD65550 MYY65550:MYZ65550 NIU65550:NIV65550 NSQ65550:NSR65550 OCM65550:OCN65550 OMI65550:OMJ65550 OWE65550:OWF65550 PGA65550:PGB65550 PPW65550:PPX65550 PZS65550:PZT65550 QJO65550:QJP65550 QTK65550:QTL65550 RDG65550:RDH65550 RNC65550:RND65550 RWY65550:RWZ65550 SGU65550:SGV65550 SQQ65550:SQR65550 TAM65550:TAN65550 TKI65550:TKJ65550 TUE65550:TUF65550 UEA65550:UEB65550 UNW65550:UNX65550 UXS65550:UXT65550 VHO65550:VHP65550 VRK65550:VRL65550 WBG65550:WBH65550 WLC65550:WLD65550 WUY65550:WUZ65550 IM131086:IN131086 SI131086:SJ131086 ACE131086:ACF131086 AMA131086:AMB131086 AVW131086:AVX131086 BFS131086:BFT131086 BPO131086:BPP131086 BZK131086:BZL131086 CJG131086:CJH131086 CTC131086:CTD131086 DCY131086:DCZ131086 DMU131086:DMV131086 DWQ131086:DWR131086 EGM131086:EGN131086 EQI131086:EQJ131086 FAE131086:FAF131086 FKA131086:FKB131086 FTW131086:FTX131086 GDS131086:GDT131086 GNO131086:GNP131086 GXK131086:GXL131086 HHG131086:HHH131086 HRC131086:HRD131086 IAY131086:IAZ131086 IKU131086:IKV131086 IUQ131086:IUR131086 JEM131086:JEN131086 JOI131086:JOJ131086 JYE131086:JYF131086 KIA131086:KIB131086 KRW131086:KRX131086 LBS131086:LBT131086 LLO131086:LLP131086 LVK131086:LVL131086 MFG131086:MFH131086 MPC131086:MPD131086 MYY131086:MYZ131086 NIU131086:NIV131086 NSQ131086:NSR131086 OCM131086:OCN131086 OMI131086:OMJ131086 OWE131086:OWF131086 PGA131086:PGB131086 PPW131086:PPX131086 PZS131086:PZT131086 QJO131086:QJP131086 QTK131086:QTL131086 RDG131086:RDH131086 RNC131086:RND131086 RWY131086:RWZ131086 SGU131086:SGV131086 SQQ131086:SQR131086 TAM131086:TAN131086 TKI131086:TKJ131086 TUE131086:TUF131086 UEA131086:UEB131086 UNW131086:UNX131086 UXS131086:UXT131086 VHO131086:VHP131086 VRK131086:VRL131086 WBG131086:WBH131086 WLC131086:WLD131086 WUY131086:WUZ131086 IM196622:IN196622 SI196622:SJ196622 ACE196622:ACF196622 AMA196622:AMB196622 AVW196622:AVX196622 BFS196622:BFT196622 BPO196622:BPP196622 BZK196622:BZL196622 CJG196622:CJH196622 CTC196622:CTD196622 DCY196622:DCZ196622 DMU196622:DMV196622 DWQ196622:DWR196622 EGM196622:EGN196622 EQI196622:EQJ196622 FAE196622:FAF196622 FKA196622:FKB196622 FTW196622:FTX196622 GDS196622:GDT196622 GNO196622:GNP196622 GXK196622:GXL196622 HHG196622:HHH196622 HRC196622:HRD196622 IAY196622:IAZ196622 IKU196622:IKV196622 IUQ196622:IUR196622 JEM196622:JEN196622 JOI196622:JOJ196622 JYE196622:JYF196622 KIA196622:KIB196622 KRW196622:KRX196622 LBS196622:LBT196622 LLO196622:LLP196622 LVK196622:LVL196622 MFG196622:MFH196622 MPC196622:MPD196622 MYY196622:MYZ196622 NIU196622:NIV196622 NSQ196622:NSR196622 OCM196622:OCN196622 OMI196622:OMJ196622 OWE196622:OWF196622 PGA196622:PGB196622 PPW196622:PPX196622 PZS196622:PZT196622 QJO196622:QJP196622 QTK196622:QTL196622 RDG196622:RDH196622 RNC196622:RND196622 RWY196622:RWZ196622 SGU196622:SGV196622 SQQ196622:SQR196622 TAM196622:TAN196622 TKI196622:TKJ196622 TUE196622:TUF196622 UEA196622:UEB196622 UNW196622:UNX196622 UXS196622:UXT196622 VHO196622:VHP196622 VRK196622:VRL196622 WBG196622:WBH196622 WLC196622:WLD196622 WUY196622:WUZ196622 IM262158:IN262158 SI262158:SJ262158 ACE262158:ACF262158 AMA262158:AMB262158 AVW262158:AVX262158 BFS262158:BFT262158 BPO262158:BPP262158 BZK262158:BZL262158 CJG262158:CJH262158 CTC262158:CTD262158 DCY262158:DCZ262158 DMU262158:DMV262158 DWQ262158:DWR262158 EGM262158:EGN262158 EQI262158:EQJ262158 FAE262158:FAF262158 FKA262158:FKB262158 FTW262158:FTX262158 GDS262158:GDT262158 GNO262158:GNP262158 GXK262158:GXL262158 HHG262158:HHH262158 HRC262158:HRD262158 IAY262158:IAZ262158 IKU262158:IKV262158 IUQ262158:IUR262158 JEM262158:JEN262158 JOI262158:JOJ262158 JYE262158:JYF262158 KIA262158:KIB262158 KRW262158:KRX262158 LBS262158:LBT262158 LLO262158:LLP262158 LVK262158:LVL262158 MFG262158:MFH262158 MPC262158:MPD262158 MYY262158:MYZ262158 NIU262158:NIV262158 NSQ262158:NSR262158 OCM262158:OCN262158 OMI262158:OMJ262158 OWE262158:OWF262158 PGA262158:PGB262158 PPW262158:PPX262158 PZS262158:PZT262158 QJO262158:QJP262158 QTK262158:QTL262158 RDG262158:RDH262158 RNC262158:RND262158 RWY262158:RWZ262158 SGU262158:SGV262158 SQQ262158:SQR262158 TAM262158:TAN262158 TKI262158:TKJ262158 TUE262158:TUF262158 UEA262158:UEB262158 UNW262158:UNX262158 UXS262158:UXT262158 VHO262158:VHP262158 VRK262158:VRL262158 WBG262158:WBH262158 WLC262158:WLD262158 WUY262158:WUZ262158 IM327694:IN327694 SI327694:SJ327694 ACE327694:ACF327694 AMA327694:AMB327694 AVW327694:AVX327694 BFS327694:BFT327694 BPO327694:BPP327694 BZK327694:BZL327694 CJG327694:CJH327694 CTC327694:CTD327694 DCY327694:DCZ327694 DMU327694:DMV327694 DWQ327694:DWR327694 EGM327694:EGN327694 EQI327694:EQJ327694 FAE327694:FAF327694 FKA327694:FKB327694 FTW327694:FTX327694 GDS327694:GDT327694 GNO327694:GNP327694 GXK327694:GXL327694 HHG327694:HHH327694 HRC327694:HRD327694 IAY327694:IAZ327694 IKU327694:IKV327694 IUQ327694:IUR327694 JEM327694:JEN327694 JOI327694:JOJ327694 JYE327694:JYF327694 KIA327694:KIB327694 KRW327694:KRX327694 LBS327694:LBT327694 LLO327694:LLP327694 LVK327694:LVL327694 MFG327694:MFH327694 MPC327694:MPD327694 MYY327694:MYZ327694 NIU327694:NIV327694 NSQ327694:NSR327694 OCM327694:OCN327694 OMI327694:OMJ327694 OWE327694:OWF327694 PGA327694:PGB327694 PPW327694:PPX327694 PZS327694:PZT327694 QJO327694:QJP327694 QTK327694:QTL327694 RDG327694:RDH327694 RNC327694:RND327694 RWY327694:RWZ327694 SGU327694:SGV327694 SQQ327694:SQR327694 TAM327694:TAN327694 TKI327694:TKJ327694 TUE327694:TUF327694 UEA327694:UEB327694 UNW327694:UNX327694 UXS327694:UXT327694 VHO327694:VHP327694 VRK327694:VRL327694 WBG327694:WBH327694 WLC327694:WLD327694 WUY327694:WUZ327694 IM393230:IN393230 SI393230:SJ393230 ACE393230:ACF393230 AMA393230:AMB393230 AVW393230:AVX393230 BFS393230:BFT393230 BPO393230:BPP393230 BZK393230:BZL393230 CJG393230:CJH393230 CTC393230:CTD393230 DCY393230:DCZ393230 DMU393230:DMV393230 DWQ393230:DWR393230 EGM393230:EGN393230 EQI393230:EQJ393230 FAE393230:FAF393230 FKA393230:FKB393230 FTW393230:FTX393230 GDS393230:GDT393230 GNO393230:GNP393230 GXK393230:GXL393230 HHG393230:HHH393230 HRC393230:HRD393230 IAY393230:IAZ393230 IKU393230:IKV393230 IUQ393230:IUR393230 JEM393230:JEN393230 JOI393230:JOJ393230 JYE393230:JYF393230 KIA393230:KIB393230 KRW393230:KRX393230 LBS393230:LBT393230 LLO393230:LLP393230 LVK393230:LVL393230 MFG393230:MFH393230 MPC393230:MPD393230 MYY393230:MYZ393230 NIU393230:NIV393230 NSQ393230:NSR393230 OCM393230:OCN393230 OMI393230:OMJ393230 OWE393230:OWF393230 PGA393230:PGB393230 PPW393230:PPX393230 PZS393230:PZT393230 QJO393230:QJP393230 QTK393230:QTL393230 RDG393230:RDH393230 RNC393230:RND393230 RWY393230:RWZ393230 SGU393230:SGV393230 SQQ393230:SQR393230 TAM393230:TAN393230 TKI393230:TKJ393230 TUE393230:TUF393230 UEA393230:UEB393230 UNW393230:UNX393230 UXS393230:UXT393230 VHO393230:VHP393230 VRK393230:VRL393230 WBG393230:WBH393230 WLC393230:WLD393230 WUY393230:WUZ393230 IM458766:IN458766 SI458766:SJ458766 ACE458766:ACF458766 AMA458766:AMB458766 AVW458766:AVX458766 BFS458766:BFT458766 BPO458766:BPP458766 BZK458766:BZL458766 CJG458766:CJH458766 CTC458766:CTD458766 DCY458766:DCZ458766 DMU458766:DMV458766 DWQ458766:DWR458766 EGM458766:EGN458766 EQI458766:EQJ458766 FAE458766:FAF458766 FKA458766:FKB458766 FTW458766:FTX458766 GDS458766:GDT458766 GNO458766:GNP458766 GXK458766:GXL458766 HHG458766:HHH458766 HRC458766:HRD458766 IAY458766:IAZ458766 IKU458766:IKV458766 IUQ458766:IUR458766 JEM458766:JEN458766 JOI458766:JOJ458766 JYE458766:JYF458766 KIA458766:KIB458766 KRW458766:KRX458766 LBS458766:LBT458766 LLO458766:LLP458766 LVK458766:LVL458766 MFG458766:MFH458766 MPC458766:MPD458766 MYY458766:MYZ458766 NIU458766:NIV458766 NSQ458766:NSR458766 OCM458766:OCN458766 OMI458766:OMJ458766 OWE458766:OWF458766 PGA458766:PGB458766 PPW458766:PPX458766 PZS458766:PZT458766 QJO458766:QJP458766 QTK458766:QTL458766 RDG458766:RDH458766 RNC458766:RND458766 RWY458766:RWZ458766 SGU458766:SGV458766 SQQ458766:SQR458766 TAM458766:TAN458766 TKI458766:TKJ458766 TUE458766:TUF458766 UEA458766:UEB458766 UNW458766:UNX458766 UXS458766:UXT458766 VHO458766:VHP458766 VRK458766:VRL458766 WBG458766:WBH458766 WLC458766:WLD458766 WUY458766:WUZ458766 IM524302:IN524302 SI524302:SJ524302 ACE524302:ACF524302 AMA524302:AMB524302 AVW524302:AVX524302 BFS524302:BFT524302 BPO524302:BPP524302 BZK524302:BZL524302 CJG524302:CJH524302 CTC524302:CTD524302 DCY524302:DCZ524302 DMU524302:DMV524302 DWQ524302:DWR524302 EGM524302:EGN524302 EQI524302:EQJ524302 FAE524302:FAF524302 FKA524302:FKB524302 FTW524302:FTX524302 GDS524302:GDT524302 GNO524302:GNP524302 GXK524302:GXL524302 HHG524302:HHH524302 HRC524302:HRD524302 IAY524302:IAZ524302 IKU524302:IKV524302 IUQ524302:IUR524302 JEM524302:JEN524302 JOI524302:JOJ524302 JYE524302:JYF524302 KIA524302:KIB524302 KRW524302:KRX524302 LBS524302:LBT524302 LLO524302:LLP524302 LVK524302:LVL524302 MFG524302:MFH524302 MPC524302:MPD524302 MYY524302:MYZ524302 NIU524302:NIV524302 NSQ524302:NSR524302 OCM524302:OCN524302 OMI524302:OMJ524302 OWE524302:OWF524302 PGA524302:PGB524302 PPW524302:PPX524302 PZS524302:PZT524302 QJO524302:QJP524302 QTK524302:QTL524302 RDG524302:RDH524302 RNC524302:RND524302 RWY524302:RWZ524302 SGU524302:SGV524302 SQQ524302:SQR524302 TAM524302:TAN524302 TKI524302:TKJ524302 TUE524302:TUF524302 UEA524302:UEB524302 UNW524302:UNX524302 UXS524302:UXT524302 VHO524302:VHP524302 VRK524302:VRL524302 WBG524302:WBH524302 WLC524302:WLD524302 WUY524302:WUZ524302 IM589838:IN589838 SI589838:SJ589838 ACE589838:ACF589838 AMA589838:AMB589838 AVW589838:AVX589838 BFS589838:BFT589838 BPO589838:BPP589838 BZK589838:BZL589838 CJG589838:CJH589838 CTC589838:CTD589838 DCY589838:DCZ589838 DMU589838:DMV589838 DWQ589838:DWR589838 EGM589838:EGN589838 EQI589838:EQJ589838 FAE589838:FAF589838 FKA589838:FKB589838 FTW589838:FTX589838 GDS589838:GDT589838 GNO589838:GNP589838 GXK589838:GXL589838 HHG589838:HHH589838 HRC589838:HRD589838 IAY589838:IAZ589838 IKU589838:IKV589838 IUQ589838:IUR589838 JEM589838:JEN589838 JOI589838:JOJ589838 JYE589838:JYF589838 KIA589838:KIB589838 KRW589838:KRX589838 LBS589838:LBT589838 LLO589838:LLP589838 LVK589838:LVL589838 MFG589838:MFH589838 MPC589838:MPD589838 MYY589838:MYZ589838 NIU589838:NIV589838 NSQ589838:NSR589838 OCM589838:OCN589838 OMI589838:OMJ589838 OWE589838:OWF589838 PGA589838:PGB589838 PPW589838:PPX589838 PZS589838:PZT589838 QJO589838:QJP589838 QTK589838:QTL589838 RDG589838:RDH589838 RNC589838:RND589838 RWY589838:RWZ589838 SGU589838:SGV589838 SQQ589838:SQR589838 TAM589838:TAN589838 TKI589838:TKJ589838 TUE589838:TUF589838 UEA589838:UEB589838 UNW589838:UNX589838 UXS589838:UXT589838 VHO589838:VHP589838 VRK589838:VRL589838 WBG589838:WBH589838 WLC589838:WLD589838 WUY589838:WUZ589838 IM655374:IN655374 SI655374:SJ655374 ACE655374:ACF655374 AMA655374:AMB655374 AVW655374:AVX655374 BFS655374:BFT655374 BPO655374:BPP655374 BZK655374:BZL655374 CJG655374:CJH655374 CTC655374:CTD655374 DCY655374:DCZ655374 DMU655374:DMV655374 DWQ655374:DWR655374 EGM655374:EGN655374 EQI655374:EQJ655374 FAE655374:FAF655374 FKA655374:FKB655374 FTW655374:FTX655374 GDS655374:GDT655374 GNO655374:GNP655374 GXK655374:GXL655374 HHG655374:HHH655374 HRC655374:HRD655374 IAY655374:IAZ655374 IKU655374:IKV655374 IUQ655374:IUR655374 JEM655374:JEN655374 JOI655374:JOJ655374 JYE655374:JYF655374 KIA655374:KIB655374 KRW655374:KRX655374 LBS655374:LBT655374 LLO655374:LLP655374 LVK655374:LVL655374 MFG655374:MFH655374 MPC655374:MPD655374 MYY655374:MYZ655374 NIU655374:NIV655374 NSQ655374:NSR655374 OCM655374:OCN655374 OMI655374:OMJ655374 OWE655374:OWF655374 PGA655374:PGB655374 PPW655374:PPX655374 PZS655374:PZT655374 QJO655374:QJP655374 QTK655374:QTL655374 RDG655374:RDH655374 RNC655374:RND655374 RWY655374:RWZ655374 SGU655374:SGV655374 SQQ655374:SQR655374 TAM655374:TAN655374 TKI655374:TKJ655374 TUE655374:TUF655374 UEA655374:UEB655374 UNW655374:UNX655374 UXS655374:UXT655374 VHO655374:VHP655374 VRK655374:VRL655374 WBG655374:WBH655374 WLC655374:WLD655374 WUY655374:WUZ655374 IM720910:IN720910 SI720910:SJ720910 ACE720910:ACF720910 AMA720910:AMB720910 AVW720910:AVX720910 BFS720910:BFT720910 BPO720910:BPP720910 BZK720910:BZL720910 CJG720910:CJH720910 CTC720910:CTD720910 DCY720910:DCZ720910 DMU720910:DMV720910 DWQ720910:DWR720910 EGM720910:EGN720910 EQI720910:EQJ720910 FAE720910:FAF720910 FKA720910:FKB720910 FTW720910:FTX720910 GDS720910:GDT720910 GNO720910:GNP720910 GXK720910:GXL720910 HHG720910:HHH720910 HRC720910:HRD720910 IAY720910:IAZ720910 IKU720910:IKV720910 IUQ720910:IUR720910 JEM720910:JEN720910 JOI720910:JOJ720910 JYE720910:JYF720910 KIA720910:KIB720910 KRW720910:KRX720910 LBS720910:LBT720910 LLO720910:LLP720910 LVK720910:LVL720910 MFG720910:MFH720910 MPC720910:MPD720910 MYY720910:MYZ720910 NIU720910:NIV720910 NSQ720910:NSR720910 OCM720910:OCN720910 OMI720910:OMJ720910 OWE720910:OWF720910 PGA720910:PGB720910 PPW720910:PPX720910 PZS720910:PZT720910 QJO720910:QJP720910 QTK720910:QTL720910 RDG720910:RDH720910 RNC720910:RND720910 RWY720910:RWZ720910 SGU720910:SGV720910 SQQ720910:SQR720910 TAM720910:TAN720910 TKI720910:TKJ720910 TUE720910:TUF720910 UEA720910:UEB720910 UNW720910:UNX720910 UXS720910:UXT720910 VHO720910:VHP720910 VRK720910:VRL720910 WBG720910:WBH720910 WLC720910:WLD720910 WUY720910:WUZ720910 IM786446:IN786446 SI786446:SJ786446 ACE786446:ACF786446 AMA786446:AMB786446 AVW786446:AVX786446 BFS786446:BFT786446 BPO786446:BPP786446 BZK786446:BZL786446 CJG786446:CJH786446 CTC786446:CTD786446 DCY786446:DCZ786446 DMU786446:DMV786446 DWQ786446:DWR786446 EGM786446:EGN786446 EQI786446:EQJ786446 FAE786446:FAF786446 FKA786446:FKB786446 FTW786446:FTX786446 GDS786446:GDT786446 GNO786446:GNP786446 GXK786446:GXL786446 HHG786446:HHH786446 HRC786446:HRD786446 IAY786446:IAZ786446 IKU786446:IKV786446 IUQ786446:IUR786446 JEM786446:JEN786446 JOI786446:JOJ786446 JYE786446:JYF786446 KIA786446:KIB786446 KRW786446:KRX786446 LBS786446:LBT786446 LLO786446:LLP786446 LVK786446:LVL786446 MFG786446:MFH786446 MPC786446:MPD786446 MYY786446:MYZ786446 NIU786446:NIV786446 NSQ786446:NSR786446 OCM786446:OCN786446 OMI786446:OMJ786446 OWE786446:OWF786446 PGA786446:PGB786446 PPW786446:PPX786446 PZS786446:PZT786446 QJO786446:QJP786446 QTK786446:QTL786446 RDG786446:RDH786446 RNC786446:RND786446 RWY786446:RWZ786446 SGU786446:SGV786446 SQQ786446:SQR786446 TAM786446:TAN786446 TKI786446:TKJ786446 TUE786446:TUF786446 UEA786446:UEB786446 UNW786446:UNX786446 UXS786446:UXT786446 VHO786446:VHP786446 VRK786446:VRL786446 WBG786446:WBH786446 WLC786446:WLD786446 WUY786446:WUZ786446 IM851982:IN851982 SI851982:SJ851982 ACE851982:ACF851982 AMA851982:AMB851982 AVW851982:AVX851982 BFS851982:BFT851982 BPO851982:BPP851982 BZK851982:BZL851982 CJG851982:CJH851982 CTC851982:CTD851982 DCY851982:DCZ851982 DMU851982:DMV851982 DWQ851982:DWR851982 EGM851982:EGN851982 EQI851982:EQJ851982 FAE851982:FAF851982 FKA851982:FKB851982 FTW851982:FTX851982 GDS851982:GDT851982 GNO851982:GNP851982 GXK851982:GXL851982 HHG851982:HHH851982 HRC851982:HRD851982 IAY851982:IAZ851982 IKU851982:IKV851982 IUQ851982:IUR851982 JEM851982:JEN851982 JOI851982:JOJ851982 JYE851982:JYF851982 KIA851982:KIB851982 KRW851982:KRX851982 LBS851982:LBT851982 LLO851982:LLP851982 LVK851982:LVL851982 MFG851982:MFH851982 MPC851982:MPD851982 MYY851982:MYZ851982 NIU851982:NIV851982 NSQ851982:NSR851982 OCM851982:OCN851982 OMI851982:OMJ851982 OWE851982:OWF851982 PGA851982:PGB851982 PPW851982:PPX851982 PZS851982:PZT851982 QJO851982:QJP851982 QTK851982:QTL851982 RDG851982:RDH851982 RNC851982:RND851982 RWY851982:RWZ851982 SGU851982:SGV851982 SQQ851982:SQR851982 TAM851982:TAN851982 TKI851982:TKJ851982 TUE851982:TUF851982 UEA851982:UEB851982 UNW851982:UNX851982 UXS851982:UXT851982 VHO851982:VHP851982 VRK851982:VRL851982 WBG851982:WBH851982 WLC851982:WLD851982 WUY851982:WUZ851982 IM917518:IN917518 SI917518:SJ917518 ACE917518:ACF917518 AMA917518:AMB917518 AVW917518:AVX917518 BFS917518:BFT917518 BPO917518:BPP917518 BZK917518:BZL917518 CJG917518:CJH917518 CTC917518:CTD917518 DCY917518:DCZ917518 DMU917518:DMV917518 DWQ917518:DWR917518 EGM917518:EGN917518 EQI917518:EQJ917518 FAE917518:FAF917518 FKA917518:FKB917518 FTW917518:FTX917518 GDS917518:GDT917518 GNO917518:GNP917518 GXK917518:GXL917518 HHG917518:HHH917518 HRC917518:HRD917518 IAY917518:IAZ917518 IKU917518:IKV917518 IUQ917518:IUR917518 JEM917518:JEN917518 JOI917518:JOJ917518 JYE917518:JYF917518 KIA917518:KIB917518 KRW917518:KRX917518 LBS917518:LBT917518 LLO917518:LLP917518 LVK917518:LVL917518 MFG917518:MFH917518 MPC917518:MPD917518 MYY917518:MYZ917518 NIU917518:NIV917518 NSQ917518:NSR917518 OCM917518:OCN917518 OMI917518:OMJ917518 OWE917518:OWF917518 PGA917518:PGB917518 PPW917518:PPX917518 PZS917518:PZT917518 QJO917518:QJP917518 QTK917518:QTL917518 RDG917518:RDH917518 RNC917518:RND917518 RWY917518:RWZ917518 SGU917518:SGV917518 SQQ917518:SQR917518 TAM917518:TAN917518 TKI917518:TKJ917518 TUE917518:TUF917518 UEA917518:UEB917518 UNW917518:UNX917518 UXS917518:UXT917518 VHO917518:VHP917518 VRK917518:VRL917518 WBG917518:WBH917518 WLC917518:WLD917518 WUY917518:WUZ917518 IM983054:IN983054 SI983054:SJ983054 ACE983054:ACF983054 AMA983054:AMB983054 AVW983054:AVX983054 BFS983054:BFT983054 BPO983054:BPP983054 BZK983054:BZL983054 CJG983054:CJH983054 CTC983054:CTD983054 DCY983054:DCZ983054 DMU983054:DMV983054 DWQ983054:DWR983054 EGM983054:EGN983054 EQI983054:EQJ983054 FAE983054:FAF983054 FKA983054:FKB983054 FTW983054:FTX983054 GDS983054:GDT983054 GNO983054:GNP983054 GXK983054:GXL983054 HHG983054:HHH983054 HRC983054:HRD983054 IAY983054:IAZ983054 IKU983054:IKV983054 IUQ983054:IUR983054 JEM983054:JEN983054 JOI983054:JOJ983054 JYE983054:JYF983054 KIA983054:KIB983054 KRW983054:KRX983054 LBS983054:LBT983054 LLO983054:LLP983054 LVK983054:LVL983054 MFG983054:MFH983054 MPC983054:MPD983054 MYY983054:MYZ983054 NIU983054:NIV983054 NSQ983054:NSR983054 OCM983054:OCN983054 OMI983054:OMJ983054 OWE983054:OWF983054 PGA983054:PGB983054 PPW983054:PPX983054 PZS983054:PZT983054 QJO983054:QJP983054 QTK983054:QTL983054 RDG983054:RDH983054 RNC983054:RND983054 RWY983054:RWZ983054 SGU983054:SGV983054 SQQ983054:SQR983054 TAM983054:TAN983054 TKI983054:TKJ983054 TUE983054:TUF983054 UEA983054:UEB983054 UNW983054:UNX983054 UXS983054:UXT983054 VHO983054:VHP983054 VRK983054:VRL983054 WBG983054:WBH983054 WLC983054:WLD983054 WUY983054:WUZ983054 HO17:HP17 RK17:RL17 WUY17:WUZ17 WLC17:WLD17 WBG17:WBH17 VRK17:VRL17 VHO17:VHP17 UXS17:UXT17 UNW17:UNX17 UEA17:UEB17 TUE17:TUF17 TKI17:TKJ17 TAM17:TAN17 SQQ17:SQR17 SGU17:SGV17 RWY17:RWZ17 RNC17:RND17 RDG17:RDH17 QTK17:QTL17 QJO17:QJP17 PZS17:PZT17 PPW17:PPX17 PGA17:PGB17 OWE17:OWF17 OMI17:OMJ17 OCM17:OCN17 NSQ17:NSR17 NIU17:NIV17 MYY17:MYZ17 MPC17:MPD17 MFG17:MFH17 LVK17:LVL17 LLO17:LLP17 LBS17:LBT17 KRW17:KRX17 KIA17:KIB17 JYE17:JYF17 JOI17:JOJ17 JEM17:JEN17 IUQ17:IUR17 IKU17:IKV17 IAY17:IAZ17 HRC17:HRD17 HHG17:HHH17 GXK17:GXL17 GNO17:GNP17 GDS17:GDT17 FTW17:FTX17 FKA17:FKB17 FAE17:FAF17 EQI17:EQJ17 EGM17:EGN17 DWQ17:DWR17 DMU17:DMV17 DCY17:DCZ17 CTC17:CTD17 CJG17:CJH17 BZK17:BZL17 BPO17:BPP17 BFS17:BFT17 AVW17:AVX17 AMA17:AMB17 ACE17:ACF17 SI17:SJ17 IM17:IN17 WUV17:WUW17 WKZ17:WLA17 WBD17:WBE17 VRH17:VRI17 VHL17:VHM17 UXP17:UXQ17 UNT17:UNU17 UDX17:UDY17 TUB17:TUC17 TKF17:TKG17 TAJ17:TAK17 SQN17:SQO17 SGR17:SGS17 RWV17:RWW17 RMZ17:RNA17 RDD17:RDE17 QTH17:QTI17 QJL17:QJM17 PZP17:PZQ17 PPT17:PPU17 PFX17:PFY17 OWB17:OWC17 OMF17:OMG17 OCJ17:OCK17 NSN17:NSO17 NIR17:NIS17 MYV17:MYW17 MOZ17:MPA17 MFD17:MFE17 LVH17:LVI17 LLL17:LLM17 LBP17:LBQ17 KRT17:KRU17 KHX17:KHY17 JYB17:JYC17 JOF17:JOG17 JEJ17:JEK17 IUN17:IUO17 IKR17:IKS17 IAV17:IAW17 HQZ17:HRA17 HHD17:HHE17 GXH17:GXI17 GNL17:GNM17 GDP17:GDQ17 FTT17:FTU17 FJX17:FJY17 FAB17:FAC17 EQF17:EQG17 EGJ17:EGK17 DWN17:DWO17 DMR17:DMS17 DCV17:DCW17 CSZ17:CTA17 CJD17:CJE17 BZH17:BZI17 BPL17:BPM17 BFP17:BFQ17 AVT17:AVU17 ALX17:ALY17 ACB17:ACC17 SF17:SG17 IJ17:IK17 WUS17:WUT17 WKW17:WKX17 WBA17:WBB17 VRE17:VRF17 VHI17:VHJ17 UXM17:UXN17 UNQ17:UNR17 UDU17:UDV17 TTY17:TTZ17 TKC17:TKD17 TAG17:TAH17 SQK17:SQL17 SGO17:SGP17 RWS17:RWT17 RMW17:RMX17 RDA17:RDB17 QTE17:QTF17 QJI17:QJJ17 PZM17:PZN17 PPQ17:PPR17 PFU17:PFV17 OVY17:OVZ17 OMC17:OMD17 OCG17:OCH17 NSK17:NSL17 NIO17:NIP17 MYS17:MYT17 MOW17:MOX17 MFA17:MFB17 LVE17:LVF17 LLI17:LLJ17 LBM17:LBN17 KRQ17:KRR17 KHU17:KHV17 JXY17:JXZ17 JOC17:JOD17 JEG17:JEH17 IUK17:IUL17 IKO17:IKP17 IAS17:IAT17 HQW17:HQX17 HHA17:HHB17 GXE17:GXF17 GNI17:GNJ17 GDM17:GDN17 FTQ17:FTR17 FJU17:FJV17 EZY17:EZZ17 EQC17:EQD17 EGG17:EGH17 DWK17:DWL17 DMO17:DMP17 DCS17:DCT17 CSW17:CSX17 CJA17:CJB17 BZE17:BZF17 BPI17:BPJ17 BFM17:BFN17 AVQ17:AVR17 ALU17:ALV17 ABY17:ABZ17 SC17:SD17 IG17:IH17 WUM17:WUN17 WKQ17:WKR17 WAU17:WAV17 VQY17:VQZ17 VHC17:VHD17 UXG17:UXH17 UNK17:UNL17 UDO17:UDP17 TTS17:TTT17 TJW17:TJX17 TAA17:TAB17 SQE17:SQF17 SGI17:SGJ17 RWM17:RWN17 RMQ17:RMR17 RCU17:RCV17 QSY17:QSZ17 QJC17:QJD17 PZG17:PZH17 PPK17:PPL17 PFO17:PFP17 OVS17:OVT17 OLW17:OLX17 OCA17:OCB17 NSE17:NSF17 NII17:NIJ17 MYM17:MYN17 MOQ17:MOR17 MEU17:MEV17 LUY17:LUZ17 LLC17:LLD17 LBG17:LBH17 KRK17:KRL17 KHO17:KHP17 JXS17:JXT17 JNW17:JNX17 JEA17:JEB17 IUE17:IUF17 IKI17:IKJ17 IAM17:IAN17 HQQ17:HQR17 HGU17:HGV17 GWY17:GWZ17 GNC17:GND17 GDG17:GDH17 FTK17:FTL17 FJO17:FJP17 EZS17:EZT17 EPW17:EPX17 EGA17:EGB17 DWE17:DWF17 DMI17:DMJ17 DCM17:DCN17 CSQ17:CSR17 CIU17:CIV17 BYY17:BYZ17 BPC17:BPD17 BFG17:BFH17 AVK17:AVL17 ALO17:ALP17 ABS17:ABT17 RW17:RX17 IA17:IB17 WUJ17:WUK17 WKN17:WKO17 WAR17:WAS17 VQV17:VQW17 VGZ17:VHA17 UXD17:UXE17 UNH17:UNI17 UDL17:UDM17 TTP17:TTQ17 TJT17:TJU17 SZX17:SZY17 SQB17:SQC17 SGF17:SGG17 RWJ17:RWK17 RMN17:RMO17 RCR17:RCS17 QSV17:QSW17 QIZ17:QJA17 PZD17:PZE17 PPH17:PPI17 PFL17:PFM17 OVP17:OVQ17 OLT17:OLU17 OBX17:OBY17 NSB17:NSC17 NIF17:NIG17 MYJ17:MYK17 MON17:MOO17 MER17:MES17 LUV17:LUW17 LKZ17:LLA17 LBD17:LBE17 KRH17:KRI17 KHL17:KHM17 JXP17:JXQ17 JNT17:JNU17 JDX17:JDY17 IUB17:IUC17 IKF17:IKG17 IAJ17:IAK17 HQN17:HQO17 HGR17:HGS17 GWV17:GWW17 GMZ17:GNA17 GDD17:GDE17 FTH17:FTI17 FJL17:FJM17 EZP17:EZQ17 EPT17:EPU17 EFX17:EFY17 DWB17:DWC17 DMF17:DMG17 DCJ17:DCK17 CSN17:CSO17 CIR17:CIS17 BYV17:BYW17 BOZ17:BPA17 BFD17:BFE17 AVH17:AVI17 ALL17:ALM17 ABP17:ABQ17 RT17:RU17 HX17:HY17 WUG17:WUH17 WKK17:WKL17 WAO17:WAP17 VQS17:VQT17 VGW17:VGX17 UXA17:UXB17 UNE17:UNF17 UDI17:UDJ17 TTM17:TTN17 TJQ17:TJR17 SZU17:SZV17 SPY17:SPZ17 SGC17:SGD17 RWG17:RWH17 RMK17:RML17 RCO17:RCP17 QSS17:QST17 QIW17:QIX17 PZA17:PZB17 PPE17:PPF17 PFI17:PFJ17 OVM17:OVN17 OLQ17:OLR17 OBU17:OBV17 NRY17:NRZ17 NIC17:NID17 MYG17:MYH17 MOK17:MOL17 MEO17:MEP17 LUS17:LUT17 LKW17:LKX17 LBA17:LBB17 KRE17:KRF17 KHI17:KHJ17 JXM17:JXN17 JNQ17:JNR17 JDU17:JDV17 ITY17:ITZ17 IKC17:IKD17 IAG17:IAH17 HQK17:HQL17 HGO17:HGP17 GWS17:GWT17 GMW17:GMX17 GDA17:GDB17 FTE17:FTF17 FJI17:FJJ17 EZM17:EZN17 EPQ17:EPR17 EFU17:EFV17 DVY17:DVZ17 DMC17:DMD17 DCG17:DCH17 CSK17:CSL17 CIO17:CIP17 BYS17:BYT17 BOW17:BOX17 BFA17:BFB17 AVE17:AVF17 ALI17:ALJ17 ABM17:ABN17 RQ17:RR17 HU17:HV17 WUD17:WUE17 WKH17:WKI17 WAL17:WAM17 VQP17:VQQ17 VGT17:VGU17 UWX17:UWY17 UNB17:UNC17 UDF17:UDG17 TTJ17:TTK17 TJN17:TJO17 SZR17:SZS17 SPV17:SPW17 SFZ17:SGA17 RWD17:RWE17 RMH17:RMI17 RCL17:RCM17 QSP17:QSQ17 QIT17:QIU17 PYX17:PYY17 PPB17:PPC17 PFF17:PFG17 OVJ17:OVK17 OLN17:OLO17 OBR17:OBS17 NRV17:NRW17 NHZ17:NIA17 MYD17:MYE17 MOH17:MOI17 MEL17:MEM17 LUP17:LUQ17 LKT17:LKU17 LAX17:LAY17 KRB17:KRC17 KHF17:KHG17 JXJ17:JXK17 JNN17:JNO17 JDR17:JDS17 ITV17:ITW17 IJZ17:IKA17 IAD17:IAE17 HQH17:HQI17 HGL17:HGM17 GWP17:GWQ17 GMT17:GMU17 GCX17:GCY17 FTB17:FTC17 FJF17:FJG17 EZJ17:EZK17 EPN17:EPO17 EFR17:EFS17 DVV17:DVW17 DLZ17:DMA17 DCD17:DCE17 CSH17:CSI17 CIL17:CIM17 BYP17:BYQ17 BOT17:BOU17 BEX17:BEY17 AVB17:AVC17 ALF17:ALG17 ABJ17:ABK17 RN17:RO17 HR17:HS17 WUA17:WUB17 WKE17:WKF17 WAI17:WAJ17 VQM17:VQN17 VGQ17:VGR17 UWU17:UWV17 UMY17:UMZ17 UDC17:UDD17 TTG17:TTH17 TJK17:TJL17 SZO17:SZP17 SPS17:SPT17 SFW17:SFX17 RWA17:RWB17 RME17:RMF17 RCI17:RCJ17 QSM17:QSN17 QIQ17:QIR17 PYU17:PYV17 POY17:POZ17 PFC17:PFD17 OVG17:OVH17 OLK17:OLL17 OBO17:OBP17 NRS17:NRT17 NHW17:NHX17 MYA17:MYB17 MOE17:MOF17 MEI17:MEJ17 LUM17:LUN17 LKQ17:LKR17 LAU17:LAV17 KQY17:KQZ17 KHC17:KHD17 JXG17:JXH17 JNK17:JNL17 JDO17:JDP17 ITS17:ITT17 IJW17:IJX17 IAA17:IAB17 HQE17:HQF17 HGI17:HGJ17 GWM17:GWN17 GMQ17:GMR17 GCU17:GCV17 FSY17:FSZ17 FJC17:FJD17 EZG17:EZH17 EPK17:EPL17 EFO17:EFP17 DVS17:DVT17 DLW17:DLX17 DCA17:DCB17 CSE17:CSF17 CII17:CIJ17 BYM17:BYN17 BOQ17:BOR17 BEU17:BEV17 AUY17:AUZ17 ALC17:ALD17 ABG17:ABH17">
      <formula1>HO3</formula1>
    </dataValidation>
    <dataValidation type="whole" operator="lessThanOrEqual" allowBlank="1" showInputMessage="1" showErrorMessage="1" sqref="HO65549:HP65549 RK65549:RL65549 ABG65549:ABH65549 ALC65549:ALD65549 AUY65549:AUZ65549 BEU65549:BEV65549 BOQ65549:BOR65549 BYM65549:BYN65549 CII65549:CIJ65549 CSE65549:CSF65549 DCA65549:DCB65549 DLW65549:DLX65549 DVS65549:DVT65549 EFO65549:EFP65549 EPK65549:EPL65549 EZG65549:EZH65549 FJC65549:FJD65549 FSY65549:FSZ65549 GCU65549:GCV65549 GMQ65549:GMR65549 GWM65549:GWN65549 HGI65549:HGJ65549 HQE65549:HQF65549 IAA65549:IAB65549 IJW65549:IJX65549 ITS65549:ITT65549 JDO65549:JDP65549 JNK65549:JNL65549 JXG65549:JXH65549 KHC65549:KHD65549 KQY65549:KQZ65549 LAU65549:LAV65549 LKQ65549:LKR65549 LUM65549:LUN65549 MEI65549:MEJ65549 MOE65549:MOF65549 MYA65549:MYB65549 NHW65549:NHX65549 NRS65549:NRT65549 OBO65549:OBP65549 OLK65549:OLL65549 OVG65549:OVH65549 PFC65549:PFD65549 POY65549:POZ65549 PYU65549:PYV65549 QIQ65549:QIR65549 QSM65549:QSN65549 RCI65549:RCJ65549 RME65549:RMF65549 RWA65549:RWB65549 SFW65549:SFX65549 SPS65549:SPT65549 SZO65549:SZP65549 TJK65549:TJL65549 TTG65549:TTH65549 UDC65549:UDD65549 UMY65549:UMZ65549 UWU65549:UWV65549 VGQ65549:VGR65549 VQM65549:VQN65549 WAI65549:WAJ65549 WKE65549:WKF65549 WUA65549:WUB65549 HO131085:HP131085 RK131085:RL131085 ABG131085:ABH131085 ALC131085:ALD131085 AUY131085:AUZ131085 BEU131085:BEV131085 BOQ131085:BOR131085 BYM131085:BYN131085 CII131085:CIJ131085 CSE131085:CSF131085 DCA131085:DCB131085 DLW131085:DLX131085 DVS131085:DVT131085 EFO131085:EFP131085 EPK131085:EPL131085 EZG131085:EZH131085 FJC131085:FJD131085 FSY131085:FSZ131085 GCU131085:GCV131085 GMQ131085:GMR131085 GWM131085:GWN131085 HGI131085:HGJ131085 HQE131085:HQF131085 IAA131085:IAB131085 IJW131085:IJX131085 ITS131085:ITT131085 JDO131085:JDP131085 JNK131085:JNL131085 JXG131085:JXH131085 KHC131085:KHD131085 KQY131085:KQZ131085 LAU131085:LAV131085 LKQ131085:LKR131085 LUM131085:LUN131085 MEI131085:MEJ131085 MOE131085:MOF131085 MYA131085:MYB131085 NHW131085:NHX131085 NRS131085:NRT131085 OBO131085:OBP131085 OLK131085:OLL131085 OVG131085:OVH131085 PFC131085:PFD131085 POY131085:POZ131085 PYU131085:PYV131085 QIQ131085:QIR131085 QSM131085:QSN131085 RCI131085:RCJ131085 RME131085:RMF131085 RWA131085:RWB131085 SFW131085:SFX131085 SPS131085:SPT131085 SZO131085:SZP131085 TJK131085:TJL131085 TTG131085:TTH131085 UDC131085:UDD131085 UMY131085:UMZ131085 UWU131085:UWV131085 VGQ131085:VGR131085 VQM131085:VQN131085 WAI131085:WAJ131085 WKE131085:WKF131085 WUA131085:WUB131085 HO196621:HP196621 RK196621:RL196621 ABG196621:ABH196621 ALC196621:ALD196621 AUY196621:AUZ196621 BEU196621:BEV196621 BOQ196621:BOR196621 BYM196621:BYN196621 CII196621:CIJ196621 CSE196621:CSF196621 DCA196621:DCB196621 DLW196621:DLX196621 DVS196621:DVT196621 EFO196621:EFP196621 EPK196621:EPL196621 EZG196621:EZH196621 FJC196621:FJD196621 FSY196621:FSZ196621 GCU196621:GCV196621 GMQ196621:GMR196621 GWM196621:GWN196621 HGI196621:HGJ196621 HQE196621:HQF196621 IAA196621:IAB196621 IJW196621:IJX196621 ITS196621:ITT196621 JDO196621:JDP196621 JNK196621:JNL196621 JXG196621:JXH196621 KHC196621:KHD196621 KQY196621:KQZ196621 LAU196621:LAV196621 LKQ196621:LKR196621 LUM196621:LUN196621 MEI196621:MEJ196621 MOE196621:MOF196621 MYA196621:MYB196621 NHW196621:NHX196621 NRS196621:NRT196621 OBO196621:OBP196621 OLK196621:OLL196621 OVG196621:OVH196621 PFC196621:PFD196621 POY196621:POZ196621 PYU196621:PYV196621 QIQ196621:QIR196621 QSM196621:QSN196621 RCI196621:RCJ196621 RME196621:RMF196621 RWA196621:RWB196621 SFW196621:SFX196621 SPS196621:SPT196621 SZO196621:SZP196621 TJK196621:TJL196621 TTG196621:TTH196621 UDC196621:UDD196621 UMY196621:UMZ196621 UWU196621:UWV196621 VGQ196621:VGR196621 VQM196621:VQN196621 WAI196621:WAJ196621 WKE196621:WKF196621 WUA196621:WUB196621 HO262157:HP262157 RK262157:RL262157 ABG262157:ABH262157 ALC262157:ALD262157 AUY262157:AUZ262157 BEU262157:BEV262157 BOQ262157:BOR262157 BYM262157:BYN262157 CII262157:CIJ262157 CSE262157:CSF262157 DCA262157:DCB262157 DLW262157:DLX262157 DVS262157:DVT262157 EFO262157:EFP262157 EPK262157:EPL262157 EZG262157:EZH262157 FJC262157:FJD262157 FSY262157:FSZ262157 GCU262157:GCV262157 GMQ262157:GMR262157 GWM262157:GWN262157 HGI262157:HGJ262157 HQE262157:HQF262157 IAA262157:IAB262157 IJW262157:IJX262157 ITS262157:ITT262157 JDO262157:JDP262157 JNK262157:JNL262157 JXG262157:JXH262157 KHC262157:KHD262157 KQY262157:KQZ262157 LAU262157:LAV262157 LKQ262157:LKR262157 LUM262157:LUN262157 MEI262157:MEJ262157 MOE262157:MOF262157 MYA262157:MYB262157 NHW262157:NHX262157 NRS262157:NRT262157 OBO262157:OBP262157 OLK262157:OLL262157 OVG262157:OVH262157 PFC262157:PFD262157 POY262157:POZ262157 PYU262157:PYV262157 QIQ262157:QIR262157 QSM262157:QSN262157 RCI262157:RCJ262157 RME262157:RMF262157 RWA262157:RWB262157 SFW262157:SFX262157 SPS262157:SPT262157 SZO262157:SZP262157 TJK262157:TJL262157 TTG262157:TTH262157 UDC262157:UDD262157 UMY262157:UMZ262157 UWU262157:UWV262157 VGQ262157:VGR262157 VQM262157:VQN262157 WAI262157:WAJ262157 WKE262157:WKF262157 WUA262157:WUB262157 HO327693:HP327693 RK327693:RL327693 ABG327693:ABH327693 ALC327693:ALD327693 AUY327693:AUZ327693 BEU327693:BEV327693 BOQ327693:BOR327693 BYM327693:BYN327693 CII327693:CIJ327693 CSE327693:CSF327693 DCA327693:DCB327693 DLW327693:DLX327693 DVS327693:DVT327693 EFO327693:EFP327693 EPK327693:EPL327693 EZG327693:EZH327693 FJC327693:FJD327693 FSY327693:FSZ327693 GCU327693:GCV327693 GMQ327693:GMR327693 GWM327693:GWN327693 HGI327693:HGJ327693 HQE327693:HQF327693 IAA327693:IAB327693 IJW327693:IJX327693 ITS327693:ITT327693 JDO327693:JDP327693 JNK327693:JNL327693 JXG327693:JXH327693 KHC327693:KHD327693 KQY327693:KQZ327693 LAU327693:LAV327693 LKQ327693:LKR327693 LUM327693:LUN327693 MEI327693:MEJ327693 MOE327693:MOF327693 MYA327693:MYB327693 NHW327693:NHX327693 NRS327693:NRT327693 OBO327693:OBP327693 OLK327693:OLL327693 OVG327693:OVH327693 PFC327693:PFD327693 POY327693:POZ327693 PYU327693:PYV327693 QIQ327693:QIR327693 QSM327693:QSN327693 RCI327693:RCJ327693 RME327693:RMF327693 RWA327693:RWB327693 SFW327693:SFX327693 SPS327693:SPT327693 SZO327693:SZP327693 TJK327693:TJL327693 TTG327693:TTH327693 UDC327693:UDD327693 UMY327693:UMZ327693 UWU327693:UWV327693 VGQ327693:VGR327693 VQM327693:VQN327693 WAI327693:WAJ327693 WKE327693:WKF327693 WUA327693:WUB327693 HO393229:HP393229 RK393229:RL393229 ABG393229:ABH393229 ALC393229:ALD393229 AUY393229:AUZ393229 BEU393229:BEV393229 BOQ393229:BOR393229 BYM393229:BYN393229 CII393229:CIJ393229 CSE393229:CSF393229 DCA393229:DCB393229 DLW393229:DLX393229 DVS393229:DVT393229 EFO393229:EFP393229 EPK393229:EPL393229 EZG393229:EZH393229 FJC393229:FJD393229 FSY393229:FSZ393229 GCU393229:GCV393229 GMQ393229:GMR393229 GWM393229:GWN393229 HGI393229:HGJ393229 HQE393229:HQF393229 IAA393229:IAB393229 IJW393229:IJX393229 ITS393229:ITT393229 JDO393229:JDP393229 JNK393229:JNL393229 JXG393229:JXH393229 KHC393229:KHD393229 KQY393229:KQZ393229 LAU393229:LAV393229 LKQ393229:LKR393229 LUM393229:LUN393229 MEI393229:MEJ393229 MOE393229:MOF393229 MYA393229:MYB393229 NHW393229:NHX393229 NRS393229:NRT393229 OBO393229:OBP393229 OLK393229:OLL393229 OVG393229:OVH393229 PFC393229:PFD393229 POY393229:POZ393229 PYU393229:PYV393229 QIQ393229:QIR393229 QSM393229:QSN393229 RCI393229:RCJ393229 RME393229:RMF393229 RWA393229:RWB393229 SFW393229:SFX393229 SPS393229:SPT393229 SZO393229:SZP393229 TJK393229:TJL393229 TTG393229:TTH393229 UDC393229:UDD393229 UMY393229:UMZ393229 UWU393229:UWV393229 VGQ393229:VGR393229 VQM393229:VQN393229 WAI393229:WAJ393229 WKE393229:WKF393229 WUA393229:WUB393229 HO458765:HP458765 RK458765:RL458765 ABG458765:ABH458765 ALC458765:ALD458765 AUY458765:AUZ458765 BEU458765:BEV458765 BOQ458765:BOR458765 BYM458765:BYN458765 CII458765:CIJ458765 CSE458765:CSF458765 DCA458765:DCB458765 DLW458765:DLX458765 DVS458765:DVT458765 EFO458765:EFP458765 EPK458765:EPL458765 EZG458765:EZH458765 FJC458765:FJD458765 FSY458765:FSZ458765 GCU458765:GCV458765 GMQ458765:GMR458765 GWM458765:GWN458765 HGI458765:HGJ458765 HQE458765:HQF458765 IAA458765:IAB458765 IJW458765:IJX458765 ITS458765:ITT458765 JDO458765:JDP458765 JNK458765:JNL458765 JXG458765:JXH458765 KHC458765:KHD458765 KQY458765:KQZ458765 LAU458765:LAV458765 LKQ458765:LKR458765 LUM458765:LUN458765 MEI458765:MEJ458765 MOE458765:MOF458765 MYA458765:MYB458765 NHW458765:NHX458765 NRS458765:NRT458765 OBO458765:OBP458765 OLK458765:OLL458765 OVG458765:OVH458765 PFC458765:PFD458765 POY458765:POZ458765 PYU458765:PYV458765 QIQ458765:QIR458765 QSM458765:QSN458765 RCI458765:RCJ458765 RME458765:RMF458765 RWA458765:RWB458765 SFW458765:SFX458765 SPS458765:SPT458765 SZO458765:SZP458765 TJK458765:TJL458765 TTG458765:TTH458765 UDC458765:UDD458765 UMY458765:UMZ458765 UWU458765:UWV458765 VGQ458765:VGR458765 VQM458765:VQN458765 WAI458765:WAJ458765 WKE458765:WKF458765 WUA458765:WUB458765 HO524301:HP524301 RK524301:RL524301 ABG524301:ABH524301 ALC524301:ALD524301 AUY524301:AUZ524301 BEU524301:BEV524301 BOQ524301:BOR524301 BYM524301:BYN524301 CII524301:CIJ524301 CSE524301:CSF524301 DCA524301:DCB524301 DLW524301:DLX524301 DVS524301:DVT524301 EFO524301:EFP524301 EPK524301:EPL524301 EZG524301:EZH524301 FJC524301:FJD524301 FSY524301:FSZ524301 GCU524301:GCV524301 GMQ524301:GMR524301 GWM524301:GWN524301 HGI524301:HGJ524301 HQE524301:HQF524301 IAA524301:IAB524301 IJW524301:IJX524301 ITS524301:ITT524301 JDO524301:JDP524301 JNK524301:JNL524301 JXG524301:JXH524301 KHC524301:KHD524301 KQY524301:KQZ524301 LAU524301:LAV524301 LKQ524301:LKR524301 LUM524301:LUN524301 MEI524301:MEJ524301 MOE524301:MOF524301 MYA524301:MYB524301 NHW524301:NHX524301 NRS524301:NRT524301 OBO524301:OBP524301 OLK524301:OLL524301 OVG524301:OVH524301 PFC524301:PFD524301 POY524301:POZ524301 PYU524301:PYV524301 QIQ524301:QIR524301 QSM524301:QSN524301 RCI524301:RCJ524301 RME524301:RMF524301 RWA524301:RWB524301 SFW524301:SFX524301 SPS524301:SPT524301 SZO524301:SZP524301 TJK524301:TJL524301 TTG524301:TTH524301 UDC524301:UDD524301 UMY524301:UMZ524301 UWU524301:UWV524301 VGQ524301:VGR524301 VQM524301:VQN524301 WAI524301:WAJ524301 WKE524301:WKF524301 WUA524301:WUB524301 HO589837:HP589837 RK589837:RL589837 ABG589837:ABH589837 ALC589837:ALD589837 AUY589837:AUZ589837 BEU589837:BEV589837 BOQ589837:BOR589837 BYM589837:BYN589837 CII589837:CIJ589837 CSE589837:CSF589837 DCA589837:DCB589837 DLW589837:DLX589837 DVS589837:DVT589837 EFO589837:EFP589837 EPK589837:EPL589837 EZG589837:EZH589837 FJC589837:FJD589837 FSY589837:FSZ589837 GCU589837:GCV589837 GMQ589837:GMR589837 GWM589837:GWN589837 HGI589837:HGJ589837 HQE589837:HQF589837 IAA589837:IAB589837 IJW589837:IJX589837 ITS589837:ITT589837 JDO589837:JDP589837 JNK589837:JNL589837 JXG589837:JXH589837 KHC589837:KHD589837 KQY589837:KQZ589837 LAU589837:LAV589837 LKQ589837:LKR589837 LUM589837:LUN589837 MEI589837:MEJ589837 MOE589837:MOF589837 MYA589837:MYB589837 NHW589837:NHX589837 NRS589837:NRT589837 OBO589837:OBP589837 OLK589837:OLL589837 OVG589837:OVH589837 PFC589837:PFD589837 POY589837:POZ589837 PYU589837:PYV589837 QIQ589837:QIR589837 QSM589837:QSN589837 RCI589837:RCJ589837 RME589837:RMF589837 RWA589837:RWB589837 SFW589837:SFX589837 SPS589837:SPT589837 SZO589837:SZP589837 TJK589837:TJL589837 TTG589837:TTH589837 UDC589837:UDD589837 UMY589837:UMZ589837 UWU589837:UWV589837 VGQ589837:VGR589837 VQM589837:VQN589837 WAI589837:WAJ589837 WKE589837:WKF589837 WUA589837:WUB589837 HO655373:HP655373 RK655373:RL655373 ABG655373:ABH655373 ALC655373:ALD655373 AUY655373:AUZ655373 BEU655373:BEV655373 BOQ655373:BOR655373 BYM655373:BYN655373 CII655373:CIJ655373 CSE655373:CSF655373 DCA655373:DCB655373 DLW655373:DLX655373 DVS655373:DVT655373 EFO655373:EFP655373 EPK655373:EPL655373 EZG655373:EZH655373 FJC655373:FJD655373 FSY655373:FSZ655373 GCU655373:GCV655373 GMQ655373:GMR655373 GWM655373:GWN655373 HGI655373:HGJ655373 HQE655373:HQF655373 IAA655373:IAB655373 IJW655373:IJX655373 ITS655373:ITT655373 JDO655373:JDP655373 JNK655373:JNL655373 JXG655373:JXH655373 KHC655373:KHD655373 KQY655373:KQZ655373 LAU655373:LAV655373 LKQ655373:LKR655373 LUM655373:LUN655373 MEI655373:MEJ655373 MOE655373:MOF655373 MYA655373:MYB655373 NHW655373:NHX655373 NRS655373:NRT655373 OBO655373:OBP655373 OLK655373:OLL655373 OVG655373:OVH655373 PFC655373:PFD655373 POY655373:POZ655373 PYU655373:PYV655373 QIQ655373:QIR655373 QSM655373:QSN655373 RCI655373:RCJ655373 RME655373:RMF655373 RWA655373:RWB655373 SFW655373:SFX655373 SPS655373:SPT655373 SZO655373:SZP655373 TJK655373:TJL655373 TTG655373:TTH655373 UDC655373:UDD655373 UMY655373:UMZ655373 UWU655373:UWV655373 VGQ655373:VGR655373 VQM655373:VQN655373 WAI655373:WAJ655373 WKE655373:WKF655373 WUA655373:WUB655373 HO720909:HP720909 RK720909:RL720909 ABG720909:ABH720909 ALC720909:ALD720909 AUY720909:AUZ720909 BEU720909:BEV720909 BOQ720909:BOR720909 BYM720909:BYN720909 CII720909:CIJ720909 CSE720909:CSF720909 DCA720909:DCB720909 DLW720909:DLX720909 DVS720909:DVT720909 EFO720909:EFP720909 EPK720909:EPL720909 EZG720909:EZH720909 FJC720909:FJD720909 FSY720909:FSZ720909 GCU720909:GCV720909 GMQ720909:GMR720909 GWM720909:GWN720909 HGI720909:HGJ720909 HQE720909:HQF720909 IAA720909:IAB720909 IJW720909:IJX720909 ITS720909:ITT720909 JDO720909:JDP720909 JNK720909:JNL720909 JXG720909:JXH720909 KHC720909:KHD720909 KQY720909:KQZ720909 LAU720909:LAV720909 LKQ720909:LKR720909 LUM720909:LUN720909 MEI720909:MEJ720909 MOE720909:MOF720909 MYA720909:MYB720909 NHW720909:NHX720909 NRS720909:NRT720909 OBO720909:OBP720909 OLK720909:OLL720909 OVG720909:OVH720909 PFC720909:PFD720909 POY720909:POZ720909 PYU720909:PYV720909 QIQ720909:QIR720909 QSM720909:QSN720909 RCI720909:RCJ720909 RME720909:RMF720909 RWA720909:RWB720909 SFW720909:SFX720909 SPS720909:SPT720909 SZO720909:SZP720909 TJK720909:TJL720909 TTG720909:TTH720909 UDC720909:UDD720909 UMY720909:UMZ720909 UWU720909:UWV720909 VGQ720909:VGR720909 VQM720909:VQN720909 WAI720909:WAJ720909 WKE720909:WKF720909 WUA720909:WUB720909 HO786445:HP786445 RK786445:RL786445 ABG786445:ABH786445 ALC786445:ALD786445 AUY786445:AUZ786445 BEU786445:BEV786445 BOQ786445:BOR786445 BYM786445:BYN786445 CII786445:CIJ786445 CSE786445:CSF786445 DCA786445:DCB786445 DLW786445:DLX786445 DVS786445:DVT786445 EFO786445:EFP786445 EPK786445:EPL786445 EZG786445:EZH786445 FJC786445:FJD786445 FSY786445:FSZ786445 GCU786445:GCV786445 GMQ786445:GMR786445 GWM786445:GWN786445 HGI786445:HGJ786445 HQE786445:HQF786445 IAA786445:IAB786445 IJW786445:IJX786445 ITS786445:ITT786445 JDO786445:JDP786445 JNK786445:JNL786445 JXG786445:JXH786445 KHC786445:KHD786445 KQY786445:KQZ786445 LAU786445:LAV786445 LKQ786445:LKR786445 LUM786445:LUN786445 MEI786445:MEJ786445 MOE786445:MOF786445 MYA786445:MYB786445 NHW786445:NHX786445 NRS786445:NRT786445 OBO786445:OBP786445 OLK786445:OLL786445 OVG786445:OVH786445 PFC786445:PFD786445 POY786445:POZ786445 PYU786445:PYV786445 QIQ786445:QIR786445 QSM786445:QSN786445 RCI786445:RCJ786445 RME786445:RMF786445 RWA786445:RWB786445 SFW786445:SFX786445 SPS786445:SPT786445 SZO786445:SZP786445 TJK786445:TJL786445 TTG786445:TTH786445 UDC786445:UDD786445 UMY786445:UMZ786445 UWU786445:UWV786445 VGQ786445:VGR786445 VQM786445:VQN786445 WAI786445:WAJ786445 WKE786445:WKF786445 WUA786445:WUB786445 HO851981:HP851981 RK851981:RL851981 ABG851981:ABH851981 ALC851981:ALD851981 AUY851981:AUZ851981 BEU851981:BEV851981 BOQ851981:BOR851981 BYM851981:BYN851981 CII851981:CIJ851981 CSE851981:CSF851981 DCA851981:DCB851981 DLW851981:DLX851981 DVS851981:DVT851981 EFO851981:EFP851981 EPK851981:EPL851981 EZG851981:EZH851981 FJC851981:FJD851981 FSY851981:FSZ851981 GCU851981:GCV851981 GMQ851981:GMR851981 GWM851981:GWN851981 HGI851981:HGJ851981 HQE851981:HQF851981 IAA851981:IAB851981 IJW851981:IJX851981 ITS851981:ITT851981 JDO851981:JDP851981 JNK851981:JNL851981 JXG851981:JXH851981 KHC851981:KHD851981 KQY851981:KQZ851981 LAU851981:LAV851981 LKQ851981:LKR851981 LUM851981:LUN851981 MEI851981:MEJ851981 MOE851981:MOF851981 MYA851981:MYB851981 NHW851981:NHX851981 NRS851981:NRT851981 OBO851981:OBP851981 OLK851981:OLL851981 OVG851981:OVH851981 PFC851981:PFD851981 POY851981:POZ851981 PYU851981:PYV851981 QIQ851981:QIR851981 QSM851981:QSN851981 RCI851981:RCJ851981 RME851981:RMF851981 RWA851981:RWB851981 SFW851981:SFX851981 SPS851981:SPT851981 SZO851981:SZP851981 TJK851981:TJL851981 TTG851981:TTH851981 UDC851981:UDD851981 UMY851981:UMZ851981 UWU851981:UWV851981 VGQ851981:VGR851981 VQM851981:VQN851981 WAI851981:WAJ851981 WKE851981:WKF851981 WUA851981:WUB851981 HO917517:HP917517 RK917517:RL917517 ABG917517:ABH917517 ALC917517:ALD917517 AUY917517:AUZ917517 BEU917517:BEV917517 BOQ917517:BOR917517 BYM917517:BYN917517 CII917517:CIJ917517 CSE917517:CSF917517 DCA917517:DCB917517 DLW917517:DLX917517 DVS917517:DVT917517 EFO917517:EFP917517 EPK917517:EPL917517 EZG917517:EZH917517 FJC917517:FJD917517 FSY917517:FSZ917517 GCU917517:GCV917517 GMQ917517:GMR917517 GWM917517:GWN917517 HGI917517:HGJ917517 HQE917517:HQF917517 IAA917517:IAB917517 IJW917517:IJX917517 ITS917517:ITT917517 JDO917517:JDP917517 JNK917517:JNL917517 JXG917517:JXH917517 KHC917517:KHD917517 KQY917517:KQZ917517 LAU917517:LAV917517 LKQ917517:LKR917517 LUM917517:LUN917517 MEI917517:MEJ917517 MOE917517:MOF917517 MYA917517:MYB917517 NHW917517:NHX917517 NRS917517:NRT917517 OBO917517:OBP917517 OLK917517:OLL917517 OVG917517:OVH917517 PFC917517:PFD917517 POY917517:POZ917517 PYU917517:PYV917517 QIQ917517:QIR917517 QSM917517:QSN917517 RCI917517:RCJ917517 RME917517:RMF917517 RWA917517:RWB917517 SFW917517:SFX917517 SPS917517:SPT917517 SZO917517:SZP917517 TJK917517:TJL917517 TTG917517:TTH917517 UDC917517:UDD917517 UMY917517:UMZ917517 UWU917517:UWV917517 VGQ917517:VGR917517 VQM917517:VQN917517 WAI917517:WAJ917517 WKE917517:WKF917517 WUA917517:WUB917517 HO983053:HP983053 RK983053:RL983053 ABG983053:ABH983053 ALC983053:ALD983053 AUY983053:AUZ983053 BEU983053:BEV983053 BOQ983053:BOR983053 BYM983053:BYN983053 CII983053:CIJ983053 CSE983053:CSF983053 DCA983053:DCB983053 DLW983053:DLX983053 DVS983053:DVT983053 EFO983053:EFP983053 EPK983053:EPL983053 EZG983053:EZH983053 FJC983053:FJD983053 FSY983053:FSZ983053 GCU983053:GCV983053 GMQ983053:GMR983053 GWM983053:GWN983053 HGI983053:HGJ983053 HQE983053:HQF983053 IAA983053:IAB983053 IJW983053:IJX983053 ITS983053:ITT983053 JDO983053:JDP983053 JNK983053:JNL983053 JXG983053:JXH983053 KHC983053:KHD983053 KQY983053:KQZ983053 LAU983053:LAV983053 LKQ983053:LKR983053 LUM983053:LUN983053 MEI983053:MEJ983053 MOE983053:MOF983053 MYA983053:MYB983053 NHW983053:NHX983053 NRS983053:NRT983053 OBO983053:OBP983053 OLK983053:OLL983053 OVG983053:OVH983053 PFC983053:PFD983053 POY983053:POZ983053 PYU983053:PYV983053 QIQ983053:QIR983053 QSM983053:QSN983053 RCI983053:RCJ983053 RME983053:RMF983053 RWA983053:RWB983053 SFW983053:SFX983053 SPS983053:SPT983053 SZO983053:SZP983053 TJK983053:TJL983053 TTG983053:TTH983053 UDC983053:UDD983053 UMY983053:UMZ983053 UWU983053:UWV983053 VGQ983053:VGR983053 VQM983053:VQN983053 WAI983053:WAJ983053 WKE983053:WKF983053 WUA983053:WUB983053 HR65549:HS65549 RN65549:RO65549 ABJ65549:ABK65549 ALF65549:ALG65549 AVB65549:AVC65549 BEX65549:BEY65549 BOT65549:BOU65549 BYP65549:BYQ65549 CIL65549:CIM65549 CSH65549:CSI65549 DCD65549:DCE65549 DLZ65549:DMA65549 DVV65549:DVW65549 EFR65549:EFS65549 EPN65549:EPO65549 EZJ65549:EZK65549 FJF65549:FJG65549 FTB65549:FTC65549 GCX65549:GCY65549 GMT65549:GMU65549 GWP65549:GWQ65549 HGL65549:HGM65549 HQH65549:HQI65549 IAD65549:IAE65549 IJZ65549:IKA65549 ITV65549:ITW65549 JDR65549:JDS65549 JNN65549:JNO65549 JXJ65549:JXK65549 KHF65549:KHG65549 KRB65549:KRC65549 LAX65549:LAY65549 LKT65549:LKU65549 LUP65549:LUQ65549 MEL65549:MEM65549 MOH65549:MOI65549 MYD65549:MYE65549 NHZ65549:NIA65549 NRV65549:NRW65549 OBR65549:OBS65549 OLN65549:OLO65549 OVJ65549:OVK65549 PFF65549:PFG65549 PPB65549:PPC65549 PYX65549:PYY65549 QIT65549:QIU65549 QSP65549:QSQ65549 RCL65549:RCM65549 RMH65549:RMI65549 RWD65549:RWE65549 SFZ65549:SGA65549 SPV65549:SPW65549 SZR65549:SZS65549 TJN65549:TJO65549 TTJ65549:TTK65549 UDF65549:UDG65549 UNB65549:UNC65549 UWX65549:UWY65549 VGT65549:VGU65549 VQP65549:VQQ65549 WAL65549:WAM65549 WKH65549:WKI65549 WUD65549:WUE65549 HR131085:HS131085 RN131085:RO131085 ABJ131085:ABK131085 ALF131085:ALG131085 AVB131085:AVC131085 BEX131085:BEY131085 BOT131085:BOU131085 BYP131085:BYQ131085 CIL131085:CIM131085 CSH131085:CSI131085 DCD131085:DCE131085 DLZ131085:DMA131085 DVV131085:DVW131085 EFR131085:EFS131085 EPN131085:EPO131085 EZJ131085:EZK131085 FJF131085:FJG131085 FTB131085:FTC131085 GCX131085:GCY131085 GMT131085:GMU131085 GWP131085:GWQ131085 HGL131085:HGM131085 HQH131085:HQI131085 IAD131085:IAE131085 IJZ131085:IKA131085 ITV131085:ITW131085 JDR131085:JDS131085 JNN131085:JNO131085 JXJ131085:JXK131085 KHF131085:KHG131085 KRB131085:KRC131085 LAX131085:LAY131085 LKT131085:LKU131085 LUP131085:LUQ131085 MEL131085:MEM131085 MOH131085:MOI131085 MYD131085:MYE131085 NHZ131085:NIA131085 NRV131085:NRW131085 OBR131085:OBS131085 OLN131085:OLO131085 OVJ131085:OVK131085 PFF131085:PFG131085 PPB131085:PPC131085 PYX131085:PYY131085 QIT131085:QIU131085 QSP131085:QSQ131085 RCL131085:RCM131085 RMH131085:RMI131085 RWD131085:RWE131085 SFZ131085:SGA131085 SPV131085:SPW131085 SZR131085:SZS131085 TJN131085:TJO131085 TTJ131085:TTK131085 UDF131085:UDG131085 UNB131085:UNC131085 UWX131085:UWY131085 VGT131085:VGU131085 VQP131085:VQQ131085 WAL131085:WAM131085 WKH131085:WKI131085 WUD131085:WUE131085 HR196621:HS196621 RN196621:RO196621 ABJ196621:ABK196621 ALF196621:ALG196621 AVB196621:AVC196621 BEX196621:BEY196621 BOT196621:BOU196621 BYP196621:BYQ196621 CIL196621:CIM196621 CSH196621:CSI196621 DCD196621:DCE196621 DLZ196621:DMA196621 DVV196621:DVW196621 EFR196621:EFS196621 EPN196621:EPO196621 EZJ196621:EZK196621 FJF196621:FJG196621 FTB196621:FTC196621 GCX196621:GCY196621 GMT196621:GMU196621 GWP196621:GWQ196621 HGL196621:HGM196621 HQH196621:HQI196621 IAD196621:IAE196621 IJZ196621:IKA196621 ITV196621:ITW196621 JDR196621:JDS196621 JNN196621:JNO196621 JXJ196621:JXK196621 KHF196621:KHG196621 KRB196621:KRC196621 LAX196621:LAY196621 LKT196621:LKU196621 LUP196621:LUQ196621 MEL196621:MEM196621 MOH196621:MOI196621 MYD196621:MYE196621 NHZ196621:NIA196621 NRV196621:NRW196621 OBR196621:OBS196621 OLN196621:OLO196621 OVJ196621:OVK196621 PFF196621:PFG196621 PPB196621:PPC196621 PYX196621:PYY196621 QIT196621:QIU196621 QSP196621:QSQ196621 RCL196621:RCM196621 RMH196621:RMI196621 RWD196621:RWE196621 SFZ196621:SGA196621 SPV196621:SPW196621 SZR196621:SZS196621 TJN196621:TJO196621 TTJ196621:TTK196621 UDF196621:UDG196621 UNB196621:UNC196621 UWX196621:UWY196621 VGT196621:VGU196621 VQP196621:VQQ196621 WAL196621:WAM196621 WKH196621:WKI196621 WUD196621:WUE196621 HR262157:HS262157 RN262157:RO262157 ABJ262157:ABK262157 ALF262157:ALG262157 AVB262157:AVC262157 BEX262157:BEY262157 BOT262157:BOU262157 BYP262157:BYQ262157 CIL262157:CIM262157 CSH262157:CSI262157 DCD262157:DCE262157 DLZ262157:DMA262157 DVV262157:DVW262157 EFR262157:EFS262157 EPN262157:EPO262157 EZJ262157:EZK262157 FJF262157:FJG262157 FTB262157:FTC262157 GCX262157:GCY262157 GMT262157:GMU262157 GWP262157:GWQ262157 HGL262157:HGM262157 HQH262157:HQI262157 IAD262157:IAE262157 IJZ262157:IKA262157 ITV262157:ITW262157 JDR262157:JDS262157 JNN262157:JNO262157 JXJ262157:JXK262157 KHF262157:KHG262157 KRB262157:KRC262157 LAX262157:LAY262157 LKT262157:LKU262157 LUP262157:LUQ262157 MEL262157:MEM262157 MOH262157:MOI262157 MYD262157:MYE262157 NHZ262157:NIA262157 NRV262157:NRW262157 OBR262157:OBS262157 OLN262157:OLO262157 OVJ262157:OVK262157 PFF262157:PFG262157 PPB262157:PPC262157 PYX262157:PYY262157 QIT262157:QIU262157 QSP262157:QSQ262157 RCL262157:RCM262157 RMH262157:RMI262157 RWD262157:RWE262157 SFZ262157:SGA262157 SPV262157:SPW262157 SZR262157:SZS262157 TJN262157:TJO262157 TTJ262157:TTK262157 UDF262157:UDG262157 UNB262157:UNC262157 UWX262157:UWY262157 VGT262157:VGU262157 VQP262157:VQQ262157 WAL262157:WAM262157 WKH262157:WKI262157 WUD262157:WUE262157 HR327693:HS327693 RN327693:RO327693 ABJ327693:ABK327693 ALF327693:ALG327693 AVB327693:AVC327693 BEX327693:BEY327693 BOT327693:BOU327693 BYP327693:BYQ327693 CIL327693:CIM327693 CSH327693:CSI327693 DCD327693:DCE327693 DLZ327693:DMA327693 DVV327693:DVW327693 EFR327693:EFS327693 EPN327693:EPO327693 EZJ327693:EZK327693 FJF327693:FJG327693 FTB327693:FTC327693 GCX327693:GCY327693 GMT327693:GMU327693 GWP327693:GWQ327693 HGL327693:HGM327693 HQH327693:HQI327693 IAD327693:IAE327693 IJZ327693:IKA327693 ITV327693:ITW327693 JDR327693:JDS327693 JNN327693:JNO327693 JXJ327693:JXK327693 KHF327693:KHG327693 KRB327693:KRC327693 LAX327693:LAY327693 LKT327693:LKU327693 LUP327693:LUQ327693 MEL327693:MEM327693 MOH327693:MOI327693 MYD327693:MYE327693 NHZ327693:NIA327693 NRV327693:NRW327693 OBR327693:OBS327693 OLN327693:OLO327693 OVJ327693:OVK327693 PFF327693:PFG327693 PPB327693:PPC327693 PYX327693:PYY327693 QIT327693:QIU327693 QSP327693:QSQ327693 RCL327693:RCM327693 RMH327693:RMI327693 RWD327693:RWE327693 SFZ327693:SGA327693 SPV327693:SPW327693 SZR327693:SZS327693 TJN327693:TJO327693 TTJ327693:TTK327693 UDF327693:UDG327693 UNB327693:UNC327693 UWX327693:UWY327693 VGT327693:VGU327693 VQP327693:VQQ327693 WAL327693:WAM327693 WKH327693:WKI327693 WUD327693:WUE327693 HR393229:HS393229 RN393229:RO393229 ABJ393229:ABK393229 ALF393229:ALG393229 AVB393229:AVC393229 BEX393229:BEY393229 BOT393229:BOU393229 BYP393229:BYQ393229 CIL393229:CIM393229 CSH393229:CSI393229 DCD393229:DCE393229 DLZ393229:DMA393229 DVV393229:DVW393229 EFR393229:EFS393229 EPN393229:EPO393229 EZJ393229:EZK393229 FJF393229:FJG393229 FTB393229:FTC393229 GCX393229:GCY393229 GMT393229:GMU393229 GWP393229:GWQ393229 HGL393229:HGM393229 HQH393229:HQI393229 IAD393229:IAE393229 IJZ393229:IKA393229 ITV393229:ITW393229 JDR393229:JDS393229 JNN393229:JNO393229 JXJ393229:JXK393229 KHF393229:KHG393229 KRB393229:KRC393229 LAX393229:LAY393229 LKT393229:LKU393229 LUP393229:LUQ393229 MEL393229:MEM393229 MOH393229:MOI393229 MYD393229:MYE393229 NHZ393229:NIA393229 NRV393229:NRW393229 OBR393229:OBS393229 OLN393229:OLO393229 OVJ393229:OVK393229 PFF393229:PFG393229 PPB393229:PPC393229 PYX393229:PYY393229 QIT393229:QIU393229 QSP393229:QSQ393229 RCL393229:RCM393229 RMH393229:RMI393229 RWD393229:RWE393229 SFZ393229:SGA393229 SPV393229:SPW393229 SZR393229:SZS393229 TJN393229:TJO393229 TTJ393229:TTK393229 UDF393229:UDG393229 UNB393229:UNC393229 UWX393229:UWY393229 VGT393229:VGU393229 VQP393229:VQQ393229 WAL393229:WAM393229 WKH393229:WKI393229 WUD393229:WUE393229 HR458765:HS458765 RN458765:RO458765 ABJ458765:ABK458765 ALF458765:ALG458765 AVB458765:AVC458765 BEX458765:BEY458765 BOT458765:BOU458765 BYP458765:BYQ458765 CIL458765:CIM458765 CSH458765:CSI458765 DCD458765:DCE458765 DLZ458765:DMA458765 DVV458765:DVW458765 EFR458765:EFS458765 EPN458765:EPO458765 EZJ458765:EZK458765 FJF458765:FJG458765 FTB458765:FTC458765 GCX458765:GCY458765 GMT458765:GMU458765 GWP458765:GWQ458765 HGL458765:HGM458765 HQH458765:HQI458765 IAD458765:IAE458765 IJZ458765:IKA458765 ITV458765:ITW458765 JDR458765:JDS458765 JNN458765:JNO458765 JXJ458765:JXK458765 KHF458765:KHG458765 KRB458765:KRC458765 LAX458765:LAY458765 LKT458765:LKU458765 LUP458765:LUQ458765 MEL458765:MEM458765 MOH458765:MOI458765 MYD458765:MYE458765 NHZ458765:NIA458765 NRV458765:NRW458765 OBR458765:OBS458765 OLN458765:OLO458765 OVJ458765:OVK458765 PFF458765:PFG458765 PPB458765:PPC458765 PYX458765:PYY458765 QIT458765:QIU458765 QSP458765:QSQ458765 RCL458765:RCM458765 RMH458765:RMI458765 RWD458765:RWE458765 SFZ458765:SGA458765 SPV458765:SPW458765 SZR458765:SZS458765 TJN458765:TJO458765 TTJ458765:TTK458765 UDF458765:UDG458765 UNB458765:UNC458765 UWX458765:UWY458765 VGT458765:VGU458765 VQP458765:VQQ458765 WAL458765:WAM458765 WKH458765:WKI458765 WUD458765:WUE458765 HR524301:HS524301 RN524301:RO524301 ABJ524301:ABK524301 ALF524301:ALG524301 AVB524301:AVC524301 BEX524301:BEY524301 BOT524301:BOU524301 BYP524301:BYQ524301 CIL524301:CIM524301 CSH524301:CSI524301 DCD524301:DCE524301 DLZ524301:DMA524301 DVV524301:DVW524301 EFR524301:EFS524301 EPN524301:EPO524301 EZJ524301:EZK524301 FJF524301:FJG524301 FTB524301:FTC524301 GCX524301:GCY524301 GMT524301:GMU524301 GWP524301:GWQ524301 HGL524301:HGM524301 HQH524301:HQI524301 IAD524301:IAE524301 IJZ524301:IKA524301 ITV524301:ITW524301 JDR524301:JDS524301 JNN524301:JNO524301 JXJ524301:JXK524301 KHF524301:KHG524301 KRB524301:KRC524301 LAX524301:LAY524301 LKT524301:LKU524301 LUP524301:LUQ524301 MEL524301:MEM524301 MOH524301:MOI524301 MYD524301:MYE524301 NHZ524301:NIA524301 NRV524301:NRW524301 OBR524301:OBS524301 OLN524301:OLO524301 OVJ524301:OVK524301 PFF524301:PFG524301 PPB524301:PPC524301 PYX524301:PYY524301 QIT524301:QIU524301 QSP524301:QSQ524301 RCL524301:RCM524301 RMH524301:RMI524301 RWD524301:RWE524301 SFZ524301:SGA524301 SPV524301:SPW524301 SZR524301:SZS524301 TJN524301:TJO524301 TTJ524301:TTK524301 UDF524301:UDG524301 UNB524301:UNC524301 UWX524301:UWY524301 VGT524301:VGU524301 VQP524301:VQQ524301 WAL524301:WAM524301 WKH524301:WKI524301 WUD524301:WUE524301 HR589837:HS589837 RN589837:RO589837 ABJ589837:ABK589837 ALF589837:ALG589837 AVB589837:AVC589837 BEX589837:BEY589837 BOT589837:BOU589837 BYP589837:BYQ589837 CIL589837:CIM589837 CSH589837:CSI589837 DCD589837:DCE589837 DLZ589837:DMA589837 DVV589837:DVW589837 EFR589837:EFS589837 EPN589837:EPO589837 EZJ589837:EZK589837 FJF589837:FJG589837 FTB589837:FTC589837 GCX589837:GCY589837 GMT589837:GMU589837 GWP589837:GWQ589837 HGL589837:HGM589837 HQH589837:HQI589837 IAD589837:IAE589837 IJZ589837:IKA589837 ITV589837:ITW589837 JDR589837:JDS589837 JNN589837:JNO589837 JXJ589837:JXK589837 KHF589837:KHG589837 KRB589837:KRC589837 LAX589837:LAY589837 LKT589837:LKU589837 LUP589837:LUQ589837 MEL589837:MEM589837 MOH589837:MOI589837 MYD589837:MYE589837 NHZ589837:NIA589837 NRV589837:NRW589837 OBR589837:OBS589837 OLN589837:OLO589837 OVJ589837:OVK589837 PFF589837:PFG589837 PPB589837:PPC589837 PYX589837:PYY589837 QIT589837:QIU589837 QSP589837:QSQ589837 RCL589837:RCM589837 RMH589837:RMI589837 RWD589837:RWE589837 SFZ589837:SGA589837 SPV589837:SPW589837 SZR589837:SZS589837 TJN589837:TJO589837 TTJ589837:TTK589837 UDF589837:UDG589837 UNB589837:UNC589837 UWX589837:UWY589837 VGT589837:VGU589837 VQP589837:VQQ589837 WAL589837:WAM589837 WKH589837:WKI589837 WUD589837:WUE589837 HR655373:HS655373 RN655373:RO655373 ABJ655373:ABK655373 ALF655373:ALG655373 AVB655373:AVC655373 BEX655373:BEY655373 BOT655373:BOU655373 BYP655373:BYQ655373 CIL655373:CIM655373 CSH655373:CSI655373 DCD655373:DCE655373 DLZ655373:DMA655373 DVV655373:DVW655373 EFR655373:EFS655373 EPN655373:EPO655373 EZJ655373:EZK655373 FJF655373:FJG655373 FTB655373:FTC655373 GCX655373:GCY655373 GMT655373:GMU655373 GWP655373:GWQ655373 HGL655373:HGM655373 HQH655373:HQI655373 IAD655373:IAE655373 IJZ655373:IKA655373 ITV655373:ITW655373 JDR655373:JDS655373 JNN655373:JNO655373 JXJ655373:JXK655373 KHF655373:KHG655373 KRB655373:KRC655373 LAX655373:LAY655373 LKT655373:LKU655373 LUP655373:LUQ655373 MEL655373:MEM655373 MOH655373:MOI655373 MYD655373:MYE655373 NHZ655373:NIA655373 NRV655373:NRW655373 OBR655373:OBS655373 OLN655373:OLO655373 OVJ655373:OVK655373 PFF655373:PFG655373 PPB655373:PPC655373 PYX655373:PYY655373 QIT655373:QIU655373 QSP655373:QSQ655373 RCL655373:RCM655373 RMH655373:RMI655373 RWD655373:RWE655373 SFZ655373:SGA655373 SPV655373:SPW655373 SZR655373:SZS655373 TJN655373:TJO655373 TTJ655373:TTK655373 UDF655373:UDG655373 UNB655373:UNC655373 UWX655373:UWY655373 VGT655373:VGU655373 VQP655373:VQQ655373 WAL655373:WAM655373 WKH655373:WKI655373 WUD655373:WUE655373 HR720909:HS720909 RN720909:RO720909 ABJ720909:ABK720909 ALF720909:ALG720909 AVB720909:AVC720909 BEX720909:BEY720909 BOT720909:BOU720909 BYP720909:BYQ720909 CIL720909:CIM720909 CSH720909:CSI720909 DCD720909:DCE720909 DLZ720909:DMA720909 DVV720909:DVW720909 EFR720909:EFS720909 EPN720909:EPO720909 EZJ720909:EZK720909 FJF720909:FJG720909 FTB720909:FTC720909 GCX720909:GCY720909 GMT720909:GMU720909 GWP720909:GWQ720909 HGL720909:HGM720909 HQH720909:HQI720909 IAD720909:IAE720909 IJZ720909:IKA720909 ITV720909:ITW720909 JDR720909:JDS720909 JNN720909:JNO720909 JXJ720909:JXK720909 KHF720909:KHG720909 KRB720909:KRC720909 LAX720909:LAY720909 LKT720909:LKU720909 LUP720909:LUQ720909 MEL720909:MEM720909 MOH720909:MOI720909 MYD720909:MYE720909 NHZ720909:NIA720909 NRV720909:NRW720909 OBR720909:OBS720909 OLN720909:OLO720909 OVJ720909:OVK720909 PFF720909:PFG720909 PPB720909:PPC720909 PYX720909:PYY720909 QIT720909:QIU720909 QSP720909:QSQ720909 RCL720909:RCM720909 RMH720909:RMI720909 RWD720909:RWE720909 SFZ720909:SGA720909 SPV720909:SPW720909 SZR720909:SZS720909 TJN720909:TJO720909 TTJ720909:TTK720909 UDF720909:UDG720909 UNB720909:UNC720909 UWX720909:UWY720909 VGT720909:VGU720909 VQP720909:VQQ720909 WAL720909:WAM720909 WKH720909:WKI720909 WUD720909:WUE720909 HR786445:HS786445 RN786445:RO786445 ABJ786445:ABK786445 ALF786445:ALG786445 AVB786445:AVC786445 BEX786445:BEY786445 BOT786445:BOU786445 BYP786445:BYQ786445 CIL786445:CIM786445 CSH786445:CSI786445 DCD786445:DCE786445 DLZ786445:DMA786445 DVV786445:DVW786445 EFR786445:EFS786445 EPN786445:EPO786445 EZJ786445:EZK786445 FJF786445:FJG786445 FTB786445:FTC786445 GCX786445:GCY786445 GMT786445:GMU786445 GWP786445:GWQ786445 HGL786445:HGM786445 HQH786445:HQI786445 IAD786445:IAE786445 IJZ786445:IKA786445 ITV786445:ITW786445 JDR786445:JDS786445 JNN786445:JNO786445 JXJ786445:JXK786445 KHF786445:KHG786445 KRB786445:KRC786445 LAX786445:LAY786445 LKT786445:LKU786445 LUP786445:LUQ786445 MEL786445:MEM786445 MOH786445:MOI786445 MYD786445:MYE786445 NHZ786445:NIA786445 NRV786445:NRW786445 OBR786445:OBS786445 OLN786445:OLO786445 OVJ786445:OVK786445 PFF786445:PFG786445 PPB786445:PPC786445 PYX786445:PYY786445 QIT786445:QIU786445 QSP786445:QSQ786445 RCL786445:RCM786445 RMH786445:RMI786445 RWD786445:RWE786445 SFZ786445:SGA786445 SPV786445:SPW786445 SZR786445:SZS786445 TJN786445:TJO786445 TTJ786445:TTK786445 UDF786445:UDG786445 UNB786445:UNC786445 UWX786445:UWY786445 VGT786445:VGU786445 VQP786445:VQQ786445 WAL786445:WAM786445 WKH786445:WKI786445 WUD786445:WUE786445 HR851981:HS851981 RN851981:RO851981 ABJ851981:ABK851981 ALF851981:ALG851981 AVB851981:AVC851981 BEX851981:BEY851981 BOT851981:BOU851981 BYP851981:BYQ851981 CIL851981:CIM851981 CSH851981:CSI851981 DCD851981:DCE851981 DLZ851981:DMA851981 DVV851981:DVW851981 EFR851981:EFS851981 EPN851981:EPO851981 EZJ851981:EZK851981 FJF851981:FJG851981 FTB851981:FTC851981 GCX851981:GCY851981 GMT851981:GMU851981 GWP851981:GWQ851981 HGL851981:HGM851981 HQH851981:HQI851981 IAD851981:IAE851981 IJZ851981:IKA851981 ITV851981:ITW851981 JDR851981:JDS851981 JNN851981:JNO851981 JXJ851981:JXK851981 KHF851981:KHG851981 KRB851981:KRC851981 LAX851981:LAY851981 LKT851981:LKU851981 LUP851981:LUQ851981 MEL851981:MEM851981 MOH851981:MOI851981 MYD851981:MYE851981 NHZ851981:NIA851981 NRV851981:NRW851981 OBR851981:OBS851981 OLN851981:OLO851981 OVJ851981:OVK851981 PFF851981:PFG851981 PPB851981:PPC851981 PYX851981:PYY851981 QIT851981:QIU851981 QSP851981:QSQ851981 RCL851981:RCM851981 RMH851981:RMI851981 RWD851981:RWE851981 SFZ851981:SGA851981 SPV851981:SPW851981 SZR851981:SZS851981 TJN851981:TJO851981 TTJ851981:TTK851981 UDF851981:UDG851981 UNB851981:UNC851981 UWX851981:UWY851981 VGT851981:VGU851981 VQP851981:VQQ851981 WAL851981:WAM851981 WKH851981:WKI851981 WUD851981:WUE851981 HR917517:HS917517 RN917517:RO917517 ABJ917517:ABK917517 ALF917517:ALG917517 AVB917517:AVC917517 BEX917517:BEY917517 BOT917517:BOU917517 BYP917517:BYQ917517 CIL917517:CIM917517 CSH917517:CSI917517 DCD917517:DCE917517 DLZ917517:DMA917517 DVV917517:DVW917517 EFR917517:EFS917517 EPN917517:EPO917517 EZJ917517:EZK917517 FJF917517:FJG917517 FTB917517:FTC917517 GCX917517:GCY917517 GMT917517:GMU917517 GWP917517:GWQ917517 HGL917517:HGM917517 HQH917517:HQI917517 IAD917517:IAE917517 IJZ917517:IKA917517 ITV917517:ITW917517 JDR917517:JDS917517 JNN917517:JNO917517 JXJ917517:JXK917517 KHF917517:KHG917517 KRB917517:KRC917517 LAX917517:LAY917517 LKT917517:LKU917517 LUP917517:LUQ917517 MEL917517:MEM917517 MOH917517:MOI917517 MYD917517:MYE917517 NHZ917517:NIA917517 NRV917517:NRW917517 OBR917517:OBS917517 OLN917517:OLO917517 OVJ917517:OVK917517 PFF917517:PFG917517 PPB917517:PPC917517 PYX917517:PYY917517 QIT917517:QIU917517 QSP917517:QSQ917517 RCL917517:RCM917517 RMH917517:RMI917517 RWD917517:RWE917517 SFZ917517:SGA917517 SPV917517:SPW917517 SZR917517:SZS917517 TJN917517:TJO917517 TTJ917517:TTK917517 UDF917517:UDG917517 UNB917517:UNC917517 UWX917517:UWY917517 VGT917517:VGU917517 VQP917517:VQQ917517 WAL917517:WAM917517 WKH917517:WKI917517 WUD917517:WUE917517 HR983053:HS983053 RN983053:RO983053 ABJ983053:ABK983053 ALF983053:ALG983053 AVB983053:AVC983053 BEX983053:BEY983053 BOT983053:BOU983053 BYP983053:BYQ983053 CIL983053:CIM983053 CSH983053:CSI983053 DCD983053:DCE983053 DLZ983053:DMA983053 DVV983053:DVW983053 EFR983053:EFS983053 EPN983053:EPO983053 EZJ983053:EZK983053 FJF983053:FJG983053 FTB983053:FTC983053 GCX983053:GCY983053 GMT983053:GMU983053 GWP983053:GWQ983053 HGL983053:HGM983053 HQH983053:HQI983053 IAD983053:IAE983053 IJZ983053:IKA983053 ITV983053:ITW983053 JDR983053:JDS983053 JNN983053:JNO983053 JXJ983053:JXK983053 KHF983053:KHG983053 KRB983053:KRC983053 LAX983053:LAY983053 LKT983053:LKU983053 LUP983053:LUQ983053 MEL983053:MEM983053 MOH983053:MOI983053 MYD983053:MYE983053 NHZ983053:NIA983053 NRV983053:NRW983053 OBR983053:OBS983053 OLN983053:OLO983053 OVJ983053:OVK983053 PFF983053:PFG983053 PPB983053:PPC983053 PYX983053:PYY983053 QIT983053:QIU983053 QSP983053:QSQ983053 RCL983053:RCM983053 RMH983053:RMI983053 RWD983053:RWE983053 SFZ983053:SGA983053 SPV983053:SPW983053 SZR983053:SZS983053 TJN983053:TJO983053 TTJ983053:TTK983053 UDF983053:UDG983053 UNB983053:UNC983053 UWX983053:UWY983053 VGT983053:VGU983053 VQP983053:VQQ983053 WAL983053:WAM983053 WKH983053:WKI983053 WUD983053:WUE983053 HU65549:HV65549 RQ65549:RR65549 ABM65549:ABN65549 ALI65549:ALJ65549 AVE65549:AVF65549 BFA65549:BFB65549 BOW65549:BOX65549 BYS65549:BYT65549 CIO65549:CIP65549 CSK65549:CSL65549 DCG65549:DCH65549 DMC65549:DMD65549 DVY65549:DVZ65549 EFU65549:EFV65549 EPQ65549:EPR65549 EZM65549:EZN65549 FJI65549:FJJ65549 FTE65549:FTF65549 GDA65549:GDB65549 GMW65549:GMX65549 GWS65549:GWT65549 HGO65549:HGP65549 HQK65549:HQL65549 IAG65549:IAH65549 IKC65549:IKD65549 ITY65549:ITZ65549 JDU65549:JDV65549 JNQ65549:JNR65549 JXM65549:JXN65549 KHI65549:KHJ65549 KRE65549:KRF65549 LBA65549:LBB65549 LKW65549:LKX65549 LUS65549:LUT65549 MEO65549:MEP65549 MOK65549:MOL65549 MYG65549:MYH65549 NIC65549:NID65549 NRY65549:NRZ65549 OBU65549:OBV65549 OLQ65549:OLR65549 OVM65549:OVN65549 PFI65549:PFJ65549 PPE65549:PPF65549 PZA65549:PZB65549 QIW65549:QIX65549 QSS65549:QST65549 RCO65549:RCP65549 RMK65549:RML65549 RWG65549:RWH65549 SGC65549:SGD65549 SPY65549:SPZ65549 SZU65549:SZV65549 TJQ65549:TJR65549 TTM65549:TTN65549 UDI65549:UDJ65549 UNE65549:UNF65549 UXA65549:UXB65549 VGW65549:VGX65549 VQS65549:VQT65549 WAO65549:WAP65549 WKK65549:WKL65549 WUG65549:WUH65549 HU131085:HV131085 RQ131085:RR131085 ABM131085:ABN131085 ALI131085:ALJ131085 AVE131085:AVF131085 BFA131085:BFB131085 BOW131085:BOX131085 BYS131085:BYT131085 CIO131085:CIP131085 CSK131085:CSL131085 DCG131085:DCH131085 DMC131085:DMD131085 DVY131085:DVZ131085 EFU131085:EFV131085 EPQ131085:EPR131085 EZM131085:EZN131085 FJI131085:FJJ131085 FTE131085:FTF131085 GDA131085:GDB131085 GMW131085:GMX131085 GWS131085:GWT131085 HGO131085:HGP131085 HQK131085:HQL131085 IAG131085:IAH131085 IKC131085:IKD131085 ITY131085:ITZ131085 JDU131085:JDV131085 JNQ131085:JNR131085 JXM131085:JXN131085 KHI131085:KHJ131085 KRE131085:KRF131085 LBA131085:LBB131085 LKW131085:LKX131085 LUS131085:LUT131085 MEO131085:MEP131085 MOK131085:MOL131085 MYG131085:MYH131085 NIC131085:NID131085 NRY131085:NRZ131085 OBU131085:OBV131085 OLQ131085:OLR131085 OVM131085:OVN131085 PFI131085:PFJ131085 PPE131085:PPF131085 PZA131085:PZB131085 QIW131085:QIX131085 QSS131085:QST131085 RCO131085:RCP131085 RMK131085:RML131085 RWG131085:RWH131085 SGC131085:SGD131085 SPY131085:SPZ131085 SZU131085:SZV131085 TJQ131085:TJR131085 TTM131085:TTN131085 UDI131085:UDJ131085 UNE131085:UNF131085 UXA131085:UXB131085 VGW131085:VGX131085 VQS131085:VQT131085 WAO131085:WAP131085 WKK131085:WKL131085 WUG131085:WUH131085 HU196621:HV196621 RQ196621:RR196621 ABM196621:ABN196621 ALI196621:ALJ196621 AVE196621:AVF196621 BFA196621:BFB196621 BOW196621:BOX196621 BYS196621:BYT196621 CIO196621:CIP196621 CSK196621:CSL196621 DCG196621:DCH196621 DMC196621:DMD196621 DVY196621:DVZ196621 EFU196621:EFV196621 EPQ196621:EPR196621 EZM196621:EZN196621 FJI196621:FJJ196621 FTE196621:FTF196621 GDA196621:GDB196621 GMW196621:GMX196621 GWS196621:GWT196621 HGO196621:HGP196621 HQK196621:HQL196621 IAG196621:IAH196621 IKC196621:IKD196621 ITY196621:ITZ196621 JDU196621:JDV196621 JNQ196621:JNR196621 JXM196621:JXN196621 KHI196621:KHJ196621 KRE196621:KRF196621 LBA196621:LBB196621 LKW196621:LKX196621 LUS196621:LUT196621 MEO196621:MEP196621 MOK196621:MOL196621 MYG196621:MYH196621 NIC196621:NID196621 NRY196621:NRZ196621 OBU196621:OBV196621 OLQ196621:OLR196621 OVM196621:OVN196621 PFI196621:PFJ196621 PPE196621:PPF196621 PZA196621:PZB196621 QIW196621:QIX196621 QSS196621:QST196621 RCO196621:RCP196621 RMK196621:RML196621 RWG196621:RWH196621 SGC196621:SGD196621 SPY196621:SPZ196621 SZU196621:SZV196621 TJQ196621:TJR196621 TTM196621:TTN196621 UDI196621:UDJ196621 UNE196621:UNF196621 UXA196621:UXB196621 VGW196621:VGX196621 VQS196621:VQT196621 WAO196621:WAP196621 WKK196621:WKL196621 WUG196621:WUH196621 HU262157:HV262157 RQ262157:RR262157 ABM262157:ABN262157 ALI262157:ALJ262157 AVE262157:AVF262157 BFA262157:BFB262157 BOW262157:BOX262157 BYS262157:BYT262157 CIO262157:CIP262157 CSK262157:CSL262157 DCG262157:DCH262157 DMC262157:DMD262157 DVY262157:DVZ262157 EFU262157:EFV262157 EPQ262157:EPR262157 EZM262157:EZN262157 FJI262157:FJJ262157 FTE262157:FTF262157 GDA262157:GDB262157 GMW262157:GMX262157 GWS262157:GWT262157 HGO262157:HGP262157 HQK262157:HQL262157 IAG262157:IAH262157 IKC262157:IKD262157 ITY262157:ITZ262157 JDU262157:JDV262157 JNQ262157:JNR262157 JXM262157:JXN262157 KHI262157:KHJ262157 KRE262157:KRF262157 LBA262157:LBB262157 LKW262157:LKX262157 LUS262157:LUT262157 MEO262157:MEP262157 MOK262157:MOL262157 MYG262157:MYH262157 NIC262157:NID262157 NRY262157:NRZ262157 OBU262157:OBV262157 OLQ262157:OLR262157 OVM262157:OVN262157 PFI262157:PFJ262157 PPE262157:PPF262157 PZA262157:PZB262157 QIW262157:QIX262157 QSS262157:QST262157 RCO262157:RCP262157 RMK262157:RML262157 RWG262157:RWH262157 SGC262157:SGD262157 SPY262157:SPZ262157 SZU262157:SZV262157 TJQ262157:TJR262157 TTM262157:TTN262157 UDI262157:UDJ262157 UNE262157:UNF262157 UXA262157:UXB262157 VGW262157:VGX262157 VQS262157:VQT262157 WAO262157:WAP262157 WKK262157:WKL262157 WUG262157:WUH262157 HU327693:HV327693 RQ327693:RR327693 ABM327693:ABN327693 ALI327693:ALJ327693 AVE327693:AVF327693 BFA327693:BFB327693 BOW327693:BOX327693 BYS327693:BYT327693 CIO327693:CIP327693 CSK327693:CSL327693 DCG327693:DCH327693 DMC327693:DMD327693 DVY327693:DVZ327693 EFU327693:EFV327693 EPQ327693:EPR327693 EZM327693:EZN327693 FJI327693:FJJ327693 FTE327693:FTF327693 GDA327693:GDB327693 GMW327693:GMX327693 GWS327693:GWT327693 HGO327693:HGP327693 HQK327693:HQL327693 IAG327693:IAH327693 IKC327693:IKD327693 ITY327693:ITZ327693 JDU327693:JDV327693 JNQ327693:JNR327693 JXM327693:JXN327693 KHI327693:KHJ327693 KRE327693:KRF327693 LBA327693:LBB327693 LKW327693:LKX327693 LUS327693:LUT327693 MEO327693:MEP327693 MOK327693:MOL327693 MYG327693:MYH327693 NIC327693:NID327693 NRY327693:NRZ327693 OBU327693:OBV327693 OLQ327693:OLR327693 OVM327693:OVN327693 PFI327693:PFJ327693 PPE327693:PPF327693 PZA327693:PZB327693 QIW327693:QIX327693 QSS327693:QST327693 RCO327693:RCP327693 RMK327693:RML327693 RWG327693:RWH327693 SGC327693:SGD327693 SPY327693:SPZ327693 SZU327693:SZV327693 TJQ327693:TJR327693 TTM327693:TTN327693 UDI327693:UDJ327693 UNE327693:UNF327693 UXA327693:UXB327693 VGW327693:VGX327693 VQS327693:VQT327693 WAO327693:WAP327693 WKK327693:WKL327693 WUG327693:WUH327693 HU393229:HV393229 RQ393229:RR393229 ABM393229:ABN393229 ALI393229:ALJ393229 AVE393229:AVF393229 BFA393229:BFB393229 BOW393229:BOX393229 BYS393229:BYT393229 CIO393229:CIP393229 CSK393229:CSL393229 DCG393229:DCH393229 DMC393229:DMD393229 DVY393229:DVZ393229 EFU393229:EFV393229 EPQ393229:EPR393229 EZM393229:EZN393229 FJI393229:FJJ393229 FTE393229:FTF393229 GDA393229:GDB393229 GMW393229:GMX393229 GWS393229:GWT393229 HGO393229:HGP393229 HQK393229:HQL393229 IAG393229:IAH393229 IKC393229:IKD393229 ITY393229:ITZ393229 JDU393229:JDV393229 JNQ393229:JNR393229 JXM393229:JXN393229 KHI393229:KHJ393229 KRE393229:KRF393229 LBA393229:LBB393229 LKW393229:LKX393229 LUS393229:LUT393229 MEO393229:MEP393229 MOK393229:MOL393229 MYG393229:MYH393229 NIC393229:NID393229 NRY393229:NRZ393229 OBU393229:OBV393229 OLQ393229:OLR393229 OVM393229:OVN393229 PFI393229:PFJ393229 PPE393229:PPF393229 PZA393229:PZB393229 QIW393229:QIX393229 QSS393229:QST393229 RCO393229:RCP393229 RMK393229:RML393229 RWG393229:RWH393229 SGC393229:SGD393229 SPY393229:SPZ393229 SZU393229:SZV393229 TJQ393229:TJR393229 TTM393229:TTN393229 UDI393229:UDJ393229 UNE393229:UNF393229 UXA393229:UXB393229 VGW393229:VGX393229 VQS393229:VQT393229 WAO393229:WAP393229 WKK393229:WKL393229 WUG393229:WUH393229 HU458765:HV458765 RQ458765:RR458765 ABM458765:ABN458765 ALI458765:ALJ458765 AVE458765:AVF458765 BFA458765:BFB458765 BOW458765:BOX458765 BYS458765:BYT458765 CIO458765:CIP458765 CSK458765:CSL458765 DCG458765:DCH458765 DMC458765:DMD458765 DVY458765:DVZ458765 EFU458765:EFV458765 EPQ458765:EPR458765 EZM458765:EZN458765 FJI458765:FJJ458765 FTE458765:FTF458765 GDA458765:GDB458765 GMW458765:GMX458765 GWS458765:GWT458765 HGO458765:HGP458765 HQK458765:HQL458765 IAG458765:IAH458765 IKC458765:IKD458765 ITY458765:ITZ458765 JDU458765:JDV458765 JNQ458765:JNR458765 JXM458765:JXN458765 KHI458765:KHJ458765 KRE458765:KRF458765 LBA458765:LBB458765 LKW458765:LKX458765 LUS458765:LUT458765 MEO458765:MEP458765 MOK458765:MOL458765 MYG458765:MYH458765 NIC458765:NID458765 NRY458765:NRZ458765 OBU458765:OBV458765 OLQ458765:OLR458765 OVM458765:OVN458765 PFI458765:PFJ458765 PPE458765:PPF458765 PZA458765:PZB458765 QIW458765:QIX458765 QSS458765:QST458765 RCO458765:RCP458765 RMK458765:RML458765 RWG458765:RWH458765 SGC458765:SGD458765 SPY458765:SPZ458765 SZU458765:SZV458765 TJQ458765:TJR458765 TTM458765:TTN458765 UDI458765:UDJ458765 UNE458765:UNF458765 UXA458765:UXB458765 VGW458765:VGX458765 VQS458765:VQT458765 WAO458765:WAP458765 WKK458765:WKL458765 WUG458765:WUH458765 HU524301:HV524301 RQ524301:RR524301 ABM524301:ABN524301 ALI524301:ALJ524301 AVE524301:AVF524301 BFA524301:BFB524301 BOW524301:BOX524301 BYS524301:BYT524301 CIO524301:CIP524301 CSK524301:CSL524301 DCG524301:DCH524301 DMC524301:DMD524301 DVY524301:DVZ524301 EFU524301:EFV524301 EPQ524301:EPR524301 EZM524301:EZN524301 FJI524301:FJJ524301 FTE524301:FTF524301 GDA524301:GDB524301 GMW524301:GMX524301 GWS524301:GWT524301 HGO524301:HGP524301 HQK524301:HQL524301 IAG524301:IAH524301 IKC524301:IKD524301 ITY524301:ITZ524301 JDU524301:JDV524301 JNQ524301:JNR524301 JXM524301:JXN524301 KHI524301:KHJ524301 KRE524301:KRF524301 LBA524301:LBB524301 LKW524301:LKX524301 LUS524301:LUT524301 MEO524301:MEP524301 MOK524301:MOL524301 MYG524301:MYH524301 NIC524301:NID524301 NRY524301:NRZ524301 OBU524301:OBV524301 OLQ524301:OLR524301 OVM524301:OVN524301 PFI524301:PFJ524301 PPE524301:PPF524301 PZA524301:PZB524301 QIW524301:QIX524301 QSS524301:QST524301 RCO524301:RCP524301 RMK524301:RML524301 RWG524301:RWH524301 SGC524301:SGD524301 SPY524301:SPZ524301 SZU524301:SZV524301 TJQ524301:TJR524301 TTM524301:TTN524301 UDI524301:UDJ524301 UNE524301:UNF524301 UXA524301:UXB524301 VGW524301:VGX524301 VQS524301:VQT524301 WAO524301:WAP524301 WKK524301:WKL524301 WUG524301:WUH524301 HU589837:HV589837 RQ589837:RR589837 ABM589837:ABN589837 ALI589837:ALJ589837 AVE589837:AVF589837 BFA589837:BFB589837 BOW589837:BOX589837 BYS589837:BYT589837 CIO589837:CIP589837 CSK589837:CSL589837 DCG589837:DCH589837 DMC589837:DMD589837 DVY589837:DVZ589837 EFU589837:EFV589837 EPQ589837:EPR589837 EZM589837:EZN589837 FJI589837:FJJ589837 FTE589837:FTF589837 GDA589837:GDB589837 GMW589837:GMX589837 GWS589837:GWT589837 HGO589837:HGP589837 HQK589837:HQL589837 IAG589837:IAH589837 IKC589837:IKD589837 ITY589837:ITZ589837 JDU589837:JDV589837 JNQ589837:JNR589837 JXM589837:JXN589837 KHI589837:KHJ589837 KRE589837:KRF589837 LBA589837:LBB589837 LKW589837:LKX589837 LUS589837:LUT589837 MEO589837:MEP589837 MOK589837:MOL589837 MYG589837:MYH589837 NIC589837:NID589837 NRY589837:NRZ589837 OBU589837:OBV589837 OLQ589837:OLR589837 OVM589837:OVN589837 PFI589837:PFJ589837 PPE589837:PPF589837 PZA589837:PZB589837 QIW589837:QIX589837 QSS589837:QST589837 RCO589837:RCP589837 RMK589837:RML589837 RWG589837:RWH589837 SGC589837:SGD589837 SPY589837:SPZ589837 SZU589837:SZV589837 TJQ589837:TJR589837 TTM589837:TTN589837 UDI589837:UDJ589837 UNE589837:UNF589837 UXA589837:UXB589837 VGW589837:VGX589837 VQS589837:VQT589837 WAO589837:WAP589837 WKK589837:WKL589837 WUG589837:WUH589837 HU655373:HV655373 RQ655373:RR655373 ABM655373:ABN655373 ALI655373:ALJ655373 AVE655373:AVF655373 BFA655373:BFB655373 BOW655373:BOX655373 BYS655373:BYT655373 CIO655373:CIP655373 CSK655373:CSL655373 DCG655373:DCH655373 DMC655373:DMD655373 DVY655373:DVZ655373 EFU655373:EFV655373 EPQ655373:EPR655373 EZM655373:EZN655373 FJI655373:FJJ655373 FTE655373:FTF655373 GDA655373:GDB655373 GMW655373:GMX655373 GWS655373:GWT655373 HGO655373:HGP655373 HQK655373:HQL655373 IAG655373:IAH655373 IKC655373:IKD655373 ITY655373:ITZ655373 JDU655373:JDV655373 JNQ655373:JNR655373 JXM655373:JXN655373 KHI655373:KHJ655373 KRE655373:KRF655373 LBA655373:LBB655373 LKW655373:LKX655373 LUS655373:LUT655373 MEO655373:MEP655373 MOK655373:MOL655373 MYG655373:MYH655373 NIC655373:NID655373 NRY655373:NRZ655373 OBU655373:OBV655373 OLQ655373:OLR655373 OVM655373:OVN655373 PFI655373:PFJ655373 PPE655373:PPF655373 PZA655373:PZB655373 QIW655373:QIX655373 QSS655373:QST655373 RCO655373:RCP655373 RMK655373:RML655373 RWG655373:RWH655373 SGC655373:SGD655373 SPY655373:SPZ655373 SZU655373:SZV655373 TJQ655373:TJR655373 TTM655373:TTN655373 UDI655373:UDJ655373 UNE655373:UNF655373 UXA655373:UXB655373 VGW655373:VGX655373 VQS655373:VQT655373 WAO655373:WAP655373 WKK655373:WKL655373 WUG655373:WUH655373 HU720909:HV720909 RQ720909:RR720909 ABM720909:ABN720909 ALI720909:ALJ720909 AVE720909:AVF720909 BFA720909:BFB720909 BOW720909:BOX720909 BYS720909:BYT720909 CIO720909:CIP720909 CSK720909:CSL720909 DCG720909:DCH720909 DMC720909:DMD720909 DVY720909:DVZ720909 EFU720909:EFV720909 EPQ720909:EPR720909 EZM720909:EZN720909 FJI720909:FJJ720909 FTE720909:FTF720909 GDA720909:GDB720909 GMW720909:GMX720909 GWS720909:GWT720909 HGO720909:HGP720909 HQK720909:HQL720909 IAG720909:IAH720909 IKC720909:IKD720909 ITY720909:ITZ720909 JDU720909:JDV720909 JNQ720909:JNR720909 JXM720909:JXN720909 KHI720909:KHJ720909 KRE720909:KRF720909 LBA720909:LBB720909 LKW720909:LKX720909 LUS720909:LUT720909 MEO720909:MEP720909 MOK720909:MOL720909 MYG720909:MYH720909 NIC720909:NID720909 NRY720909:NRZ720909 OBU720909:OBV720909 OLQ720909:OLR720909 OVM720909:OVN720909 PFI720909:PFJ720909 PPE720909:PPF720909 PZA720909:PZB720909 QIW720909:QIX720909 QSS720909:QST720909 RCO720909:RCP720909 RMK720909:RML720909 RWG720909:RWH720909 SGC720909:SGD720909 SPY720909:SPZ720909 SZU720909:SZV720909 TJQ720909:TJR720909 TTM720909:TTN720909 UDI720909:UDJ720909 UNE720909:UNF720909 UXA720909:UXB720909 VGW720909:VGX720909 VQS720909:VQT720909 WAO720909:WAP720909 WKK720909:WKL720909 WUG720909:WUH720909 HU786445:HV786445 RQ786445:RR786445 ABM786445:ABN786445 ALI786445:ALJ786445 AVE786445:AVF786445 BFA786445:BFB786445 BOW786445:BOX786445 BYS786445:BYT786445 CIO786445:CIP786445 CSK786445:CSL786445 DCG786445:DCH786445 DMC786445:DMD786445 DVY786445:DVZ786445 EFU786445:EFV786445 EPQ786445:EPR786445 EZM786445:EZN786445 FJI786445:FJJ786445 FTE786445:FTF786445 GDA786445:GDB786445 GMW786445:GMX786445 GWS786445:GWT786445 HGO786445:HGP786445 HQK786445:HQL786445 IAG786445:IAH786445 IKC786445:IKD786445 ITY786445:ITZ786445 JDU786445:JDV786445 JNQ786445:JNR786445 JXM786445:JXN786445 KHI786445:KHJ786445 KRE786445:KRF786445 LBA786445:LBB786445 LKW786445:LKX786445 LUS786445:LUT786445 MEO786445:MEP786445 MOK786445:MOL786445 MYG786445:MYH786445 NIC786445:NID786445 NRY786445:NRZ786445 OBU786445:OBV786445 OLQ786445:OLR786445 OVM786445:OVN786445 PFI786445:PFJ786445 PPE786445:PPF786445 PZA786445:PZB786445 QIW786445:QIX786445 QSS786445:QST786445 RCO786445:RCP786445 RMK786445:RML786445 RWG786445:RWH786445 SGC786445:SGD786445 SPY786445:SPZ786445 SZU786445:SZV786445 TJQ786445:TJR786445 TTM786445:TTN786445 UDI786445:UDJ786445 UNE786445:UNF786445 UXA786445:UXB786445 VGW786445:VGX786445 VQS786445:VQT786445 WAO786445:WAP786445 WKK786445:WKL786445 WUG786445:WUH786445 HU851981:HV851981 RQ851981:RR851981 ABM851981:ABN851981 ALI851981:ALJ851981 AVE851981:AVF851981 BFA851981:BFB851981 BOW851981:BOX851981 BYS851981:BYT851981 CIO851981:CIP851981 CSK851981:CSL851981 DCG851981:DCH851981 DMC851981:DMD851981 DVY851981:DVZ851981 EFU851981:EFV851981 EPQ851981:EPR851981 EZM851981:EZN851981 FJI851981:FJJ851981 FTE851981:FTF851981 GDA851981:GDB851981 GMW851981:GMX851981 GWS851981:GWT851981 HGO851981:HGP851981 HQK851981:HQL851981 IAG851981:IAH851981 IKC851981:IKD851981 ITY851981:ITZ851981 JDU851981:JDV851981 JNQ851981:JNR851981 JXM851981:JXN851981 KHI851981:KHJ851981 KRE851981:KRF851981 LBA851981:LBB851981 LKW851981:LKX851981 LUS851981:LUT851981 MEO851981:MEP851981 MOK851981:MOL851981 MYG851981:MYH851981 NIC851981:NID851981 NRY851981:NRZ851981 OBU851981:OBV851981 OLQ851981:OLR851981 OVM851981:OVN851981 PFI851981:PFJ851981 PPE851981:PPF851981 PZA851981:PZB851981 QIW851981:QIX851981 QSS851981:QST851981 RCO851981:RCP851981 RMK851981:RML851981 RWG851981:RWH851981 SGC851981:SGD851981 SPY851981:SPZ851981 SZU851981:SZV851981 TJQ851981:TJR851981 TTM851981:TTN851981 UDI851981:UDJ851981 UNE851981:UNF851981 UXA851981:UXB851981 VGW851981:VGX851981 VQS851981:VQT851981 WAO851981:WAP851981 WKK851981:WKL851981 WUG851981:WUH851981 HU917517:HV917517 RQ917517:RR917517 ABM917517:ABN917517 ALI917517:ALJ917517 AVE917517:AVF917517 BFA917517:BFB917517 BOW917517:BOX917517 BYS917517:BYT917517 CIO917517:CIP917517 CSK917517:CSL917517 DCG917517:DCH917517 DMC917517:DMD917517 DVY917517:DVZ917517 EFU917517:EFV917517 EPQ917517:EPR917517 EZM917517:EZN917517 FJI917517:FJJ917517 FTE917517:FTF917517 GDA917517:GDB917517 GMW917517:GMX917517 GWS917517:GWT917517 HGO917517:HGP917517 HQK917517:HQL917517 IAG917517:IAH917517 IKC917517:IKD917517 ITY917517:ITZ917517 JDU917517:JDV917517 JNQ917517:JNR917517 JXM917517:JXN917517 KHI917517:KHJ917517 KRE917517:KRF917517 LBA917517:LBB917517 LKW917517:LKX917517 LUS917517:LUT917517 MEO917517:MEP917517 MOK917517:MOL917517 MYG917517:MYH917517 NIC917517:NID917517 NRY917517:NRZ917517 OBU917517:OBV917517 OLQ917517:OLR917517 OVM917517:OVN917517 PFI917517:PFJ917517 PPE917517:PPF917517 PZA917517:PZB917517 QIW917517:QIX917517 QSS917517:QST917517 RCO917517:RCP917517 RMK917517:RML917517 RWG917517:RWH917517 SGC917517:SGD917517 SPY917517:SPZ917517 SZU917517:SZV917517 TJQ917517:TJR917517 TTM917517:TTN917517 UDI917517:UDJ917517 UNE917517:UNF917517 UXA917517:UXB917517 VGW917517:VGX917517 VQS917517:VQT917517 WAO917517:WAP917517 WKK917517:WKL917517 WUG917517:WUH917517 HU983053:HV983053 RQ983053:RR983053 ABM983053:ABN983053 ALI983053:ALJ983053 AVE983053:AVF983053 BFA983053:BFB983053 BOW983053:BOX983053 BYS983053:BYT983053 CIO983053:CIP983053 CSK983053:CSL983053 DCG983053:DCH983053 DMC983053:DMD983053 DVY983053:DVZ983053 EFU983053:EFV983053 EPQ983053:EPR983053 EZM983053:EZN983053 FJI983053:FJJ983053 FTE983053:FTF983053 GDA983053:GDB983053 GMW983053:GMX983053 GWS983053:GWT983053 HGO983053:HGP983053 HQK983053:HQL983053 IAG983053:IAH983053 IKC983053:IKD983053 ITY983053:ITZ983053 JDU983053:JDV983053 JNQ983053:JNR983053 JXM983053:JXN983053 KHI983053:KHJ983053 KRE983053:KRF983053 LBA983053:LBB983053 LKW983053:LKX983053 LUS983053:LUT983053 MEO983053:MEP983053 MOK983053:MOL983053 MYG983053:MYH983053 NIC983053:NID983053 NRY983053:NRZ983053 OBU983053:OBV983053 OLQ983053:OLR983053 OVM983053:OVN983053 PFI983053:PFJ983053 PPE983053:PPF983053 PZA983053:PZB983053 QIW983053:QIX983053 QSS983053:QST983053 RCO983053:RCP983053 RMK983053:RML983053 RWG983053:RWH983053 SGC983053:SGD983053 SPY983053:SPZ983053 SZU983053:SZV983053 TJQ983053:TJR983053 TTM983053:TTN983053 UDI983053:UDJ983053 UNE983053:UNF983053 UXA983053:UXB983053 VGW983053:VGX983053 VQS983053:VQT983053 WAO983053:WAP983053 WKK983053:WKL983053 WUG983053:WUH983053 HX65549:HY65549 RT65549:RU65549 ABP65549:ABQ65549 ALL65549:ALM65549 AVH65549:AVI65549 BFD65549:BFE65549 BOZ65549:BPA65549 BYV65549:BYW65549 CIR65549:CIS65549 CSN65549:CSO65549 DCJ65549:DCK65549 DMF65549:DMG65549 DWB65549:DWC65549 EFX65549:EFY65549 EPT65549:EPU65549 EZP65549:EZQ65549 FJL65549:FJM65549 FTH65549:FTI65549 GDD65549:GDE65549 GMZ65549:GNA65549 GWV65549:GWW65549 HGR65549:HGS65549 HQN65549:HQO65549 IAJ65549:IAK65549 IKF65549:IKG65549 IUB65549:IUC65549 JDX65549:JDY65549 JNT65549:JNU65549 JXP65549:JXQ65549 KHL65549:KHM65549 KRH65549:KRI65549 LBD65549:LBE65549 LKZ65549:LLA65549 LUV65549:LUW65549 MER65549:MES65549 MON65549:MOO65549 MYJ65549:MYK65549 NIF65549:NIG65549 NSB65549:NSC65549 OBX65549:OBY65549 OLT65549:OLU65549 OVP65549:OVQ65549 PFL65549:PFM65549 PPH65549:PPI65549 PZD65549:PZE65549 QIZ65549:QJA65549 QSV65549:QSW65549 RCR65549:RCS65549 RMN65549:RMO65549 RWJ65549:RWK65549 SGF65549:SGG65549 SQB65549:SQC65549 SZX65549:SZY65549 TJT65549:TJU65549 TTP65549:TTQ65549 UDL65549:UDM65549 UNH65549:UNI65549 UXD65549:UXE65549 VGZ65549:VHA65549 VQV65549:VQW65549 WAR65549:WAS65549 WKN65549:WKO65549 WUJ65549:WUK65549 HX131085:HY131085 RT131085:RU131085 ABP131085:ABQ131085 ALL131085:ALM131085 AVH131085:AVI131085 BFD131085:BFE131085 BOZ131085:BPA131085 BYV131085:BYW131085 CIR131085:CIS131085 CSN131085:CSO131085 DCJ131085:DCK131085 DMF131085:DMG131085 DWB131085:DWC131085 EFX131085:EFY131085 EPT131085:EPU131085 EZP131085:EZQ131085 FJL131085:FJM131085 FTH131085:FTI131085 GDD131085:GDE131085 GMZ131085:GNA131085 GWV131085:GWW131085 HGR131085:HGS131085 HQN131085:HQO131085 IAJ131085:IAK131085 IKF131085:IKG131085 IUB131085:IUC131085 JDX131085:JDY131085 JNT131085:JNU131085 JXP131085:JXQ131085 KHL131085:KHM131085 KRH131085:KRI131085 LBD131085:LBE131085 LKZ131085:LLA131085 LUV131085:LUW131085 MER131085:MES131085 MON131085:MOO131085 MYJ131085:MYK131085 NIF131085:NIG131085 NSB131085:NSC131085 OBX131085:OBY131085 OLT131085:OLU131085 OVP131085:OVQ131085 PFL131085:PFM131085 PPH131085:PPI131085 PZD131085:PZE131085 QIZ131085:QJA131085 QSV131085:QSW131085 RCR131085:RCS131085 RMN131085:RMO131085 RWJ131085:RWK131085 SGF131085:SGG131085 SQB131085:SQC131085 SZX131085:SZY131085 TJT131085:TJU131085 TTP131085:TTQ131085 UDL131085:UDM131085 UNH131085:UNI131085 UXD131085:UXE131085 VGZ131085:VHA131085 VQV131085:VQW131085 WAR131085:WAS131085 WKN131085:WKO131085 WUJ131085:WUK131085 HX196621:HY196621 RT196621:RU196621 ABP196621:ABQ196621 ALL196621:ALM196621 AVH196621:AVI196621 BFD196621:BFE196621 BOZ196621:BPA196621 BYV196621:BYW196621 CIR196621:CIS196621 CSN196621:CSO196621 DCJ196621:DCK196621 DMF196621:DMG196621 DWB196621:DWC196621 EFX196621:EFY196621 EPT196621:EPU196621 EZP196621:EZQ196621 FJL196621:FJM196621 FTH196621:FTI196621 GDD196621:GDE196621 GMZ196621:GNA196621 GWV196621:GWW196621 HGR196621:HGS196621 HQN196621:HQO196621 IAJ196621:IAK196621 IKF196621:IKG196621 IUB196621:IUC196621 JDX196621:JDY196621 JNT196621:JNU196621 JXP196621:JXQ196621 KHL196621:KHM196621 KRH196621:KRI196621 LBD196621:LBE196621 LKZ196621:LLA196621 LUV196621:LUW196621 MER196621:MES196621 MON196621:MOO196621 MYJ196621:MYK196621 NIF196621:NIG196621 NSB196621:NSC196621 OBX196621:OBY196621 OLT196621:OLU196621 OVP196621:OVQ196621 PFL196621:PFM196621 PPH196621:PPI196621 PZD196621:PZE196621 QIZ196621:QJA196621 QSV196621:QSW196621 RCR196621:RCS196621 RMN196621:RMO196621 RWJ196621:RWK196621 SGF196621:SGG196621 SQB196621:SQC196621 SZX196621:SZY196621 TJT196621:TJU196621 TTP196621:TTQ196621 UDL196621:UDM196621 UNH196621:UNI196621 UXD196621:UXE196621 VGZ196621:VHA196621 VQV196621:VQW196621 WAR196621:WAS196621 WKN196621:WKO196621 WUJ196621:WUK196621 HX262157:HY262157 RT262157:RU262157 ABP262157:ABQ262157 ALL262157:ALM262157 AVH262157:AVI262157 BFD262157:BFE262157 BOZ262157:BPA262157 BYV262157:BYW262157 CIR262157:CIS262157 CSN262157:CSO262157 DCJ262157:DCK262157 DMF262157:DMG262157 DWB262157:DWC262157 EFX262157:EFY262157 EPT262157:EPU262157 EZP262157:EZQ262157 FJL262157:FJM262157 FTH262157:FTI262157 GDD262157:GDE262157 GMZ262157:GNA262157 GWV262157:GWW262157 HGR262157:HGS262157 HQN262157:HQO262157 IAJ262157:IAK262157 IKF262157:IKG262157 IUB262157:IUC262157 JDX262157:JDY262157 JNT262157:JNU262157 JXP262157:JXQ262157 KHL262157:KHM262157 KRH262157:KRI262157 LBD262157:LBE262157 LKZ262157:LLA262157 LUV262157:LUW262157 MER262157:MES262157 MON262157:MOO262157 MYJ262157:MYK262157 NIF262157:NIG262157 NSB262157:NSC262157 OBX262157:OBY262157 OLT262157:OLU262157 OVP262157:OVQ262157 PFL262157:PFM262157 PPH262157:PPI262157 PZD262157:PZE262157 QIZ262157:QJA262157 QSV262157:QSW262157 RCR262157:RCS262157 RMN262157:RMO262157 RWJ262157:RWK262157 SGF262157:SGG262157 SQB262157:SQC262157 SZX262157:SZY262157 TJT262157:TJU262157 TTP262157:TTQ262157 UDL262157:UDM262157 UNH262157:UNI262157 UXD262157:UXE262157 VGZ262157:VHA262157 VQV262157:VQW262157 WAR262157:WAS262157 WKN262157:WKO262157 WUJ262157:WUK262157 HX327693:HY327693 RT327693:RU327693 ABP327693:ABQ327693 ALL327693:ALM327693 AVH327693:AVI327693 BFD327693:BFE327693 BOZ327693:BPA327693 BYV327693:BYW327693 CIR327693:CIS327693 CSN327693:CSO327693 DCJ327693:DCK327693 DMF327693:DMG327693 DWB327693:DWC327693 EFX327693:EFY327693 EPT327693:EPU327693 EZP327693:EZQ327693 FJL327693:FJM327693 FTH327693:FTI327693 GDD327693:GDE327693 GMZ327693:GNA327693 GWV327693:GWW327693 HGR327693:HGS327693 HQN327693:HQO327693 IAJ327693:IAK327693 IKF327693:IKG327693 IUB327693:IUC327693 JDX327693:JDY327693 JNT327693:JNU327693 JXP327693:JXQ327693 KHL327693:KHM327693 KRH327693:KRI327693 LBD327693:LBE327693 LKZ327693:LLA327693 LUV327693:LUW327693 MER327693:MES327693 MON327693:MOO327693 MYJ327693:MYK327693 NIF327693:NIG327693 NSB327693:NSC327693 OBX327693:OBY327693 OLT327693:OLU327693 OVP327693:OVQ327693 PFL327693:PFM327693 PPH327693:PPI327693 PZD327693:PZE327693 QIZ327693:QJA327693 QSV327693:QSW327693 RCR327693:RCS327693 RMN327693:RMO327693 RWJ327693:RWK327693 SGF327693:SGG327693 SQB327693:SQC327693 SZX327693:SZY327693 TJT327693:TJU327693 TTP327693:TTQ327693 UDL327693:UDM327693 UNH327693:UNI327693 UXD327693:UXE327693 VGZ327693:VHA327693 VQV327693:VQW327693 WAR327693:WAS327693 WKN327693:WKO327693 WUJ327693:WUK327693 HX393229:HY393229 RT393229:RU393229 ABP393229:ABQ393229 ALL393229:ALM393229 AVH393229:AVI393229 BFD393229:BFE393229 BOZ393229:BPA393229 BYV393229:BYW393229 CIR393229:CIS393229 CSN393229:CSO393229 DCJ393229:DCK393229 DMF393229:DMG393229 DWB393229:DWC393229 EFX393229:EFY393229 EPT393229:EPU393229 EZP393229:EZQ393229 FJL393229:FJM393229 FTH393229:FTI393229 GDD393229:GDE393229 GMZ393229:GNA393229 GWV393229:GWW393229 HGR393229:HGS393229 HQN393229:HQO393229 IAJ393229:IAK393229 IKF393229:IKG393229 IUB393229:IUC393229 JDX393229:JDY393229 JNT393229:JNU393229 JXP393229:JXQ393229 KHL393229:KHM393229 KRH393229:KRI393229 LBD393229:LBE393229 LKZ393229:LLA393229 LUV393229:LUW393229 MER393229:MES393229 MON393229:MOO393229 MYJ393229:MYK393229 NIF393229:NIG393229 NSB393229:NSC393229 OBX393229:OBY393229 OLT393229:OLU393229 OVP393229:OVQ393229 PFL393229:PFM393229 PPH393229:PPI393229 PZD393229:PZE393229 QIZ393229:QJA393229 QSV393229:QSW393229 RCR393229:RCS393229 RMN393229:RMO393229 RWJ393229:RWK393229 SGF393229:SGG393229 SQB393229:SQC393229 SZX393229:SZY393229 TJT393229:TJU393229 TTP393229:TTQ393229 UDL393229:UDM393229 UNH393229:UNI393229 UXD393229:UXE393229 VGZ393229:VHA393229 VQV393229:VQW393229 WAR393229:WAS393229 WKN393229:WKO393229 WUJ393229:WUK393229 HX458765:HY458765 RT458765:RU458765 ABP458765:ABQ458765 ALL458765:ALM458765 AVH458765:AVI458765 BFD458765:BFE458765 BOZ458765:BPA458765 BYV458765:BYW458765 CIR458765:CIS458765 CSN458765:CSO458765 DCJ458765:DCK458765 DMF458765:DMG458765 DWB458765:DWC458765 EFX458765:EFY458765 EPT458765:EPU458765 EZP458765:EZQ458765 FJL458765:FJM458765 FTH458765:FTI458765 GDD458765:GDE458765 GMZ458765:GNA458765 GWV458765:GWW458765 HGR458765:HGS458765 HQN458765:HQO458765 IAJ458765:IAK458765 IKF458765:IKG458765 IUB458765:IUC458765 JDX458765:JDY458765 JNT458765:JNU458765 JXP458765:JXQ458765 KHL458765:KHM458765 KRH458765:KRI458765 LBD458765:LBE458765 LKZ458765:LLA458765 LUV458765:LUW458765 MER458765:MES458765 MON458765:MOO458765 MYJ458765:MYK458765 NIF458765:NIG458765 NSB458765:NSC458765 OBX458765:OBY458765 OLT458765:OLU458765 OVP458765:OVQ458765 PFL458765:PFM458765 PPH458765:PPI458765 PZD458765:PZE458765 QIZ458765:QJA458765 QSV458765:QSW458765 RCR458765:RCS458765 RMN458765:RMO458765 RWJ458765:RWK458765 SGF458765:SGG458765 SQB458765:SQC458765 SZX458765:SZY458765 TJT458765:TJU458765 TTP458765:TTQ458765 UDL458765:UDM458765 UNH458765:UNI458765 UXD458765:UXE458765 VGZ458765:VHA458765 VQV458765:VQW458765 WAR458765:WAS458765 WKN458765:WKO458765 WUJ458765:WUK458765 HX524301:HY524301 RT524301:RU524301 ABP524301:ABQ524301 ALL524301:ALM524301 AVH524301:AVI524301 BFD524301:BFE524301 BOZ524301:BPA524301 BYV524301:BYW524301 CIR524301:CIS524301 CSN524301:CSO524301 DCJ524301:DCK524301 DMF524301:DMG524301 DWB524301:DWC524301 EFX524301:EFY524301 EPT524301:EPU524301 EZP524301:EZQ524301 FJL524301:FJM524301 FTH524301:FTI524301 GDD524301:GDE524301 GMZ524301:GNA524301 GWV524301:GWW524301 HGR524301:HGS524301 HQN524301:HQO524301 IAJ524301:IAK524301 IKF524301:IKG524301 IUB524301:IUC524301 JDX524301:JDY524301 JNT524301:JNU524301 JXP524301:JXQ524301 KHL524301:KHM524301 KRH524301:KRI524301 LBD524301:LBE524301 LKZ524301:LLA524301 LUV524301:LUW524301 MER524301:MES524301 MON524301:MOO524301 MYJ524301:MYK524301 NIF524301:NIG524301 NSB524301:NSC524301 OBX524301:OBY524301 OLT524301:OLU524301 OVP524301:OVQ524301 PFL524301:PFM524301 PPH524301:PPI524301 PZD524301:PZE524301 QIZ524301:QJA524301 QSV524301:QSW524301 RCR524301:RCS524301 RMN524301:RMO524301 RWJ524301:RWK524301 SGF524301:SGG524301 SQB524301:SQC524301 SZX524301:SZY524301 TJT524301:TJU524301 TTP524301:TTQ524301 UDL524301:UDM524301 UNH524301:UNI524301 UXD524301:UXE524301 VGZ524301:VHA524301 VQV524301:VQW524301 WAR524301:WAS524301 WKN524301:WKO524301 WUJ524301:WUK524301 HX589837:HY589837 RT589837:RU589837 ABP589837:ABQ589837 ALL589837:ALM589837 AVH589837:AVI589837 BFD589837:BFE589837 BOZ589837:BPA589837 BYV589837:BYW589837 CIR589837:CIS589837 CSN589837:CSO589837 DCJ589837:DCK589837 DMF589837:DMG589837 DWB589837:DWC589837 EFX589837:EFY589837 EPT589837:EPU589837 EZP589837:EZQ589837 FJL589837:FJM589837 FTH589837:FTI589837 GDD589837:GDE589837 GMZ589837:GNA589837 GWV589837:GWW589837 HGR589837:HGS589837 HQN589837:HQO589837 IAJ589837:IAK589837 IKF589837:IKG589837 IUB589837:IUC589837 JDX589837:JDY589837 JNT589837:JNU589837 JXP589837:JXQ589837 KHL589837:KHM589837 KRH589837:KRI589837 LBD589837:LBE589837 LKZ589837:LLA589837 LUV589837:LUW589837 MER589837:MES589837 MON589837:MOO589837 MYJ589837:MYK589837 NIF589837:NIG589837 NSB589837:NSC589837 OBX589837:OBY589837 OLT589837:OLU589837 OVP589837:OVQ589837 PFL589837:PFM589837 PPH589837:PPI589837 PZD589837:PZE589837 QIZ589837:QJA589837 QSV589837:QSW589837 RCR589837:RCS589837 RMN589837:RMO589837 RWJ589837:RWK589837 SGF589837:SGG589837 SQB589837:SQC589837 SZX589837:SZY589837 TJT589837:TJU589837 TTP589837:TTQ589837 UDL589837:UDM589837 UNH589837:UNI589837 UXD589837:UXE589837 VGZ589837:VHA589837 VQV589837:VQW589837 WAR589837:WAS589837 WKN589837:WKO589837 WUJ589837:WUK589837 HX655373:HY655373 RT655373:RU655373 ABP655373:ABQ655373 ALL655373:ALM655373 AVH655373:AVI655373 BFD655373:BFE655373 BOZ655373:BPA655373 BYV655373:BYW655373 CIR655373:CIS655373 CSN655373:CSO655373 DCJ655373:DCK655373 DMF655373:DMG655373 DWB655373:DWC655373 EFX655373:EFY655373 EPT655373:EPU655373 EZP655373:EZQ655373 FJL655373:FJM655373 FTH655373:FTI655373 GDD655373:GDE655373 GMZ655373:GNA655373 GWV655373:GWW655373 HGR655373:HGS655373 HQN655373:HQO655373 IAJ655373:IAK655373 IKF655373:IKG655373 IUB655373:IUC655373 JDX655373:JDY655373 JNT655373:JNU655373 JXP655373:JXQ655373 KHL655373:KHM655373 KRH655373:KRI655373 LBD655373:LBE655373 LKZ655373:LLA655373 LUV655373:LUW655373 MER655373:MES655373 MON655373:MOO655373 MYJ655373:MYK655373 NIF655373:NIG655373 NSB655373:NSC655373 OBX655373:OBY655373 OLT655373:OLU655373 OVP655373:OVQ655373 PFL655373:PFM655373 PPH655373:PPI655373 PZD655373:PZE655373 QIZ655373:QJA655373 QSV655373:QSW655373 RCR655373:RCS655373 RMN655373:RMO655373 RWJ655373:RWK655373 SGF655373:SGG655373 SQB655373:SQC655373 SZX655373:SZY655373 TJT655373:TJU655373 TTP655373:TTQ655373 UDL655373:UDM655373 UNH655373:UNI655373 UXD655373:UXE655373 VGZ655373:VHA655373 VQV655373:VQW655373 WAR655373:WAS655373 WKN655373:WKO655373 WUJ655373:WUK655373 HX720909:HY720909 RT720909:RU720909 ABP720909:ABQ720909 ALL720909:ALM720909 AVH720909:AVI720909 BFD720909:BFE720909 BOZ720909:BPA720909 BYV720909:BYW720909 CIR720909:CIS720909 CSN720909:CSO720909 DCJ720909:DCK720909 DMF720909:DMG720909 DWB720909:DWC720909 EFX720909:EFY720909 EPT720909:EPU720909 EZP720909:EZQ720909 FJL720909:FJM720909 FTH720909:FTI720909 GDD720909:GDE720909 GMZ720909:GNA720909 GWV720909:GWW720909 HGR720909:HGS720909 HQN720909:HQO720909 IAJ720909:IAK720909 IKF720909:IKG720909 IUB720909:IUC720909 JDX720909:JDY720909 JNT720909:JNU720909 JXP720909:JXQ720909 KHL720909:KHM720909 KRH720909:KRI720909 LBD720909:LBE720909 LKZ720909:LLA720909 LUV720909:LUW720909 MER720909:MES720909 MON720909:MOO720909 MYJ720909:MYK720909 NIF720909:NIG720909 NSB720909:NSC720909 OBX720909:OBY720909 OLT720909:OLU720909 OVP720909:OVQ720909 PFL720909:PFM720909 PPH720909:PPI720909 PZD720909:PZE720909 QIZ720909:QJA720909 QSV720909:QSW720909 RCR720909:RCS720909 RMN720909:RMO720909 RWJ720909:RWK720909 SGF720909:SGG720909 SQB720909:SQC720909 SZX720909:SZY720909 TJT720909:TJU720909 TTP720909:TTQ720909 UDL720909:UDM720909 UNH720909:UNI720909 UXD720909:UXE720909 VGZ720909:VHA720909 VQV720909:VQW720909 WAR720909:WAS720909 WKN720909:WKO720909 WUJ720909:WUK720909 HX786445:HY786445 RT786445:RU786445 ABP786445:ABQ786445 ALL786445:ALM786445 AVH786445:AVI786445 BFD786445:BFE786445 BOZ786445:BPA786445 BYV786445:BYW786445 CIR786445:CIS786445 CSN786445:CSO786445 DCJ786445:DCK786445 DMF786445:DMG786445 DWB786445:DWC786445 EFX786445:EFY786445 EPT786445:EPU786445 EZP786445:EZQ786445 FJL786445:FJM786445 FTH786445:FTI786445 GDD786445:GDE786445 GMZ786445:GNA786445 GWV786445:GWW786445 HGR786445:HGS786445 HQN786445:HQO786445 IAJ786445:IAK786445 IKF786445:IKG786445 IUB786445:IUC786445 JDX786445:JDY786445 JNT786445:JNU786445 JXP786445:JXQ786445 KHL786445:KHM786445 KRH786445:KRI786445 LBD786445:LBE786445 LKZ786445:LLA786445 LUV786445:LUW786445 MER786445:MES786445 MON786445:MOO786445 MYJ786445:MYK786445 NIF786445:NIG786445 NSB786445:NSC786445 OBX786445:OBY786445 OLT786445:OLU786445 OVP786445:OVQ786445 PFL786445:PFM786445 PPH786445:PPI786445 PZD786445:PZE786445 QIZ786445:QJA786445 QSV786445:QSW786445 RCR786445:RCS786445 RMN786445:RMO786445 RWJ786445:RWK786445 SGF786445:SGG786445 SQB786445:SQC786445 SZX786445:SZY786445 TJT786445:TJU786445 TTP786445:TTQ786445 UDL786445:UDM786445 UNH786445:UNI786445 UXD786445:UXE786445 VGZ786445:VHA786445 VQV786445:VQW786445 WAR786445:WAS786445 WKN786445:WKO786445 WUJ786445:WUK786445 HX851981:HY851981 RT851981:RU851981 ABP851981:ABQ851981 ALL851981:ALM851981 AVH851981:AVI851981 BFD851981:BFE851981 BOZ851981:BPA851981 BYV851981:BYW851981 CIR851981:CIS851981 CSN851981:CSO851981 DCJ851981:DCK851981 DMF851981:DMG851981 DWB851981:DWC851981 EFX851981:EFY851981 EPT851981:EPU851981 EZP851981:EZQ851981 FJL851981:FJM851981 FTH851981:FTI851981 GDD851981:GDE851981 GMZ851981:GNA851981 GWV851981:GWW851981 HGR851981:HGS851981 HQN851981:HQO851981 IAJ851981:IAK851981 IKF851981:IKG851981 IUB851981:IUC851981 JDX851981:JDY851981 JNT851981:JNU851981 JXP851981:JXQ851981 KHL851981:KHM851981 KRH851981:KRI851981 LBD851981:LBE851981 LKZ851981:LLA851981 LUV851981:LUW851981 MER851981:MES851981 MON851981:MOO851981 MYJ851981:MYK851981 NIF851981:NIG851981 NSB851981:NSC851981 OBX851981:OBY851981 OLT851981:OLU851981 OVP851981:OVQ851981 PFL851981:PFM851981 PPH851981:PPI851981 PZD851981:PZE851981 QIZ851981:QJA851981 QSV851981:QSW851981 RCR851981:RCS851981 RMN851981:RMO851981 RWJ851981:RWK851981 SGF851981:SGG851981 SQB851981:SQC851981 SZX851981:SZY851981 TJT851981:TJU851981 TTP851981:TTQ851981 UDL851981:UDM851981 UNH851981:UNI851981 UXD851981:UXE851981 VGZ851981:VHA851981 VQV851981:VQW851981 WAR851981:WAS851981 WKN851981:WKO851981 WUJ851981:WUK851981 HX917517:HY917517 RT917517:RU917517 ABP917517:ABQ917517 ALL917517:ALM917517 AVH917517:AVI917517 BFD917517:BFE917517 BOZ917517:BPA917517 BYV917517:BYW917517 CIR917517:CIS917517 CSN917517:CSO917517 DCJ917517:DCK917517 DMF917517:DMG917517 DWB917517:DWC917517 EFX917517:EFY917517 EPT917517:EPU917517 EZP917517:EZQ917517 FJL917517:FJM917517 FTH917517:FTI917517 GDD917517:GDE917517 GMZ917517:GNA917517 GWV917517:GWW917517 HGR917517:HGS917517 HQN917517:HQO917517 IAJ917517:IAK917517 IKF917517:IKG917517 IUB917517:IUC917517 JDX917517:JDY917517 JNT917517:JNU917517 JXP917517:JXQ917517 KHL917517:KHM917517 KRH917517:KRI917517 LBD917517:LBE917517 LKZ917517:LLA917517 LUV917517:LUW917517 MER917517:MES917517 MON917517:MOO917517 MYJ917517:MYK917517 NIF917517:NIG917517 NSB917517:NSC917517 OBX917517:OBY917517 OLT917517:OLU917517 OVP917517:OVQ917517 PFL917517:PFM917517 PPH917517:PPI917517 PZD917517:PZE917517 QIZ917517:QJA917517 QSV917517:QSW917517 RCR917517:RCS917517 RMN917517:RMO917517 RWJ917517:RWK917517 SGF917517:SGG917517 SQB917517:SQC917517 SZX917517:SZY917517 TJT917517:TJU917517 TTP917517:TTQ917517 UDL917517:UDM917517 UNH917517:UNI917517 UXD917517:UXE917517 VGZ917517:VHA917517 VQV917517:VQW917517 WAR917517:WAS917517 WKN917517:WKO917517 WUJ917517:WUK917517 HX983053:HY983053 RT983053:RU983053 ABP983053:ABQ983053 ALL983053:ALM983053 AVH983053:AVI983053 BFD983053:BFE983053 BOZ983053:BPA983053 BYV983053:BYW983053 CIR983053:CIS983053 CSN983053:CSO983053 DCJ983053:DCK983053 DMF983053:DMG983053 DWB983053:DWC983053 EFX983053:EFY983053 EPT983053:EPU983053 EZP983053:EZQ983053 FJL983053:FJM983053 FTH983053:FTI983053 GDD983053:GDE983053 GMZ983053:GNA983053 GWV983053:GWW983053 HGR983053:HGS983053 HQN983053:HQO983053 IAJ983053:IAK983053 IKF983053:IKG983053 IUB983053:IUC983053 JDX983053:JDY983053 JNT983053:JNU983053 JXP983053:JXQ983053 KHL983053:KHM983053 KRH983053:KRI983053 LBD983053:LBE983053 LKZ983053:LLA983053 LUV983053:LUW983053 MER983053:MES983053 MON983053:MOO983053 MYJ983053:MYK983053 NIF983053:NIG983053 NSB983053:NSC983053 OBX983053:OBY983053 OLT983053:OLU983053 OVP983053:OVQ983053 PFL983053:PFM983053 PPH983053:PPI983053 PZD983053:PZE983053 QIZ983053:QJA983053 QSV983053:QSW983053 RCR983053:RCS983053 RMN983053:RMO983053 RWJ983053:RWK983053 SGF983053:SGG983053 SQB983053:SQC983053 SZX983053:SZY983053 TJT983053:TJU983053 TTP983053:TTQ983053 UDL983053:UDM983053 UNH983053:UNI983053 UXD983053:UXE983053 VGZ983053:VHA983053 VQV983053:VQW983053 WAR983053:WAS983053 WKN983053:WKO983053 WUJ983053:WUK983053 IA65549:IB65549 RW65549:RX65549 ABS65549:ABT65549 ALO65549:ALP65549 AVK65549:AVL65549 BFG65549:BFH65549 BPC65549:BPD65549 BYY65549:BYZ65549 CIU65549:CIV65549 CSQ65549:CSR65549 DCM65549:DCN65549 DMI65549:DMJ65549 DWE65549:DWF65549 EGA65549:EGB65549 EPW65549:EPX65549 EZS65549:EZT65549 FJO65549:FJP65549 FTK65549:FTL65549 GDG65549:GDH65549 GNC65549:GND65549 GWY65549:GWZ65549 HGU65549:HGV65549 HQQ65549:HQR65549 IAM65549:IAN65549 IKI65549:IKJ65549 IUE65549:IUF65549 JEA65549:JEB65549 JNW65549:JNX65549 JXS65549:JXT65549 KHO65549:KHP65549 KRK65549:KRL65549 LBG65549:LBH65549 LLC65549:LLD65549 LUY65549:LUZ65549 MEU65549:MEV65549 MOQ65549:MOR65549 MYM65549:MYN65549 NII65549:NIJ65549 NSE65549:NSF65549 OCA65549:OCB65549 OLW65549:OLX65549 OVS65549:OVT65549 PFO65549:PFP65549 PPK65549:PPL65549 PZG65549:PZH65549 QJC65549:QJD65549 QSY65549:QSZ65549 RCU65549:RCV65549 RMQ65549:RMR65549 RWM65549:RWN65549 SGI65549:SGJ65549 SQE65549:SQF65549 TAA65549:TAB65549 TJW65549:TJX65549 TTS65549:TTT65549 UDO65549:UDP65549 UNK65549:UNL65549 UXG65549:UXH65549 VHC65549:VHD65549 VQY65549:VQZ65549 WAU65549:WAV65549 WKQ65549:WKR65549 WUM65549:WUN65549 IA131085:IB131085 RW131085:RX131085 ABS131085:ABT131085 ALO131085:ALP131085 AVK131085:AVL131085 BFG131085:BFH131085 BPC131085:BPD131085 BYY131085:BYZ131085 CIU131085:CIV131085 CSQ131085:CSR131085 DCM131085:DCN131085 DMI131085:DMJ131085 DWE131085:DWF131085 EGA131085:EGB131085 EPW131085:EPX131085 EZS131085:EZT131085 FJO131085:FJP131085 FTK131085:FTL131085 GDG131085:GDH131085 GNC131085:GND131085 GWY131085:GWZ131085 HGU131085:HGV131085 HQQ131085:HQR131085 IAM131085:IAN131085 IKI131085:IKJ131085 IUE131085:IUF131085 JEA131085:JEB131085 JNW131085:JNX131085 JXS131085:JXT131085 KHO131085:KHP131085 KRK131085:KRL131085 LBG131085:LBH131085 LLC131085:LLD131085 LUY131085:LUZ131085 MEU131085:MEV131085 MOQ131085:MOR131085 MYM131085:MYN131085 NII131085:NIJ131085 NSE131085:NSF131085 OCA131085:OCB131085 OLW131085:OLX131085 OVS131085:OVT131085 PFO131085:PFP131085 PPK131085:PPL131085 PZG131085:PZH131085 QJC131085:QJD131085 QSY131085:QSZ131085 RCU131085:RCV131085 RMQ131085:RMR131085 RWM131085:RWN131085 SGI131085:SGJ131085 SQE131085:SQF131085 TAA131085:TAB131085 TJW131085:TJX131085 TTS131085:TTT131085 UDO131085:UDP131085 UNK131085:UNL131085 UXG131085:UXH131085 VHC131085:VHD131085 VQY131085:VQZ131085 WAU131085:WAV131085 WKQ131085:WKR131085 WUM131085:WUN131085 IA196621:IB196621 RW196621:RX196621 ABS196621:ABT196621 ALO196621:ALP196621 AVK196621:AVL196621 BFG196621:BFH196621 BPC196621:BPD196621 BYY196621:BYZ196621 CIU196621:CIV196621 CSQ196621:CSR196621 DCM196621:DCN196621 DMI196621:DMJ196621 DWE196621:DWF196621 EGA196621:EGB196621 EPW196621:EPX196621 EZS196621:EZT196621 FJO196621:FJP196621 FTK196621:FTL196621 GDG196621:GDH196621 GNC196621:GND196621 GWY196621:GWZ196621 HGU196621:HGV196621 HQQ196621:HQR196621 IAM196621:IAN196621 IKI196621:IKJ196621 IUE196621:IUF196621 JEA196621:JEB196621 JNW196621:JNX196621 JXS196621:JXT196621 KHO196621:KHP196621 KRK196621:KRL196621 LBG196621:LBH196621 LLC196621:LLD196621 LUY196621:LUZ196621 MEU196621:MEV196621 MOQ196621:MOR196621 MYM196621:MYN196621 NII196621:NIJ196621 NSE196621:NSF196621 OCA196621:OCB196621 OLW196621:OLX196621 OVS196621:OVT196621 PFO196621:PFP196621 PPK196621:PPL196621 PZG196621:PZH196621 QJC196621:QJD196621 QSY196621:QSZ196621 RCU196621:RCV196621 RMQ196621:RMR196621 RWM196621:RWN196621 SGI196621:SGJ196621 SQE196621:SQF196621 TAA196621:TAB196621 TJW196621:TJX196621 TTS196621:TTT196621 UDO196621:UDP196621 UNK196621:UNL196621 UXG196621:UXH196621 VHC196621:VHD196621 VQY196621:VQZ196621 WAU196621:WAV196621 WKQ196621:WKR196621 WUM196621:WUN196621 IA262157:IB262157 RW262157:RX262157 ABS262157:ABT262157 ALO262157:ALP262157 AVK262157:AVL262157 BFG262157:BFH262157 BPC262157:BPD262157 BYY262157:BYZ262157 CIU262157:CIV262157 CSQ262157:CSR262157 DCM262157:DCN262157 DMI262157:DMJ262157 DWE262157:DWF262157 EGA262157:EGB262157 EPW262157:EPX262157 EZS262157:EZT262157 FJO262157:FJP262157 FTK262157:FTL262157 GDG262157:GDH262157 GNC262157:GND262157 GWY262157:GWZ262157 HGU262157:HGV262157 HQQ262157:HQR262157 IAM262157:IAN262157 IKI262157:IKJ262157 IUE262157:IUF262157 JEA262157:JEB262157 JNW262157:JNX262157 JXS262157:JXT262157 KHO262157:KHP262157 KRK262157:KRL262157 LBG262157:LBH262157 LLC262157:LLD262157 LUY262157:LUZ262157 MEU262157:MEV262157 MOQ262157:MOR262157 MYM262157:MYN262157 NII262157:NIJ262157 NSE262157:NSF262157 OCA262157:OCB262157 OLW262157:OLX262157 OVS262157:OVT262157 PFO262157:PFP262157 PPK262157:PPL262157 PZG262157:PZH262157 QJC262157:QJD262157 QSY262157:QSZ262157 RCU262157:RCV262157 RMQ262157:RMR262157 RWM262157:RWN262157 SGI262157:SGJ262157 SQE262157:SQF262157 TAA262157:TAB262157 TJW262157:TJX262157 TTS262157:TTT262157 UDO262157:UDP262157 UNK262157:UNL262157 UXG262157:UXH262157 VHC262157:VHD262157 VQY262157:VQZ262157 WAU262157:WAV262157 WKQ262157:WKR262157 WUM262157:WUN262157 IA327693:IB327693 RW327693:RX327693 ABS327693:ABT327693 ALO327693:ALP327693 AVK327693:AVL327693 BFG327693:BFH327693 BPC327693:BPD327693 BYY327693:BYZ327693 CIU327693:CIV327693 CSQ327693:CSR327693 DCM327693:DCN327693 DMI327693:DMJ327693 DWE327693:DWF327693 EGA327693:EGB327693 EPW327693:EPX327693 EZS327693:EZT327693 FJO327693:FJP327693 FTK327693:FTL327693 GDG327693:GDH327693 GNC327693:GND327693 GWY327693:GWZ327693 HGU327693:HGV327693 HQQ327693:HQR327693 IAM327693:IAN327693 IKI327693:IKJ327693 IUE327693:IUF327693 JEA327693:JEB327693 JNW327693:JNX327693 JXS327693:JXT327693 KHO327693:KHP327693 KRK327693:KRL327693 LBG327693:LBH327693 LLC327693:LLD327693 LUY327693:LUZ327693 MEU327693:MEV327693 MOQ327693:MOR327693 MYM327693:MYN327693 NII327693:NIJ327693 NSE327693:NSF327693 OCA327693:OCB327693 OLW327693:OLX327693 OVS327693:OVT327693 PFO327693:PFP327693 PPK327693:PPL327693 PZG327693:PZH327693 QJC327693:QJD327693 QSY327693:QSZ327693 RCU327693:RCV327693 RMQ327693:RMR327693 RWM327693:RWN327693 SGI327693:SGJ327693 SQE327693:SQF327693 TAA327693:TAB327693 TJW327693:TJX327693 TTS327693:TTT327693 UDO327693:UDP327693 UNK327693:UNL327693 UXG327693:UXH327693 VHC327693:VHD327693 VQY327693:VQZ327693 WAU327693:WAV327693 WKQ327693:WKR327693 WUM327693:WUN327693 IA393229:IB393229 RW393229:RX393229 ABS393229:ABT393229 ALO393229:ALP393229 AVK393229:AVL393229 BFG393229:BFH393229 BPC393229:BPD393229 BYY393229:BYZ393229 CIU393229:CIV393229 CSQ393229:CSR393229 DCM393229:DCN393229 DMI393229:DMJ393229 DWE393229:DWF393229 EGA393229:EGB393229 EPW393229:EPX393229 EZS393229:EZT393229 FJO393229:FJP393229 FTK393229:FTL393229 GDG393229:GDH393229 GNC393229:GND393229 GWY393229:GWZ393229 HGU393229:HGV393229 HQQ393229:HQR393229 IAM393229:IAN393229 IKI393229:IKJ393229 IUE393229:IUF393229 JEA393229:JEB393229 JNW393229:JNX393229 JXS393229:JXT393229 KHO393229:KHP393229 KRK393229:KRL393229 LBG393229:LBH393229 LLC393229:LLD393229 LUY393229:LUZ393229 MEU393229:MEV393229 MOQ393229:MOR393229 MYM393229:MYN393229 NII393229:NIJ393229 NSE393229:NSF393229 OCA393229:OCB393229 OLW393229:OLX393229 OVS393229:OVT393229 PFO393229:PFP393229 PPK393229:PPL393229 PZG393229:PZH393229 QJC393229:QJD393229 QSY393229:QSZ393229 RCU393229:RCV393229 RMQ393229:RMR393229 RWM393229:RWN393229 SGI393229:SGJ393229 SQE393229:SQF393229 TAA393229:TAB393229 TJW393229:TJX393229 TTS393229:TTT393229 UDO393229:UDP393229 UNK393229:UNL393229 UXG393229:UXH393229 VHC393229:VHD393229 VQY393229:VQZ393229 WAU393229:WAV393229 WKQ393229:WKR393229 WUM393229:WUN393229 IA458765:IB458765 RW458765:RX458765 ABS458765:ABT458765 ALO458765:ALP458765 AVK458765:AVL458765 BFG458765:BFH458765 BPC458765:BPD458765 BYY458765:BYZ458765 CIU458765:CIV458765 CSQ458765:CSR458765 DCM458765:DCN458765 DMI458765:DMJ458765 DWE458765:DWF458765 EGA458765:EGB458765 EPW458765:EPX458765 EZS458765:EZT458765 FJO458765:FJP458765 FTK458765:FTL458765 GDG458765:GDH458765 GNC458765:GND458765 GWY458765:GWZ458765 HGU458765:HGV458765 HQQ458765:HQR458765 IAM458765:IAN458765 IKI458765:IKJ458765 IUE458765:IUF458765 JEA458765:JEB458765 JNW458765:JNX458765 JXS458765:JXT458765 KHO458765:KHP458765 KRK458765:KRL458765 LBG458765:LBH458765 LLC458765:LLD458765 LUY458765:LUZ458765 MEU458765:MEV458765 MOQ458765:MOR458765 MYM458765:MYN458765 NII458765:NIJ458765 NSE458765:NSF458765 OCA458765:OCB458765 OLW458765:OLX458765 OVS458765:OVT458765 PFO458765:PFP458765 PPK458765:PPL458765 PZG458765:PZH458765 QJC458765:QJD458765 QSY458765:QSZ458765 RCU458765:RCV458765 RMQ458765:RMR458765 RWM458765:RWN458765 SGI458765:SGJ458765 SQE458765:SQF458765 TAA458765:TAB458765 TJW458765:TJX458765 TTS458765:TTT458765 UDO458765:UDP458765 UNK458765:UNL458765 UXG458765:UXH458765 VHC458765:VHD458765 VQY458765:VQZ458765 WAU458765:WAV458765 WKQ458765:WKR458765 WUM458765:WUN458765 IA524301:IB524301 RW524301:RX524301 ABS524301:ABT524301 ALO524301:ALP524301 AVK524301:AVL524301 BFG524301:BFH524301 BPC524301:BPD524301 BYY524301:BYZ524301 CIU524301:CIV524301 CSQ524301:CSR524301 DCM524301:DCN524301 DMI524301:DMJ524301 DWE524301:DWF524301 EGA524301:EGB524301 EPW524301:EPX524301 EZS524301:EZT524301 FJO524301:FJP524301 FTK524301:FTL524301 GDG524301:GDH524301 GNC524301:GND524301 GWY524301:GWZ524301 HGU524301:HGV524301 HQQ524301:HQR524301 IAM524301:IAN524301 IKI524301:IKJ524301 IUE524301:IUF524301 JEA524301:JEB524301 JNW524301:JNX524301 JXS524301:JXT524301 KHO524301:KHP524301 KRK524301:KRL524301 LBG524301:LBH524301 LLC524301:LLD524301 LUY524301:LUZ524301 MEU524301:MEV524301 MOQ524301:MOR524301 MYM524301:MYN524301 NII524301:NIJ524301 NSE524301:NSF524301 OCA524301:OCB524301 OLW524301:OLX524301 OVS524301:OVT524301 PFO524301:PFP524301 PPK524301:PPL524301 PZG524301:PZH524301 QJC524301:QJD524301 QSY524301:QSZ524301 RCU524301:RCV524301 RMQ524301:RMR524301 RWM524301:RWN524301 SGI524301:SGJ524301 SQE524301:SQF524301 TAA524301:TAB524301 TJW524301:TJX524301 TTS524301:TTT524301 UDO524301:UDP524301 UNK524301:UNL524301 UXG524301:UXH524301 VHC524301:VHD524301 VQY524301:VQZ524301 WAU524301:WAV524301 WKQ524301:WKR524301 WUM524301:WUN524301 IA589837:IB589837 RW589837:RX589837 ABS589837:ABT589837 ALO589837:ALP589837 AVK589837:AVL589837 BFG589837:BFH589837 BPC589837:BPD589837 BYY589837:BYZ589837 CIU589837:CIV589837 CSQ589837:CSR589837 DCM589837:DCN589837 DMI589837:DMJ589837 DWE589837:DWF589837 EGA589837:EGB589837 EPW589837:EPX589837 EZS589837:EZT589837 FJO589837:FJP589837 FTK589837:FTL589837 GDG589837:GDH589837 GNC589837:GND589837 GWY589837:GWZ589837 HGU589837:HGV589837 HQQ589837:HQR589837 IAM589837:IAN589837 IKI589837:IKJ589837 IUE589837:IUF589837 JEA589837:JEB589837 JNW589837:JNX589837 JXS589837:JXT589837 KHO589837:KHP589837 KRK589837:KRL589837 LBG589837:LBH589837 LLC589837:LLD589837 LUY589837:LUZ589837 MEU589837:MEV589837 MOQ589837:MOR589837 MYM589837:MYN589837 NII589837:NIJ589837 NSE589837:NSF589837 OCA589837:OCB589837 OLW589837:OLX589837 OVS589837:OVT589837 PFO589837:PFP589837 PPK589837:PPL589837 PZG589837:PZH589837 QJC589837:QJD589837 QSY589837:QSZ589837 RCU589837:RCV589837 RMQ589837:RMR589837 RWM589837:RWN589837 SGI589837:SGJ589837 SQE589837:SQF589837 TAA589837:TAB589837 TJW589837:TJX589837 TTS589837:TTT589837 UDO589837:UDP589837 UNK589837:UNL589837 UXG589837:UXH589837 VHC589837:VHD589837 VQY589837:VQZ589837 WAU589837:WAV589837 WKQ589837:WKR589837 WUM589837:WUN589837 IA655373:IB655373 RW655373:RX655373 ABS655373:ABT655373 ALO655373:ALP655373 AVK655373:AVL655373 BFG655373:BFH655373 BPC655373:BPD655373 BYY655373:BYZ655373 CIU655373:CIV655373 CSQ655373:CSR655373 DCM655373:DCN655373 DMI655373:DMJ655373 DWE655373:DWF655373 EGA655373:EGB655373 EPW655373:EPX655373 EZS655373:EZT655373 FJO655373:FJP655373 FTK655373:FTL655373 GDG655373:GDH655373 GNC655373:GND655373 GWY655373:GWZ655373 HGU655373:HGV655373 HQQ655373:HQR655373 IAM655373:IAN655373 IKI655373:IKJ655373 IUE655373:IUF655373 JEA655373:JEB655373 JNW655373:JNX655373 JXS655373:JXT655373 KHO655373:KHP655373 KRK655373:KRL655373 LBG655373:LBH655373 LLC655373:LLD655373 LUY655373:LUZ655373 MEU655373:MEV655373 MOQ655373:MOR655373 MYM655373:MYN655373 NII655373:NIJ655373 NSE655373:NSF655373 OCA655373:OCB655373 OLW655373:OLX655373 OVS655373:OVT655373 PFO655373:PFP655373 PPK655373:PPL655373 PZG655373:PZH655373 QJC655373:QJD655373 QSY655373:QSZ655373 RCU655373:RCV655373 RMQ655373:RMR655373 RWM655373:RWN655373 SGI655373:SGJ655373 SQE655373:SQF655373 TAA655373:TAB655373 TJW655373:TJX655373 TTS655373:TTT655373 UDO655373:UDP655373 UNK655373:UNL655373 UXG655373:UXH655373 VHC655373:VHD655373 VQY655373:VQZ655373 WAU655373:WAV655373 WKQ655373:WKR655373 WUM655373:WUN655373 IA720909:IB720909 RW720909:RX720909 ABS720909:ABT720909 ALO720909:ALP720909 AVK720909:AVL720909 BFG720909:BFH720909 BPC720909:BPD720909 BYY720909:BYZ720909 CIU720909:CIV720909 CSQ720909:CSR720909 DCM720909:DCN720909 DMI720909:DMJ720909 DWE720909:DWF720909 EGA720909:EGB720909 EPW720909:EPX720909 EZS720909:EZT720909 FJO720909:FJP720909 FTK720909:FTL720909 GDG720909:GDH720909 GNC720909:GND720909 GWY720909:GWZ720909 HGU720909:HGV720909 HQQ720909:HQR720909 IAM720909:IAN720909 IKI720909:IKJ720909 IUE720909:IUF720909 JEA720909:JEB720909 JNW720909:JNX720909 JXS720909:JXT720909 KHO720909:KHP720909 KRK720909:KRL720909 LBG720909:LBH720909 LLC720909:LLD720909 LUY720909:LUZ720909 MEU720909:MEV720909 MOQ720909:MOR720909 MYM720909:MYN720909 NII720909:NIJ720909 NSE720909:NSF720909 OCA720909:OCB720909 OLW720909:OLX720909 OVS720909:OVT720909 PFO720909:PFP720909 PPK720909:PPL720909 PZG720909:PZH720909 QJC720909:QJD720909 QSY720909:QSZ720909 RCU720909:RCV720909 RMQ720909:RMR720909 RWM720909:RWN720909 SGI720909:SGJ720909 SQE720909:SQF720909 TAA720909:TAB720909 TJW720909:TJX720909 TTS720909:TTT720909 UDO720909:UDP720909 UNK720909:UNL720909 UXG720909:UXH720909 VHC720909:VHD720909 VQY720909:VQZ720909 WAU720909:WAV720909 WKQ720909:WKR720909 WUM720909:WUN720909 IA786445:IB786445 RW786445:RX786445 ABS786445:ABT786445 ALO786445:ALP786445 AVK786445:AVL786445 BFG786445:BFH786445 BPC786445:BPD786445 BYY786445:BYZ786445 CIU786445:CIV786445 CSQ786445:CSR786445 DCM786445:DCN786445 DMI786445:DMJ786445 DWE786445:DWF786445 EGA786445:EGB786445 EPW786445:EPX786445 EZS786445:EZT786445 FJO786445:FJP786445 FTK786445:FTL786445 GDG786445:GDH786445 GNC786445:GND786445 GWY786445:GWZ786445 HGU786445:HGV786445 HQQ786445:HQR786445 IAM786445:IAN786445 IKI786445:IKJ786445 IUE786445:IUF786445 JEA786445:JEB786445 JNW786445:JNX786445 JXS786445:JXT786445 KHO786445:KHP786445 KRK786445:KRL786445 LBG786445:LBH786445 LLC786445:LLD786445 LUY786445:LUZ786445 MEU786445:MEV786445 MOQ786445:MOR786445 MYM786445:MYN786445 NII786445:NIJ786445 NSE786445:NSF786445 OCA786445:OCB786445 OLW786445:OLX786445 OVS786445:OVT786445 PFO786445:PFP786445 PPK786445:PPL786445 PZG786445:PZH786445 QJC786445:QJD786445 QSY786445:QSZ786445 RCU786445:RCV786445 RMQ786445:RMR786445 RWM786445:RWN786445 SGI786445:SGJ786445 SQE786445:SQF786445 TAA786445:TAB786445 TJW786445:TJX786445 TTS786445:TTT786445 UDO786445:UDP786445 UNK786445:UNL786445 UXG786445:UXH786445 VHC786445:VHD786445 VQY786445:VQZ786445 WAU786445:WAV786445 WKQ786445:WKR786445 WUM786445:WUN786445 IA851981:IB851981 RW851981:RX851981 ABS851981:ABT851981 ALO851981:ALP851981 AVK851981:AVL851981 BFG851981:BFH851981 BPC851981:BPD851981 BYY851981:BYZ851981 CIU851981:CIV851981 CSQ851981:CSR851981 DCM851981:DCN851981 DMI851981:DMJ851981 DWE851981:DWF851981 EGA851981:EGB851981 EPW851981:EPX851981 EZS851981:EZT851981 FJO851981:FJP851981 FTK851981:FTL851981 GDG851981:GDH851981 GNC851981:GND851981 GWY851981:GWZ851981 HGU851981:HGV851981 HQQ851981:HQR851981 IAM851981:IAN851981 IKI851981:IKJ851981 IUE851981:IUF851981 JEA851981:JEB851981 JNW851981:JNX851981 JXS851981:JXT851981 KHO851981:KHP851981 KRK851981:KRL851981 LBG851981:LBH851981 LLC851981:LLD851981 LUY851981:LUZ851981 MEU851981:MEV851981 MOQ851981:MOR851981 MYM851981:MYN851981 NII851981:NIJ851981 NSE851981:NSF851981 OCA851981:OCB851981 OLW851981:OLX851981 OVS851981:OVT851981 PFO851981:PFP851981 PPK851981:PPL851981 PZG851981:PZH851981 QJC851981:QJD851981 QSY851981:QSZ851981 RCU851981:RCV851981 RMQ851981:RMR851981 RWM851981:RWN851981 SGI851981:SGJ851981 SQE851981:SQF851981 TAA851981:TAB851981 TJW851981:TJX851981 TTS851981:TTT851981 UDO851981:UDP851981 UNK851981:UNL851981 UXG851981:UXH851981 VHC851981:VHD851981 VQY851981:VQZ851981 WAU851981:WAV851981 WKQ851981:WKR851981 WUM851981:WUN851981 IA917517:IB917517 RW917517:RX917517 ABS917517:ABT917517 ALO917517:ALP917517 AVK917517:AVL917517 BFG917517:BFH917517 BPC917517:BPD917517 BYY917517:BYZ917517 CIU917517:CIV917517 CSQ917517:CSR917517 DCM917517:DCN917517 DMI917517:DMJ917517 DWE917517:DWF917517 EGA917517:EGB917517 EPW917517:EPX917517 EZS917517:EZT917517 FJO917517:FJP917517 FTK917517:FTL917517 GDG917517:GDH917517 GNC917517:GND917517 GWY917517:GWZ917517 HGU917517:HGV917517 HQQ917517:HQR917517 IAM917517:IAN917517 IKI917517:IKJ917517 IUE917517:IUF917517 JEA917517:JEB917517 JNW917517:JNX917517 JXS917517:JXT917517 KHO917517:KHP917517 KRK917517:KRL917517 LBG917517:LBH917517 LLC917517:LLD917517 LUY917517:LUZ917517 MEU917517:MEV917517 MOQ917517:MOR917517 MYM917517:MYN917517 NII917517:NIJ917517 NSE917517:NSF917517 OCA917517:OCB917517 OLW917517:OLX917517 OVS917517:OVT917517 PFO917517:PFP917517 PPK917517:PPL917517 PZG917517:PZH917517 QJC917517:QJD917517 QSY917517:QSZ917517 RCU917517:RCV917517 RMQ917517:RMR917517 RWM917517:RWN917517 SGI917517:SGJ917517 SQE917517:SQF917517 TAA917517:TAB917517 TJW917517:TJX917517 TTS917517:TTT917517 UDO917517:UDP917517 UNK917517:UNL917517 UXG917517:UXH917517 VHC917517:VHD917517 VQY917517:VQZ917517 WAU917517:WAV917517 WKQ917517:WKR917517 WUM917517:WUN917517 IA983053:IB983053 RW983053:RX983053 ABS983053:ABT983053 ALO983053:ALP983053 AVK983053:AVL983053 BFG983053:BFH983053 BPC983053:BPD983053 BYY983053:BYZ983053 CIU983053:CIV983053 CSQ983053:CSR983053 DCM983053:DCN983053 DMI983053:DMJ983053 DWE983053:DWF983053 EGA983053:EGB983053 EPW983053:EPX983053 EZS983053:EZT983053 FJO983053:FJP983053 FTK983053:FTL983053 GDG983053:GDH983053 GNC983053:GND983053 GWY983053:GWZ983053 HGU983053:HGV983053 HQQ983053:HQR983053 IAM983053:IAN983053 IKI983053:IKJ983053 IUE983053:IUF983053 JEA983053:JEB983053 JNW983053:JNX983053 JXS983053:JXT983053 KHO983053:KHP983053 KRK983053:KRL983053 LBG983053:LBH983053 LLC983053:LLD983053 LUY983053:LUZ983053 MEU983053:MEV983053 MOQ983053:MOR983053 MYM983053:MYN983053 NII983053:NIJ983053 NSE983053:NSF983053 OCA983053:OCB983053 OLW983053:OLX983053 OVS983053:OVT983053 PFO983053:PFP983053 PPK983053:PPL983053 PZG983053:PZH983053 QJC983053:QJD983053 QSY983053:QSZ983053 RCU983053:RCV983053 RMQ983053:RMR983053 RWM983053:RWN983053 SGI983053:SGJ983053 SQE983053:SQF983053 TAA983053:TAB983053 TJW983053:TJX983053 TTS983053:TTT983053 UDO983053:UDP983053 UNK983053:UNL983053 UXG983053:UXH983053 VHC983053:VHD983053 VQY983053:VQZ983053 WAU983053:WAV983053 WKQ983053:WKR983053 WUM983053:WUN983053 IG65549:IH65549 SC65549:SD65549 ABY65549:ABZ65549 ALU65549:ALV65549 AVQ65549:AVR65549 BFM65549:BFN65549 BPI65549:BPJ65549 BZE65549:BZF65549 CJA65549:CJB65549 CSW65549:CSX65549 DCS65549:DCT65549 DMO65549:DMP65549 DWK65549:DWL65549 EGG65549:EGH65549 EQC65549:EQD65549 EZY65549:EZZ65549 FJU65549:FJV65549 FTQ65549:FTR65549 GDM65549:GDN65549 GNI65549:GNJ65549 GXE65549:GXF65549 HHA65549:HHB65549 HQW65549:HQX65549 IAS65549:IAT65549 IKO65549:IKP65549 IUK65549:IUL65549 JEG65549:JEH65549 JOC65549:JOD65549 JXY65549:JXZ65549 KHU65549:KHV65549 KRQ65549:KRR65549 LBM65549:LBN65549 LLI65549:LLJ65549 LVE65549:LVF65549 MFA65549:MFB65549 MOW65549:MOX65549 MYS65549:MYT65549 NIO65549:NIP65549 NSK65549:NSL65549 OCG65549:OCH65549 OMC65549:OMD65549 OVY65549:OVZ65549 PFU65549:PFV65549 PPQ65549:PPR65549 PZM65549:PZN65549 QJI65549:QJJ65549 QTE65549:QTF65549 RDA65549:RDB65549 RMW65549:RMX65549 RWS65549:RWT65549 SGO65549:SGP65549 SQK65549:SQL65549 TAG65549:TAH65549 TKC65549:TKD65549 TTY65549:TTZ65549 UDU65549:UDV65549 UNQ65549:UNR65549 UXM65549:UXN65549 VHI65549:VHJ65549 VRE65549:VRF65549 WBA65549:WBB65549 WKW65549:WKX65549 WUS65549:WUT65549 IG131085:IH131085 SC131085:SD131085 ABY131085:ABZ131085 ALU131085:ALV131085 AVQ131085:AVR131085 BFM131085:BFN131085 BPI131085:BPJ131085 BZE131085:BZF131085 CJA131085:CJB131085 CSW131085:CSX131085 DCS131085:DCT131085 DMO131085:DMP131085 DWK131085:DWL131085 EGG131085:EGH131085 EQC131085:EQD131085 EZY131085:EZZ131085 FJU131085:FJV131085 FTQ131085:FTR131085 GDM131085:GDN131085 GNI131085:GNJ131085 GXE131085:GXF131085 HHA131085:HHB131085 HQW131085:HQX131085 IAS131085:IAT131085 IKO131085:IKP131085 IUK131085:IUL131085 JEG131085:JEH131085 JOC131085:JOD131085 JXY131085:JXZ131085 KHU131085:KHV131085 KRQ131085:KRR131085 LBM131085:LBN131085 LLI131085:LLJ131085 LVE131085:LVF131085 MFA131085:MFB131085 MOW131085:MOX131085 MYS131085:MYT131085 NIO131085:NIP131085 NSK131085:NSL131085 OCG131085:OCH131085 OMC131085:OMD131085 OVY131085:OVZ131085 PFU131085:PFV131085 PPQ131085:PPR131085 PZM131085:PZN131085 QJI131085:QJJ131085 QTE131085:QTF131085 RDA131085:RDB131085 RMW131085:RMX131085 RWS131085:RWT131085 SGO131085:SGP131085 SQK131085:SQL131085 TAG131085:TAH131085 TKC131085:TKD131085 TTY131085:TTZ131085 UDU131085:UDV131085 UNQ131085:UNR131085 UXM131085:UXN131085 VHI131085:VHJ131085 VRE131085:VRF131085 WBA131085:WBB131085 WKW131085:WKX131085 WUS131085:WUT131085 IG196621:IH196621 SC196621:SD196621 ABY196621:ABZ196621 ALU196621:ALV196621 AVQ196621:AVR196621 BFM196621:BFN196621 BPI196621:BPJ196621 BZE196621:BZF196621 CJA196621:CJB196621 CSW196621:CSX196621 DCS196621:DCT196621 DMO196621:DMP196621 DWK196621:DWL196621 EGG196621:EGH196621 EQC196621:EQD196621 EZY196621:EZZ196621 FJU196621:FJV196621 FTQ196621:FTR196621 GDM196621:GDN196621 GNI196621:GNJ196621 GXE196621:GXF196621 HHA196621:HHB196621 HQW196621:HQX196621 IAS196621:IAT196621 IKO196621:IKP196621 IUK196621:IUL196621 JEG196621:JEH196621 JOC196621:JOD196621 JXY196621:JXZ196621 KHU196621:KHV196621 KRQ196621:KRR196621 LBM196621:LBN196621 LLI196621:LLJ196621 LVE196621:LVF196621 MFA196621:MFB196621 MOW196621:MOX196621 MYS196621:MYT196621 NIO196621:NIP196621 NSK196621:NSL196621 OCG196621:OCH196621 OMC196621:OMD196621 OVY196621:OVZ196621 PFU196621:PFV196621 PPQ196621:PPR196621 PZM196621:PZN196621 QJI196621:QJJ196621 QTE196621:QTF196621 RDA196621:RDB196621 RMW196621:RMX196621 RWS196621:RWT196621 SGO196621:SGP196621 SQK196621:SQL196621 TAG196621:TAH196621 TKC196621:TKD196621 TTY196621:TTZ196621 UDU196621:UDV196621 UNQ196621:UNR196621 UXM196621:UXN196621 VHI196621:VHJ196621 VRE196621:VRF196621 WBA196621:WBB196621 WKW196621:WKX196621 WUS196621:WUT196621 IG262157:IH262157 SC262157:SD262157 ABY262157:ABZ262157 ALU262157:ALV262157 AVQ262157:AVR262157 BFM262157:BFN262157 BPI262157:BPJ262157 BZE262157:BZF262157 CJA262157:CJB262157 CSW262157:CSX262157 DCS262157:DCT262157 DMO262157:DMP262157 DWK262157:DWL262157 EGG262157:EGH262157 EQC262157:EQD262157 EZY262157:EZZ262157 FJU262157:FJV262157 FTQ262157:FTR262157 GDM262157:GDN262157 GNI262157:GNJ262157 GXE262157:GXF262157 HHA262157:HHB262157 HQW262157:HQX262157 IAS262157:IAT262157 IKO262157:IKP262157 IUK262157:IUL262157 JEG262157:JEH262157 JOC262157:JOD262157 JXY262157:JXZ262157 KHU262157:KHV262157 KRQ262157:KRR262157 LBM262157:LBN262157 LLI262157:LLJ262157 LVE262157:LVF262157 MFA262157:MFB262157 MOW262157:MOX262157 MYS262157:MYT262157 NIO262157:NIP262157 NSK262157:NSL262157 OCG262157:OCH262157 OMC262157:OMD262157 OVY262157:OVZ262157 PFU262157:PFV262157 PPQ262157:PPR262157 PZM262157:PZN262157 QJI262157:QJJ262157 QTE262157:QTF262157 RDA262157:RDB262157 RMW262157:RMX262157 RWS262157:RWT262157 SGO262157:SGP262157 SQK262157:SQL262157 TAG262157:TAH262157 TKC262157:TKD262157 TTY262157:TTZ262157 UDU262157:UDV262157 UNQ262157:UNR262157 UXM262157:UXN262157 VHI262157:VHJ262157 VRE262157:VRF262157 WBA262157:WBB262157 WKW262157:WKX262157 WUS262157:WUT262157 IG327693:IH327693 SC327693:SD327693 ABY327693:ABZ327693 ALU327693:ALV327693 AVQ327693:AVR327693 BFM327693:BFN327693 BPI327693:BPJ327693 BZE327693:BZF327693 CJA327693:CJB327693 CSW327693:CSX327693 DCS327693:DCT327693 DMO327693:DMP327693 DWK327693:DWL327693 EGG327693:EGH327693 EQC327693:EQD327693 EZY327693:EZZ327693 FJU327693:FJV327693 FTQ327693:FTR327693 GDM327693:GDN327693 GNI327693:GNJ327693 GXE327693:GXF327693 HHA327693:HHB327693 HQW327693:HQX327693 IAS327693:IAT327693 IKO327693:IKP327693 IUK327693:IUL327693 JEG327693:JEH327693 JOC327693:JOD327693 JXY327693:JXZ327693 KHU327693:KHV327693 KRQ327693:KRR327693 LBM327693:LBN327693 LLI327693:LLJ327693 LVE327693:LVF327693 MFA327693:MFB327693 MOW327693:MOX327693 MYS327693:MYT327693 NIO327693:NIP327693 NSK327693:NSL327693 OCG327693:OCH327693 OMC327693:OMD327693 OVY327693:OVZ327693 PFU327693:PFV327693 PPQ327693:PPR327693 PZM327693:PZN327693 QJI327693:QJJ327693 QTE327693:QTF327693 RDA327693:RDB327693 RMW327693:RMX327693 RWS327693:RWT327693 SGO327693:SGP327693 SQK327693:SQL327693 TAG327693:TAH327693 TKC327693:TKD327693 TTY327693:TTZ327693 UDU327693:UDV327693 UNQ327693:UNR327693 UXM327693:UXN327693 VHI327693:VHJ327693 VRE327693:VRF327693 WBA327693:WBB327693 WKW327693:WKX327693 WUS327693:WUT327693 IG393229:IH393229 SC393229:SD393229 ABY393229:ABZ393229 ALU393229:ALV393229 AVQ393229:AVR393229 BFM393229:BFN393229 BPI393229:BPJ393229 BZE393229:BZF393229 CJA393229:CJB393229 CSW393229:CSX393229 DCS393229:DCT393229 DMO393229:DMP393229 DWK393229:DWL393229 EGG393229:EGH393229 EQC393229:EQD393229 EZY393229:EZZ393229 FJU393229:FJV393229 FTQ393229:FTR393229 GDM393229:GDN393229 GNI393229:GNJ393229 GXE393229:GXF393229 HHA393229:HHB393229 HQW393229:HQX393229 IAS393229:IAT393229 IKO393229:IKP393229 IUK393229:IUL393229 JEG393229:JEH393229 JOC393229:JOD393229 JXY393229:JXZ393229 KHU393229:KHV393229 KRQ393229:KRR393229 LBM393229:LBN393229 LLI393229:LLJ393229 LVE393229:LVF393229 MFA393229:MFB393229 MOW393229:MOX393229 MYS393229:MYT393229 NIO393229:NIP393229 NSK393229:NSL393229 OCG393229:OCH393229 OMC393229:OMD393229 OVY393229:OVZ393229 PFU393229:PFV393229 PPQ393229:PPR393229 PZM393229:PZN393229 QJI393229:QJJ393229 QTE393229:QTF393229 RDA393229:RDB393229 RMW393229:RMX393229 RWS393229:RWT393229 SGO393229:SGP393229 SQK393229:SQL393229 TAG393229:TAH393229 TKC393229:TKD393229 TTY393229:TTZ393229 UDU393229:UDV393229 UNQ393229:UNR393229 UXM393229:UXN393229 VHI393229:VHJ393229 VRE393229:VRF393229 WBA393229:WBB393229 WKW393229:WKX393229 WUS393229:WUT393229 IG458765:IH458765 SC458765:SD458765 ABY458765:ABZ458765 ALU458765:ALV458765 AVQ458765:AVR458765 BFM458765:BFN458765 BPI458765:BPJ458765 BZE458765:BZF458765 CJA458765:CJB458765 CSW458765:CSX458765 DCS458765:DCT458765 DMO458765:DMP458765 DWK458765:DWL458765 EGG458765:EGH458765 EQC458765:EQD458765 EZY458765:EZZ458765 FJU458765:FJV458765 FTQ458765:FTR458765 GDM458765:GDN458765 GNI458765:GNJ458765 GXE458765:GXF458765 HHA458765:HHB458765 HQW458765:HQX458765 IAS458765:IAT458765 IKO458765:IKP458765 IUK458765:IUL458765 JEG458765:JEH458765 JOC458765:JOD458765 JXY458765:JXZ458765 KHU458765:KHV458765 KRQ458765:KRR458765 LBM458765:LBN458765 LLI458765:LLJ458765 LVE458765:LVF458765 MFA458765:MFB458765 MOW458765:MOX458765 MYS458765:MYT458765 NIO458765:NIP458765 NSK458765:NSL458765 OCG458765:OCH458765 OMC458765:OMD458765 OVY458765:OVZ458765 PFU458765:PFV458765 PPQ458765:PPR458765 PZM458765:PZN458765 QJI458765:QJJ458765 QTE458765:QTF458765 RDA458765:RDB458765 RMW458765:RMX458765 RWS458765:RWT458765 SGO458765:SGP458765 SQK458765:SQL458765 TAG458765:TAH458765 TKC458765:TKD458765 TTY458765:TTZ458765 UDU458765:UDV458765 UNQ458765:UNR458765 UXM458765:UXN458765 VHI458765:VHJ458765 VRE458765:VRF458765 WBA458765:WBB458765 WKW458765:WKX458765 WUS458765:WUT458765 IG524301:IH524301 SC524301:SD524301 ABY524301:ABZ524301 ALU524301:ALV524301 AVQ524301:AVR524301 BFM524301:BFN524301 BPI524301:BPJ524301 BZE524301:BZF524301 CJA524301:CJB524301 CSW524301:CSX524301 DCS524301:DCT524301 DMO524301:DMP524301 DWK524301:DWL524301 EGG524301:EGH524301 EQC524301:EQD524301 EZY524301:EZZ524301 FJU524301:FJV524301 FTQ524301:FTR524301 GDM524301:GDN524301 GNI524301:GNJ524301 GXE524301:GXF524301 HHA524301:HHB524301 HQW524301:HQX524301 IAS524301:IAT524301 IKO524301:IKP524301 IUK524301:IUL524301 JEG524301:JEH524301 JOC524301:JOD524301 JXY524301:JXZ524301 KHU524301:KHV524301 KRQ524301:KRR524301 LBM524301:LBN524301 LLI524301:LLJ524301 LVE524301:LVF524301 MFA524301:MFB524301 MOW524301:MOX524301 MYS524301:MYT524301 NIO524301:NIP524301 NSK524301:NSL524301 OCG524301:OCH524301 OMC524301:OMD524301 OVY524301:OVZ524301 PFU524301:PFV524301 PPQ524301:PPR524301 PZM524301:PZN524301 QJI524301:QJJ524301 QTE524301:QTF524301 RDA524301:RDB524301 RMW524301:RMX524301 RWS524301:RWT524301 SGO524301:SGP524301 SQK524301:SQL524301 TAG524301:TAH524301 TKC524301:TKD524301 TTY524301:TTZ524301 UDU524301:UDV524301 UNQ524301:UNR524301 UXM524301:UXN524301 VHI524301:VHJ524301 VRE524301:VRF524301 WBA524301:WBB524301 WKW524301:WKX524301 WUS524301:WUT524301 IG589837:IH589837 SC589837:SD589837 ABY589837:ABZ589837 ALU589837:ALV589837 AVQ589837:AVR589837 BFM589837:BFN589837 BPI589837:BPJ589837 BZE589837:BZF589837 CJA589837:CJB589837 CSW589837:CSX589837 DCS589837:DCT589837 DMO589837:DMP589837 DWK589837:DWL589837 EGG589837:EGH589837 EQC589837:EQD589837 EZY589837:EZZ589837 FJU589837:FJV589837 FTQ589837:FTR589837 GDM589837:GDN589837 GNI589837:GNJ589837 GXE589837:GXF589837 HHA589837:HHB589837 HQW589837:HQX589837 IAS589837:IAT589837 IKO589837:IKP589837 IUK589837:IUL589837 JEG589837:JEH589837 JOC589837:JOD589837 JXY589837:JXZ589837 KHU589837:KHV589837 KRQ589837:KRR589837 LBM589837:LBN589837 LLI589837:LLJ589837 LVE589837:LVF589837 MFA589837:MFB589837 MOW589837:MOX589837 MYS589837:MYT589837 NIO589837:NIP589837 NSK589837:NSL589837 OCG589837:OCH589837 OMC589837:OMD589837 OVY589837:OVZ589837 PFU589837:PFV589837 PPQ589837:PPR589837 PZM589837:PZN589837 QJI589837:QJJ589837 QTE589837:QTF589837 RDA589837:RDB589837 RMW589837:RMX589837 RWS589837:RWT589837 SGO589837:SGP589837 SQK589837:SQL589837 TAG589837:TAH589837 TKC589837:TKD589837 TTY589837:TTZ589837 UDU589837:UDV589837 UNQ589837:UNR589837 UXM589837:UXN589837 VHI589837:VHJ589837 VRE589837:VRF589837 WBA589837:WBB589837 WKW589837:WKX589837 WUS589837:WUT589837 IG655373:IH655373 SC655373:SD655373 ABY655373:ABZ655373 ALU655373:ALV655373 AVQ655373:AVR655373 BFM655373:BFN655373 BPI655373:BPJ655373 BZE655373:BZF655373 CJA655373:CJB655373 CSW655373:CSX655373 DCS655373:DCT655373 DMO655373:DMP655373 DWK655373:DWL655373 EGG655373:EGH655373 EQC655373:EQD655373 EZY655373:EZZ655373 FJU655373:FJV655373 FTQ655373:FTR655373 GDM655373:GDN655373 GNI655373:GNJ655373 GXE655373:GXF655373 HHA655373:HHB655373 HQW655373:HQX655373 IAS655373:IAT655373 IKO655373:IKP655373 IUK655373:IUL655373 JEG655373:JEH655373 JOC655373:JOD655373 JXY655373:JXZ655373 KHU655373:KHV655373 KRQ655373:KRR655373 LBM655373:LBN655373 LLI655373:LLJ655373 LVE655373:LVF655373 MFA655373:MFB655373 MOW655373:MOX655373 MYS655373:MYT655373 NIO655373:NIP655373 NSK655373:NSL655373 OCG655373:OCH655373 OMC655373:OMD655373 OVY655373:OVZ655373 PFU655373:PFV655373 PPQ655373:PPR655373 PZM655373:PZN655373 QJI655373:QJJ655373 QTE655373:QTF655373 RDA655373:RDB655373 RMW655373:RMX655373 RWS655373:RWT655373 SGO655373:SGP655373 SQK655373:SQL655373 TAG655373:TAH655373 TKC655373:TKD655373 TTY655373:TTZ655373 UDU655373:UDV655373 UNQ655373:UNR655373 UXM655373:UXN655373 VHI655373:VHJ655373 VRE655373:VRF655373 WBA655373:WBB655373 WKW655373:WKX655373 WUS655373:WUT655373 IG720909:IH720909 SC720909:SD720909 ABY720909:ABZ720909 ALU720909:ALV720909 AVQ720909:AVR720909 BFM720909:BFN720909 BPI720909:BPJ720909 BZE720909:BZF720909 CJA720909:CJB720909 CSW720909:CSX720909 DCS720909:DCT720909 DMO720909:DMP720909 DWK720909:DWL720909 EGG720909:EGH720909 EQC720909:EQD720909 EZY720909:EZZ720909 FJU720909:FJV720909 FTQ720909:FTR720909 GDM720909:GDN720909 GNI720909:GNJ720909 GXE720909:GXF720909 HHA720909:HHB720909 HQW720909:HQX720909 IAS720909:IAT720909 IKO720909:IKP720909 IUK720909:IUL720909 JEG720909:JEH720909 JOC720909:JOD720909 JXY720909:JXZ720909 KHU720909:KHV720909 KRQ720909:KRR720909 LBM720909:LBN720909 LLI720909:LLJ720909 LVE720909:LVF720909 MFA720909:MFB720909 MOW720909:MOX720909 MYS720909:MYT720909 NIO720909:NIP720909 NSK720909:NSL720909 OCG720909:OCH720909 OMC720909:OMD720909 OVY720909:OVZ720909 PFU720909:PFV720909 PPQ720909:PPR720909 PZM720909:PZN720909 QJI720909:QJJ720909 QTE720909:QTF720909 RDA720909:RDB720909 RMW720909:RMX720909 RWS720909:RWT720909 SGO720909:SGP720909 SQK720909:SQL720909 TAG720909:TAH720909 TKC720909:TKD720909 TTY720909:TTZ720909 UDU720909:UDV720909 UNQ720909:UNR720909 UXM720909:UXN720909 VHI720909:VHJ720909 VRE720909:VRF720909 WBA720909:WBB720909 WKW720909:WKX720909 WUS720909:WUT720909 IG786445:IH786445 SC786445:SD786445 ABY786445:ABZ786445 ALU786445:ALV786445 AVQ786445:AVR786445 BFM786445:BFN786445 BPI786445:BPJ786445 BZE786445:BZF786445 CJA786445:CJB786445 CSW786445:CSX786445 DCS786445:DCT786445 DMO786445:DMP786445 DWK786445:DWL786445 EGG786445:EGH786445 EQC786445:EQD786445 EZY786445:EZZ786445 FJU786445:FJV786445 FTQ786445:FTR786445 GDM786445:GDN786445 GNI786445:GNJ786445 GXE786445:GXF786445 HHA786445:HHB786445 HQW786445:HQX786445 IAS786445:IAT786445 IKO786445:IKP786445 IUK786445:IUL786445 JEG786445:JEH786445 JOC786445:JOD786445 JXY786445:JXZ786445 KHU786445:KHV786445 KRQ786445:KRR786445 LBM786445:LBN786445 LLI786445:LLJ786445 LVE786445:LVF786445 MFA786445:MFB786445 MOW786445:MOX786445 MYS786445:MYT786445 NIO786445:NIP786445 NSK786445:NSL786445 OCG786445:OCH786445 OMC786445:OMD786445 OVY786445:OVZ786445 PFU786445:PFV786445 PPQ786445:PPR786445 PZM786445:PZN786445 QJI786445:QJJ786445 QTE786445:QTF786445 RDA786445:RDB786445 RMW786445:RMX786445 RWS786445:RWT786445 SGO786445:SGP786445 SQK786445:SQL786445 TAG786445:TAH786445 TKC786445:TKD786445 TTY786445:TTZ786445 UDU786445:UDV786445 UNQ786445:UNR786445 UXM786445:UXN786445 VHI786445:VHJ786445 VRE786445:VRF786445 WBA786445:WBB786445 WKW786445:WKX786445 WUS786445:WUT786445 IG851981:IH851981 SC851981:SD851981 ABY851981:ABZ851981 ALU851981:ALV851981 AVQ851981:AVR851981 BFM851981:BFN851981 BPI851981:BPJ851981 BZE851981:BZF851981 CJA851981:CJB851981 CSW851981:CSX851981 DCS851981:DCT851981 DMO851981:DMP851981 DWK851981:DWL851981 EGG851981:EGH851981 EQC851981:EQD851981 EZY851981:EZZ851981 FJU851981:FJV851981 FTQ851981:FTR851981 GDM851981:GDN851981 GNI851981:GNJ851981 GXE851981:GXF851981 HHA851981:HHB851981 HQW851981:HQX851981 IAS851981:IAT851981 IKO851981:IKP851981 IUK851981:IUL851981 JEG851981:JEH851981 JOC851981:JOD851981 JXY851981:JXZ851981 KHU851981:KHV851981 KRQ851981:KRR851981 LBM851981:LBN851981 LLI851981:LLJ851981 LVE851981:LVF851981 MFA851981:MFB851981 MOW851981:MOX851981 MYS851981:MYT851981 NIO851981:NIP851981 NSK851981:NSL851981 OCG851981:OCH851981 OMC851981:OMD851981 OVY851981:OVZ851981 PFU851981:PFV851981 PPQ851981:PPR851981 PZM851981:PZN851981 QJI851981:QJJ851981 QTE851981:QTF851981 RDA851981:RDB851981 RMW851981:RMX851981 RWS851981:RWT851981 SGO851981:SGP851981 SQK851981:SQL851981 TAG851981:TAH851981 TKC851981:TKD851981 TTY851981:TTZ851981 UDU851981:UDV851981 UNQ851981:UNR851981 UXM851981:UXN851981 VHI851981:VHJ851981 VRE851981:VRF851981 WBA851981:WBB851981 WKW851981:WKX851981 WUS851981:WUT851981 IG917517:IH917517 SC917517:SD917517 ABY917517:ABZ917517 ALU917517:ALV917517 AVQ917517:AVR917517 BFM917517:BFN917517 BPI917517:BPJ917517 BZE917517:BZF917517 CJA917517:CJB917517 CSW917517:CSX917517 DCS917517:DCT917517 DMO917517:DMP917517 DWK917517:DWL917517 EGG917517:EGH917517 EQC917517:EQD917517 EZY917517:EZZ917517 FJU917517:FJV917517 FTQ917517:FTR917517 GDM917517:GDN917517 GNI917517:GNJ917517 GXE917517:GXF917517 HHA917517:HHB917517 HQW917517:HQX917517 IAS917517:IAT917517 IKO917517:IKP917517 IUK917517:IUL917517 JEG917517:JEH917517 JOC917517:JOD917517 JXY917517:JXZ917517 KHU917517:KHV917517 KRQ917517:KRR917517 LBM917517:LBN917517 LLI917517:LLJ917517 LVE917517:LVF917517 MFA917517:MFB917517 MOW917517:MOX917517 MYS917517:MYT917517 NIO917517:NIP917517 NSK917517:NSL917517 OCG917517:OCH917517 OMC917517:OMD917517 OVY917517:OVZ917517 PFU917517:PFV917517 PPQ917517:PPR917517 PZM917517:PZN917517 QJI917517:QJJ917517 QTE917517:QTF917517 RDA917517:RDB917517 RMW917517:RMX917517 RWS917517:RWT917517 SGO917517:SGP917517 SQK917517:SQL917517 TAG917517:TAH917517 TKC917517:TKD917517 TTY917517:TTZ917517 UDU917517:UDV917517 UNQ917517:UNR917517 UXM917517:UXN917517 VHI917517:VHJ917517 VRE917517:VRF917517 WBA917517:WBB917517 WKW917517:WKX917517 WUS917517:WUT917517 IG983053:IH983053 SC983053:SD983053 ABY983053:ABZ983053 ALU983053:ALV983053 AVQ983053:AVR983053 BFM983053:BFN983053 BPI983053:BPJ983053 BZE983053:BZF983053 CJA983053:CJB983053 CSW983053:CSX983053 DCS983053:DCT983053 DMO983053:DMP983053 DWK983053:DWL983053 EGG983053:EGH983053 EQC983053:EQD983053 EZY983053:EZZ983053 FJU983053:FJV983053 FTQ983053:FTR983053 GDM983053:GDN983053 GNI983053:GNJ983053 GXE983053:GXF983053 HHA983053:HHB983053 HQW983053:HQX983053 IAS983053:IAT983053 IKO983053:IKP983053 IUK983053:IUL983053 JEG983053:JEH983053 JOC983053:JOD983053 JXY983053:JXZ983053 KHU983053:KHV983053 KRQ983053:KRR983053 LBM983053:LBN983053 LLI983053:LLJ983053 LVE983053:LVF983053 MFA983053:MFB983053 MOW983053:MOX983053 MYS983053:MYT983053 NIO983053:NIP983053 NSK983053:NSL983053 OCG983053:OCH983053 OMC983053:OMD983053 OVY983053:OVZ983053 PFU983053:PFV983053 PPQ983053:PPR983053 PZM983053:PZN983053 QJI983053:QJJ983053 QTE983053:QTF983053 RDA983053:RDB983053 RMW983053:RMX983053 RWS983053:RWT983053 SGO983053:SGP983053 SQK983053:SQL983053 TAG983053:TAH983053 TKC983053:TKD983053 TTY983053:TTZ983053 UDU983053:UDV983053 UNQ983053:UNR983053 UXM983053:UXN983053 VHI983053:VHJ983053 VRE983053:VRF983053 WBA983053:WBB983053 WKW983053:WKX983053 WUS983053:WUT983053 IJ65549:IK65549 SF65549:SG65549 ACB65549:ACC65549 ALX65549:ALY65549 AVT65549:AVU65549 BFP65549:BFQ65549 BPL65549:BPM65549 BZH65549:BZI65549 CJD65549:CJE65549 CSZ65549:CTA65549 DCV65549:DCW65549 DMR65549:DMS65549 DWN65549:DWO65549 EGJ65549:EGK65549 EQF65549:EQG65549 FAB65549:FAC65549 FJX65549:FJY65549 FTT65549:FTU65549 GDP65549:GDQ65549 GNL65549:GNM65549 GXH65549:GXI65549 HHD65549:HHE65549 HQZ65549:HRA65549 IAV65549:IAW65549 IKR65549:IKS65549 IUN65549:IUO65549 JEJ65549:JEK65549 JOF65549:JOG65549 JYB65549:JYC65549 KHX65549:KHY65549 KRT65549:KRU65549 LBP65549:LBQ65549 LLL65549:LLM65549 LVH65549:LVI65549 MFD65549:MFE65549 MOZ65549:MPA65549 MYV65549:MYW65549 NIR65549:NIS65549 NSN65549:NSO65549 OCJ65549:OCK65549 OMF65549:OMG65549 OWB65549:OWC65549 PFX65549:PFY65549 PPT65549:PPU65549 PZP65549:PZQ65549 QJL65549:QJM65549 QTH65549:QTI65549 RDD65549:RDE65549 RMZ65549:RNA65549 RWV65549:RWW65549 SGR65549:SGS65549 SQN65549:SQO65549 TAJ65549:TAK65549 TKF65549:TKG65549 TUB65549:TUC65549 UDX65549:UDY65549 UNT65549:UNU65549 UXP65549:UXQ65549 VHL65549:VHM65549 VRH65549:VRI65549 WBD65549:WBE65549 WKZ65549:WLA65549 WUV65549:WUW65549 IJ131085:IK131085 SF131085:SG131085 ACB131085:ACC131085 ALX131085:ALY131085 AVT131085:AVU131085 BFP131085:BFQ131085 BPL131085:BPM131085 BZH131085:BZI131085 CJD131085:CJE131085 CSZ131085:CTA131085 DCV131085:DCW131085 DMR131085:DMS131085 DWN131085:DWO131085 EGJ131085:EGK131085 EQF131085:EQG131085 FAB131085:FAC131085 FJX131085:FJY131085 FTT131085:FTU131085 GDP131085:GDQ131085 GNL131085:GNM131085 GXH131085:GXI131085 HHD131085:HHE131085 HQZ131085:HRA131085 IAV131085:IAW131085 IKR131085:IKS131085 IUN131085:IUO131085 JEJ131085:JEK131085 JOF131085:JOG131085 JYB131085:JYC131085 KHX131085:KHY131085 KRT131085:KRU131085 LBP131085:LBQ131085 LLL131085:LLM131085 LVH131085:LVI131085 MFD131085:MFE131085 MOZ131085:MPA131085 MYV131085:MYW131085 NIR131085:NIS131085 NSN131085:NSO131085 OCJ131085:OCK131085 OMF131085:OMG131085 OWB131085:OWC131085 PFX131085:PFY131085 PPT131085:PPU131085 PZP131085:PZQ131085 QJL131085:QJM131085 QTH131085:QTI131085 RDD131085:RDE131085 RMZ131085:RNA131085 RWV131085:RWW131085 SGR131085:SGS131085 SQN131085:SQO131085 TAJ131085:TAK131085 TKF131085:TKG131085 TUB131085:TUC131085 UDX131085:UDY131085 UNT131085:UNU131085 UXP131085:UXQ131085 VHL131085:VHM131085 VRH131085:VRI131085 WBD131085:WBE131085 WKZ131085:WLA131085 WUV131085:WUW131085 IJ196621:IK196621 SF196621:SG196621 ACB196621:ACC196621 ALX196621:ALY196621 AVT196621:AVU196621 BFP196621:BFQ196621 BPL196621:BPM196621 BZH196621:BZI196621 CJD196621:CJE196621 CSZ196621:CTA196621 DCV196621:DCW196621 DMR196621:DMS196621 DWN196621:DWO196621 EGJ196621:EGK196621 EQF196621:EQG196621 FAB196621:FAC196621 FJX196621:FJY196621 FTT196621:FTU196621 GDP196621:GDQ196621 GNL196621:GNM196621 GXH196621:GXI196621 HHD196621:HHE196621 HQZ196621:HRA196621 IAV196621:IAW196621 IKR196621:IKS196621 IUN196621:IUO196621 JEJ196621:JEK196621 JOF196621:JOG196621 JYB196621:JYC196621 KHX196621:KHY196621 KRT196621:KRU196621 LBP196621:LBQ196621 LLL196621:LLM196621 LVH196621:LVI196621 MFD196621:MFE196621 MOZ196621:MPA196621 MYV196621:MYW196621 NIR196621:NIS196621 NSN196621:NSO196621 OCJ196621:OCK196621 OMF196621:OMG196621 OWB196621:OWC196621 PFX196621:PFY196621 PPT196621:PPU196621 PZP196621:PZQ196621 QJL196621:QJM196621 QTH196621:QTI196621 RDD196621:RDE196621 RMZ196621:RNA196621 RWV196621:RWW196621 SGR196621:SGS196621 SQN196621:SQO196621 TAJ196621:TAK196621 TKF196621:TKG196621 TUB196621:TUC196621 UDX196621:UDY196621 UNT196621:UNU196621 UXP196621:UXQ196621 VHL196621:VHM196621 VRH196621:VRI196621 WBD196621:WBE196621 WKZ196621:WLA196621 WUV196621:WUW196621 IJ262157:IK262157 SF262157:SG262157 ACB262157:ACC262157 ALX262157:ALY262157 AVT262157:AVU262157 BFP262157:BFQ262157 BPL262157:BPM262157 BZH262157:BZI262157 CJD262157:CJE262157 CSZ262157:CTA262157 DCV262157:DCW262157 DMR262157:DMS262157 DWN262157:DWO262157 EGJ262157:EGK262157 EQF262157:EQG262157 FAB262157:FAC262157 FJX262157:FJY262157 FTT262157:FTU262157 GDP262157:GDQ262157 GNL262157:GNM262157 GXH262157:GXI262157 HHD262157:HHE262157 HQZ262157:HRA262157 IAV262157:IAW262157 IKR262157:IKS262157 IUN262157:IUO262157 JEJ262157:JEK262157 JOF262157:JOG262157 JYB262157:JYC262157 KHX262157:KHY262157 KRT262157:KRU262157 LBP262157:LBQ262157 LLL262157:LLM262157 LVH262157:LVI262157 MFD262157:MFE262157 MOZ262157:MPA262157 MYV262157:MYW262157 NIR262157:NIS262157 NSN262157:NSO262157 OCJ262157:OCK262157 OMF262157:OMG262157 OWB262157:OWC262157 PFX262157:PFY262157 PPT262157:PPU262157 PZP262157:PZQ262157 QJL262157:QJM262157 QTH262157:QTI262157 RDD262157:RDE262157 RMZ262157:RNA262157 RWV262157:RWW262157 SGR262157:SGS262157 SQN262157:SQO262157 TAJ262157:TAK262157 TKF262157:TKG262157 TUB262157:TUC262157 UDX262157:UDY262157 UNT262157:UNU262157 UXP262157:UXQ262157 VHL262157:VHM262157 VRH262157:VRI262157 WBD262157:WBE262157 WKZ262157:WLA262157 WUV262157:WUW262157 IJ327693:IK327693 SF327693:SG327693 ACB327693:ACC327693 ALX327693:ALY327693 AVT327693:AVU327693 BFP327693:BFQ327693 BPL327693:BPM327693 BZH327693:BZI327693 CJD327693:CJE327693 CSZ327693:CTA327693 DCV327693:DCW327693 DMR327693:DMS327693 DWN327693:DWO327693 EGJ327693:EGK327693 EQF327693:EQG327693 FAB327693:FAC327693 FJX327693:FJY327693 FTT327693:FTU327693 GDP327693:GDQ327693 GNL327693:GNM327693 GXH327693:GXI327693 HHD327693:HHE327693 HQZ327693:HRA327693 IAV327693:IAW327693 IKR327693:IKS327693 IUN327693:IUO327693 JEJ327693:JEK327693 JOF327693:JOG327693 JYB327693:JYC327693 KHX327693:KHY327693 KRT327693:KRU327693 LBP327693:LBQ327693 LLL327693:LLM327693 LVH327693:LVI327693 MFD327693:MFE327693 MOZ327693:MPA327693 MYV327693:MYW327693 NIR327693:NIS327693 NSN327693:NSO327693 OCJ327693:OCK327693 OMF327693:OMG327693 OWB327693:OWC327693 PFX327693:PFY327693 PPT327693:PPU327693 PZP327693:PZQ327693 QJL327693:QJM327693 QTH327693:QTI327693 RDD327693:RDE327693 RMZ327693:RNA327693 RWV327693:RWW327693 SGR327693:SGS327693 SQN327693:SQO327693 TAJ327693:TAK327693 TKF327693:TKG327693 TUB327693:TUC327693 UDX327693:UDY327693 UNT327693:UNU327693 UXP327693:UXQ327693 VHL327693:VHM327693 VRH327693:VRI327693 WBD327693:WBE327693 WKZ327693:WLA327693 WUV327693:WUW327693 IJ393229:IK393229 SF393229:SG393229 ACB393229:ACC393229 ALX393229:ALY393229 AVT393229:AVU393229 BFP393229:BFQ393229 BPL393229:BPM393229 BZH393229:BZI393229 CJD393229:CJE393229 CSZ393229:CTA393229 DCV393229:DCW393229 DMR393229:DMS393229 DWN393229:DWO393229 EGJ393229:EGK393229 EQF393229:EQG393229 FAB393229:FAC393229 FJX393229:FJY393229 FTT393229:FTU393229 GDP393229:GDQ393229 GNL393229:GNM393229 GXH393229:GXI393229 HHD393229:HHE393229 HQZ393229:HRA393229 IAV393229:IAW393229 IKR393229:IKS393229 IUN393229:IUO393229 JEJ393229:JEK393229 JOF393229:JOG393229 JYB393229:JYC393229 KHX393229:KHY393229 KRT393229:KRU393229 LBP393229:LBQ393229 LLL393229:LLM393229 LVH393229:LVI393229 MFD393229:MFE393229 MOZ393229:MPA393229 MYV393229:MYW393229 NIR393229:NIS393229 NSN393229:NSO393229 OCJ393229:OCK393229 OMF393229:OMG393229 OWB393229:OWC393229 PFX393229:PFY393229 PPT393229:PPU393229 PZP393229:PZQ393229 QJL393229:QJM393229 QTH393229:QTI393229 RDD393229:RDE393229 RMZ393229:RNA393229 RWV393229:RWW393229 SGR393229:SGS393229 SQN393229:SQO393229 TAJ393229:TAK393229 TKF393229:TKG393229 TUB393229:TUC393229 UDX393229:UDY393229 UNT393229:UNU393229 UXP393229:UXQ393229 VHL393229:VHM393229 VRH393229:VRI393229 WBD393229:WBE393229 WKZ393229:WLA393229 WUV393229:WUW393229 IJ458765:IK458765 SF458765:SG458765 ACB458765:ACC458765 ALX458765:ALY458765 AVT458765:AVU458765 BFP458765:BFQ458765 BPL458765:BPM458765 BZH458765:BZI458765 CJD458765:CJE458765 CSZ458765:CTA458765 DCV458765:DCW458765 DMR458765:DMS458765 DWN458765:DWO458765 EGJ458765:EGK458765 EQF458765:EQG458765 FAB458765:FAC458765 FJX458765:FJY458765 FTT458765:FTU458765 GDP458765:GDQ458765 GNL458765:GNM458765 GXH458765:GXI458765 HHD458765:HHE458765 HQZ458765:HRA458765 IAV458765:IAW458765 IKR458765:IKS458765 IUN458765:IUO458765 JEJ458765:JEK458765 JOF458765:JOG458765 JYB458765:JYC458765 KHX458765:KHY458765 KRT458765:KRU458765 LBP458765:LBQ458765 LLL458765:LLM458765 LVH458765:LVI458765 MFD458765:MFE458765 MOZ458765:MPA458765 MYV458765:MYW458765 NIR458765:NIS458765 NSN458765:NSO458765 OCJ458765:OCK458765 OMF458765:OMG458765 OWB458765:OWC458765 PFX458765:PFY458765 PPT458765:PPU458765 PZP458765:PZQ458765 QJL458765:QJM458765 QTH458765:QTI458765 RDD458765:RDE458765 RMZ458765:RNA458765 RWV458765:RWW458765 SGR458765:SGS458765 SQN458765:SQO458765 TAJ458765:TAK458765 TKF458765:TKG458765 TUB458765:TUC458765 UDX458765:UDY458765 UNT458765:UNU458765 UXP458765:UXQ458765 VHL458765:VHM458765 VRH458765:VRI458765 WBD458765:WBE458765 WKZ458765:WLA458765 WUV458765:WUW458765 IJ524301:IK524301 SF524301:SG524301 ACB524301:ACC524301 ALX524301:ALY524301 AVT524301:AVU524301 BFP524301:BFQ524301 BPL524301:BPM524301 BZH524301:BZI524301 CJD524301:CJE524301 CSZ524301:CTA524301 DCV524301:DCW524301 DMR524301:DMS524301 DWN524301:DWO524301 EGJ524301:EGK524301 EQF524301:EQG524301 FAB524301:FAC524301 FJX524301:FJY524301 FTT524301:FTU524301 GDP524301:GDQ524301 GNL524301:GNM524301 GXH524301:GXI524301 HHD524301:HHE524301 HQZ524301:HRA524301 IAV524301:IAW524301 IKR524301:IKS524301 IUN524301:IUO524301 JEJ524301:JEK524301 JOF524301:JOG524301 JYB524301:JYC524301 KHX524301:KHY524301 KRT524301:KRU524301 LBP524301:LBQ524301 LLL524301:LLM524301 LVH524301:LVI524301 MFD524301:MFE524301 MOZ524301:MPA524301 MYV524301:MYW524301 NIR524301:NIS524301 NSN524301:NSO524301 OCJ524301:OCK524301 OMF524301:OMG524301 OWB524301:OWC524301 PFX524301:PFY524301 PPT524301:PPU524301 PZP524301:PZQ524301 QJL524301:QJM524301 QTH524301:QTI524301 RDD524301:RDE524301 RMZ524301:RNA524301 RWV524301:RWW524301 SGR524301:SGS524301 SQN524301:SQO524301 TAJ524301:TAK524301 TKF524301:TKG524301 TUB524301:TUC524301 UDX524301:UDY524301 UNT524301:UNU524301 UXP524301:UXQ524301 VHL524301:VHM524301 VRH524301:VRI524301 WBD524301:WBE524301 WKZ524301:WLA524301 WUV524301:WUW524301 IJ589837:IK589837 SF589837:SG589837 ACB589837:ACC589837 ALX589837:ALY589837 AVT589837:AVU589837 BFP589837:BFQ589837 BPL589837:BPM589837 BZH589837:BZI589837 CJD589837:CJE589837 CSZ589837:CTA589837 DCV589837:DCW589837 DMR589837:DMS589837 DWN589837:DWO589837 EGJ589837:EGK589837 EQF589837:EQG589837 FAB589837:FAC589837 FJX589837:FJY589837 FTT589837:FTU589837 GDP589837:GDQ589837 GNL589837:GNM589837 GXH589837:GXI589837 HHD589837:HHE589837 HQZ589837:HRA589837 IAV589837:IAW589837 IKR589837:IKS589837 IUN589837:IUO589837 JEJ589837:JEK589837 JOF589837:JOG589837 JYB589837:JYC589837 KHX589837:KHY589837 KRT589837:KRU589837 LBP589837:LBQ589837 LLL589837:LLM589837 LVH589837:LVI589837 MFD589837:MFE589837 MOZ589837:MPA589837 MYV589837:MYW589837 NIR589837:NIS589837 NSN589837:NSO589837 OCJ589837:OCK589837 OMF589837:OMG589837 OWB589837:OWC589837 PFX589837:PFY589837 PPT589837:PPU589837 PZP589837:PZQ589837 QJL589837:QJM589837 QTH589837:QTI589837 RDD589837:RDE589837 RMZ589837:RNA589837 RWV589837:RWW589837 SGR589837:SGS589837 SQN589837:SQO589837 TAJ589837:TAK589837 TKF589837:TKG589837 TUB589837:TUC589837 UDX589837:UDY589837 UNT589837:UNU589837 UXP589837:UXQ589837 VHL589837:VHM589837 VRH589837:VRI589837 WBD589837:WBE589837 WKZ589837:WLA589837 WUV589837:WUW589837 IJ655373:IK655373 SF655373:SG655373 ACB655373:ACC655373 ALX655373:ALY655373 AVT655373:AVU655373 BFP655373:BFQ655373 BPL655373:BPM655373 BZH655373:BZI655373 CJD655373:CJE655373 CSZ655373:CTA655373 DCV655373:DCW655373 DMR655373:DMS655373 DWN655373:DWO655373 EGJ655373:EGK655373 EQF655373:EQG655373 FAB655373:FAC655373 FJX655373:FJY655373 FTT655373:FTU655373 GDP655373:GDQ655373 GNL655373:GNM655373 GXH655373:GXI655373 HHD655373:HHE655373 HQZ655373:HRA655373 IAV655373:IAW655373 IKR655373:IKS655373 IUN655373:IUO655373 JEJ655373:JEK655373 JOF655373:JOG655373 JYB655373:JYC655373 KHX655373:KHY655373 KRT655373:KRU655373 LBP655373:LBQ655373 LLL655373:LLM655373 LVH655373:LVI655373 MFD655373:MFE655373 MOZ655373:MPA655373 MYV655373:MYW655373 NIR655373:NIS655373 NSN655373:NSO655373 OCJ655373:OCK655373 OMF655373:OMG655373 OWB655373:OWC655373 PFX655373:PFY655373 PPT655373:PPU655373 PZP655373:PZQ655373 QJL655373:QJM655373 QTH655373:QTI655373 RDD655373:RDE655373 RMZ655373:RNA655373 RWV655373:RWW655373 SGR655373:SGS655373 SQN655373:SQO655373 TAJ655373:TAK655373 TKF655373:TKG655373 TUB655373:TUC655373 UDX655373:UDY655373 UNT655373:UNU655373 UXP655373:UXQ655373 VHL655373:VHM655373 VRH655373:VRI655373 WBD655373:WBE655373 WKZ655373:WLA655373 WUV655373:WUW655373 IJ720909:IK720909 SF720909:SG720909 ACB720909:ACC720909 ALX720909:ALY720909 AVT720909:AVU720909 BFP720909:BFQ720909 BPL720909:BPM720909 BZH720909:BZI720909 CJD720909:CJE720909 CSZ720909:CTA720909 DCV720909:DCW720909 DMR720909:DMS720909 DWN720909:DWO720909 EGJ720909:EGK720909 EQF720909:EQG720909 FAB720909:FAC720909 FJX720909:FJY720909 FTT720909:FTU720909 GDP720909:GDQ720909 GNL720909:GNM720909 GXH720909:GXI720909 HHD720909:HHE720909 HQZ720909:HRA720909 IAV720909:IAW720909 IKR720909:IKS720909 IUN720909:IUO720909 JEJ720909:JEK720909 JOF720909:JOG720909 JYB720909:JYC720909 KHX720909:KHY720909 KRT720909:KRU720909 LBP720909:LBQ720909 LLL720909:LLM720909 LVH720909:LVI720909 MFD720909:MFE720909 MOZ720909:MPA720909 MYV720909:MYW720909 NIR720909:NIS720909 NSN720909:NSO720909 OCJ720909:OCK720909 OMF720909:OMG720909 OWB720909:OWC720909 PFX720909:PFY720909 PPT720909:PPU720909 PZP720909:PZQ720909 QJL720909:QJM720909 QTH720909:QTI720909 RDD720909:RDE720909 RMZ720909:RNA720909 RWV720909:RWW720909 SGR720909:SGS720909 SQN720909:SQO720909 TAJ720909:TAK720909 TKF720909:TKG720909 TUB720909:TUC720909 UDX720909:UDY720909 UNT720909:UNU720909 UXP720909:UXQ720909 VHL720909:VHM720909 VRH720909:VRI720909 WBD720909:WBE720909 WKZ720909:WLA720909 WUV720909:WUW720909 IJ786445:IK786445 SF786445:SG786445 ACB786445:ACC786445 ALX786445:ALY786445 AVT786445:AVU786445 BFP786445:BFQ786445 BPL786445:BPM786445 BZH786445:BZI786445 CJD786445:CJE786445 CSZ786445:CTA786445 DCV786445:DCW786445 DMR786445:DMS786445 DWN786445:DWO786445 EGJ786445:EGK786445 EQF786445:EQG786445 FAB786445:FAC786445 FJX786445:FJY786445 FTT786445:FTU786445 GDP786445:GDQ786445 GNL786445:GNM786445 GXH786445:GXI786445 HHD786445:HHE786445 HQZ786445:HRA786445 IAV786445:IAW786445 IKR786445:IKS786445 IUN786445:IUO786445 JEJ786445:JEK786445 JOF786445:JOG786445 JYB786445:JYC786445 KHX786445:KHY786445 KRT786445:KRU786445 LBP786445:LBQ786445 LLL786445:LLM786445 LVH786445:LVI786445 MFD786445:MFE786445 MOZ786445:MPA786445 MYV786445:MYW786445 NIR786445:NIS786445 NSN786445:NSO786445 OCJ786445:OCK786445 OMF786445:OMG786445 OWB786445:OWC786445 PFX786445:PFY786445 PPT786445:PPU786445 PZP786445:PZQ786445 QJL786445:QJM786445 QTH786445:QTI786445 RDD786445:RDE786445 RMZ786445:RNA786445 RWV786445:RWW786445 SGR786445:SGS786445 SQN786445:SQO786445 TAJ786445:TAK786445 TKF786445:TKG786445 TUB786445:TUC786445 UDX786445:UDY786445 UNT786445:UNU786445 UXP786445:UXQ786445 VHL786445:VHM786445 VRH786445:VRI786445 WBD786445:WBE786445 WKZ786445:WLA786445 WUV786445:WUW786445 IJ851981:IK851981 SF851981:SG851981 ACB851981:ACC851981 ALX851981:ALY851981 AVT851981:AVU851981 BFP851981:BFQ851981 BPL851981:BPM851981 BZH851981:BZI851981 CJD851981:CJE851981 CSZ851981:CTA851981 DCV851981:DCW851981 DMR851981:DMS851981 DWN851981:DWO851981 EGJ851981:EGK851981 EQF851981:EQG851981 FAB851981:FAC851981 FJX851981:FJY851981 FTT851981:FTU851981 GDP851981:GDQ851981 GNL851981:GNM851981 GXH851981:GXI851981 HHD851981:HHE851981 HQZ851981:HRA851981 IAV851981:IAW851981 IKR851981:IKS851981 IUN851981:IUO851981 JEJ851981:JEK851981 JOF851981:JOG851981 JYB851981:JYC851981 KHX851981:KHY851981 KRT851981:KRU851981 LBP851981:LBQ851981 LLL851981:LLM851981 LVH851981:LVI851981 MFD851981:MFE851981 MOZ851981:MPA851981 MYV851981:MYW851981 NIR851981:NIS851981 NSN851981:NSO851981 OCJ851981:OCK851981 OMF851981:OMG851981 OWB851981:OWC851981 PFX851981:PFY851981 PPT851981:PPU851981 PZP851981:PZQ851981 QJL851981:QJM851981 QTH851981:QTI851981 RDD851981:RDE851981 RMZ851981:RNA851981 RWV851981:RWW851981 SGR851981:SGS851981 SQN851981:SQO851981 TAJ851981:TAK851981 TKF851981:TKG851981 TUB851981:TUC851981 UDX851981:UDY851981 UNT851981:UNU851981 UXP851981:UXQ851981 VHL851981:VHM851981 VRH851981:VRI851981 WBD851981:WBE851981 WKZ851981:WLA851981 WUV851981:WUW851981 IJ917517:IK917517 SF917517:SG917517 ACB917517:ACC917517 ALX917517:ALY917517 AVT917517:AVU917517 BFP917517:BFQ917517 BPL917517:BPM917517 BZH917517:BZI917517 CJD917517:CJE917517 CSZ917517:CTA917517 DCV917517:DCW917517 DMR917517:DMS917517 DWN917517:DWO917517 EGJ917517:EGK917517 EQF917517:EQG917517 FAB917517:FAC917517 FJX917517:FJY917517 FTT917517:FTU917517 GDP917517:GDQ917517 GNL917517:GNM917517 GXH917517:GXI917517 HHD917517:HHE917517 HQZ917517:HRA917517 IAV917517:IAW917517 IKR917517:IKS917517 IUN917517:IUO917517 JEJ917517:JEK917517 JOF917517:JOG917517 JYB917517:JYC917517 KHX917517:KHY917517 KRT917517:KRU917517 LBP917517:LBQ917517 LLL917517:LLM917517 LVH917517:LVI917517 MFD917517:MFE917517 MOZ917517:MPA917517 MYV917517:MYW917517 NIR917517:NIS917517 NSN917517:NSO917517 OCJ917517:OCK917517 OMF917517:OMG917517 OWB917517:OWC917517 PFX917517:PFY917517 PPT917517:PPU917517 PZP917517:PZQ917517 QJL917517:QJM917517 QTH917517:QTI917517 RDD917517:RDE917517 RMZ917517:RNA917517 RWV917517:RWW917517 SGR917517:SGS917517 SQN917517:SQO917517 TAJ917517:TAK917517 TKF917517:TKG917517 TUB917517:TUC917517 UDX917517:UDY917517 UNT917517:UNU917517 UXP917517:UXQ917517 VHL917517:VHM917517 VRH917517:VRI917517 WBD917517:WBE917517 WKZ917517:WLA917517 WUV917517:WUW917517 IJ983053:IK983053 SF983053:SG983053 ACB983053:ACC983053 ALX983053:ALY983053 AVT983053:AVU983053 BFP983053:BFQ983053 BPL983053:BPM983053 BZH983053:BZI983053 CJD983053:CJE983053 CSZ983053:CTA983053 DCV983053:DCW983053 DMR983053:DMS983053 DWN983053:DWO983053 EGJ983053:EGK983053 EQF983053:EQG983053 FAB983053:FAC983053 FJX983053:FJY983053 FTT983053:FTU983053 GDP983053:GDQ983053 GNL983053:GNM983053 GXH983053:GXI983053 HHD983053:HHE983053 HQZ983053:HRA983053 IAV983053:IAW983053 IKR983053:IKS983053 IUN983053:IUO983053 JEJ983053:JEK983053 JOF983053:JOG983053 JYB983053:JYC983053 KHX983053:KHY983053 KRT983053:KRU983053 LBP983053:LBQ983053 LLL983053:LLM983053 LVH983053:LVI983053 MFD983053:MFE983053 MOZ983053:MPA983053 MYV983053:MYW983053 NIR983053:NIS983053 NSN983053:NSO983053 OCJ983053:OCK983053 OMF983053:OMG983053 OWB983053:OWC983053 PFX983053:PFY983053 PPT983053:PPU983053 PZP983053:PZQ983053 QJL983053:QJM983053 QTH983053:QTI983053 RDD983053:RDE983053 RMZ983053:RNA983053 RWV983053:RWW983053 SGR983053:SGS983053 SQN983053:SQO983053 TAJ983053:TAK983053 TKF983053:TKG983053 TUB983053:TUC983053 UDX983053:UDY983053 UNT983053:UNU983053 UXP983053:UXQ983053 VHL983053:VHM983053 VRH983053:VRI983053 WBD983053:WBE983053 WKZ983053:WLA983053 WUV983053:WUW983053 IM65549:IN65549 SI65549:SJ65549 ACE65549:ACF65549 AMA65549:AMB65549 AVW65549:AVX65549 BFS65549:BFT65549 BPO65549:BPP65549 BZK65549:BZL65549 CJG65549:CJH65549 CTC65549:CTD65549 DCY65549:DCZ65549 DMU65549:DMV65549 DWQ65549:DWR65549 EGM65549:EGN65549 EQI65549:EQJ65549 FAE65549:FAF65549 FKA65549:FKB65549 FTW65549:FTX65549 GDS65549:GDT65549 GNO65549:GNP65549 GXK65549:GXL65549 HHG65549:HHH65549 HRC65549:HRD65549 IAY65549:IAZ65549 IKU65549:IKV65549 IUQ65549:IUR65549 JEM65549:JEN65549 JOI65549:JOJ65549 JYE65549:JYF65549 KIA65549:KIB65549 KRW65549:KRX65549 LBS65549:LBT65549 LLO65549:LLP65549 LVK65549:LVL65549 MFG65549:MFH65549 MPC65549:MPD65549 MYY65549:MYZ65549 NIU65549:NIV65549 NSQ65549:NSR65549 OCM65549:OCN65549 OMI65549:OMJ65549 OWE65549:OWF65549 PGA65549:PGB65549 PPW65549:PPX65549 PZS65549:PZT65549 QJO65549:QJP65549 QTK65549:QTL65549 RDG65549:RDH65549 RNC65549:RND65549 RWY65549:RWZ65549 SGU65549:SGV65549 SQQ65549:SQR65549 TAM65549:TAN65549 TKI65549:TKJ65549 TUE65549:TUF65549 UEA65549:UEB65549 UNW65549:UNX65549 UXS65549:UXT65549 VHO65549:VHP65549 VRK65549:VRL65549 WBG65549:WBH65549 WLC65549:WLD65549 WUY65549:WUZ65549 IM131085:IN131085 SI131085:SJ131085 ACE131085:ACF131085 AMA131085:AMB131085 AVW131085:AVX131085 BFS131085:BFT131085 BPO131085:BPP131085 BZK131085:BZL131085 CJG131085:CJH131085 CTC131085:CTD131085 DCY131085:DCZ131085 DMU131085:DMV131085 DWQ131085:DWR131085 EGM131085:EGN131085 EQI131085:EQJ131085 FAE131085:FAF131085 FKA131085:FKB131085 FTW131085:FTX131085 GDS131085:GDT131085 GNO131085:GNP131085 GXK131085:GXL131085 HHG131085:HHH131085 HRC131085:HRD131085 IAY131085:IAZ131085 IKU131085:IKV131085 IUQ131085:IUR131085 JEM131085:JEN131085 JOI131085:JOJ131085 JYE131085:JYF131085 KIA131085:KIB131085 KRW131085:KRX131085 LBS131085:LBT131085 LLO131085:LLP131085 LVK131085:LVL131085 MFG131085:MFH131085 MPC131085:MPD131085 MYY131085:MYZ131085 NIU131085:NIV131085 NSQ131085:NSR131085 OCM131085:OCN131085 OMI131085:OMJ131085 OWE131085:OWF131085 PGA131085:PGB131085 PPW131085:PPX131085 PZS131085:PZT131085 QJO131085:QJP131085 QTK131085:QTL131085 RDG131085:RDH131085 RNC131085:RND131085 RWY131085:RWZ131085 SGU131085:SGV131085 SQQ131085:SQR131085 TAM131085:TAN131085 TKI131085:TKJ131085 TUE131085:TUF131085 UEA131085:UEB131085 UNW131085:UNX131085 UXS131085:UXT131085 VHO131085:VHP131085 VRK131085:VRL131085 WBG131085:WBH131085 WLC131085:WLD131085 WUY131085:WUZ131085 IM196621:IN196621 SI196621:SJ196621 ACE196621:ACF196621 AMA196621:AMB196621 AVW196621:AVX196621 BFS196621:BFT196621 BPO196621:BPP196621 BZK196621:BZL196621 CJG196621:CJH196621 CTC196621:CTD196621 DCY196621:DCZ196621 DMU196621:DMV196621 DWQ196621:DWR196621 EGM196621:EGN196621 EQI196621:EQJ196621 FAE196621:FAF196621 FKA196621:FKB196621 FTW196621:FTX196621 GDS196621:GDT196621 GNO196621:GNP196621 GXK196621:GXL196621 HHG196621:HHH196621 HRC196621:HRD196621 IAY196621:IAZ196621 IKU196621:IKV196621 IUQ196621:IUR196621 JEM196621:JEN196621 JOI196621:JOJ196621 JYE196621:JYF196621 KIA196621:KIB196621 KRW196621:KRX196621 LBS196621:LBT196621 LLO196621:LLP196621 LVK196621:LVL196621 MFG196621:MFH196621 MPC196621:MPD196621 MYY196621:MYZ196621 NIU196621:NIV196621 NSQ196621:NSR196621 OCM196621:OCN196621 OMI196621:OMJ196621 OWE196621:OWF196621 PGA196621:PGB196621 PPW196621:PPX196621 PZS196621:PZT196621 QJO196621:QJP196621 QTK196621:QTL196621 RDG196621:RDH196621 RNC196621:RND196621 RWY196621:RWZ196621 SGU196621:SGV196621 SQQ196621:SQR196621 TAM196621:TAN196621 TKI196621:TKJ196621 TUE196621:TUF196621 UEA196621:UEB196621 UNW196621:UNX196621 UXS196621:UXT196621 VHO196621:VHP196621 VRK196621:VRL196621 WBG196621:WBH196621 WLC196621:WLD196621 WUY196621:WUZ196621 IM262157:IN262157 SI262157:SJ262157 ACE262157:ACF262157 AMA262157:AMB262157 AVW262157:AVX262157 BFS262157:BFT262157 BPO262157:BPP262157 BZK262157:BZL262157 CJG262157:CJH262157 CTC262157:CTD262157 DCY262157:DCZ262157 DMU262157:DMV262157 DWQ262157:DWR262157 EGM262157:EGN262157 EQI262157:EQJ262157 FAE262157:FAF262157 FKA262157:FKB262157 FTW262157:FTX262157 GDS262157:GDT262157 GNO262157:GNP262157 GXK262157:GXL262157 HHG262157:HHH262157 HRC262157:HRD262157 IAY262157:IAZ262157 IKU262157:IKV262157 IUQ262157:IUR262157 JEM262157:JEN262157 JOI262157:JOJ262157 JYE262157:JYF262157 KIA262157:KIB262157 KRW262157:KRX262157 LBS262157:LBT262157 LLO262157:LLP262157 LVK262157:LVL262157 MFG262157:MFH262157 MPC262157:MPD262157 MYY262157:MYZ262157 NIU262157:NIV262157 NSQ262157:NSR262157 OCM262157:OCN262157 OMI262157:OMJ262157 OWE262157:OWF262157 PGA262157:PGB262157 PPW262157:PPX262157 PZS262157:PZT262157 QJO262157:QJP262157 QTK262157:QTL262157 RDG262157:RDH262157 RNC262157:RND262157 RWY262157:RWZ262157 SGU262157:SGV262157 SQQ262157:SQR262157 TAM262157:TAN262157 TKI262157:TKJ262157 TUE262157:TUF262157 UEA262157:UEB262157 UNW262157:UNX262157 UXS262157:UXT262157 VHO262157:VHP262157 VRK262157:VRL262157 WBG262157:WBH262157 WLC262157:WLD262157 WUY262157:WUZ262157 IM327693:IN327693 SI327693:SJ327693 ACE327693:ACF327693 AMA327693:AMB327693 AVW327693:AVX327693 BFS327693:BFT327693 BPO327693:BPP327693 BZK327693:BZL327693 CJG327693:CJH327693 CTC327693:CTD327693 DCY327693:DCZ327693 DMU327693:DMV327693 DWQ327693:DWR327693 EGM327693:EGN327693 EQI327693:EQJ327693 FAE327693:FAF327693 FKA327693:FKB327693 FTW327693:FTX327693 GDS327693:GDT327693 GNO327693:GNP327693 GXK327693:GXL327693 HHG327693:HHH327693 HRC327693:HRD327693 IAY327693:IAZ327693 IKU327693:IKV327693 IUQ327693:IUR327693 JEM327693:JEN327693 JOI327693:JOJ327693 JYE327693:JYF327693 KIA327693:KIB327693 KRW327693:KRX327693 LBS327693:LBT327693 LLO327693:LLP327693 LVK327693:LVL327693 MFG327693:MFH327693 MPC327693:MPD327693 MYY327693:MYZ327693 NIU327693:NIV327693 NSQ327693:NSR327693 OCM327693:OCN327693 OMI327693:OMJ327693 OWE327693:OWF327693 PGA327693:PGB327693 PPW327693:PPX327693 PZS327693:PZT327693 QJO327693:QJP327693 QTK327693:QTL327693 RDG327693:RDH327693 RNC327693:RND327693 RWY327693:RWZ327693 SGU327693:SGV327693 SQQ327693:SQR327693 TAM327693:TAN327693 TKI327693:TKJ327693 TUE327693:TUF327693 UEA327693:UEB327693 UNW327693:UNX327693 UXS327693:UXT327693 VHO327693:VHP327693 VRK327693:VRL327693 WBG327693:WBH327693 WLC327693:WLD327693 WUY327693:WUZ327693 IM393229:IN393229 SI393229:SJ393229 ACE393229:ACF393229 AMA393229:AMB393229 AVW393229:AVX393229 BFS393229:BFT393229 BPO393229:BPP393229 BZK393229:BZL393229 CJG393229:CJH393229 CTC393229:CTD393229 DCY393229:DCZ393229 DMU393229:DMV393229 DWQ393229:DWR393229 EGM393229:EGN393229 EQI393229:EQJ393229 FAE393229:FAF393229 FKA393229:FKB393229 FTW393229:FTX393229 GDS393229:GDT393229 GNO393229:GNP393229 GXK393229:GXL393229 HHG393229:HHH393229 HRC393229:HRD393229 IAY393229:IAZ393229 IKU393229:IKV393229 IUQ393229:IUR393229 JEM393229:JEN393229 JOI393229:JOJ393229 JYE393229:JYF393229 KIA393229:KIB393229 KRW393229:KRX393229 LBS393229:LBT393229 LLO393229:LLP393229 LVK393229:LVL393229 MFG393229:MFH393229 MPC393229:MPD393229 MYY393229:MYZ393229 NIU393229:NIV393229 NSQ393229:NSR393229 OCM393229:OCN393229 OMI393229:OMJ393229 OWE393229:OWF393229 PGA393229:PGB393229 PPW393229:PPX393229 PZS393229:PZT393229 QJO393229:QJP393229 QTK393229:QTL393229 RDG393229:RDH393229 RNC393229:RND393229 RWY393229:RWZ393229 SGU393229:SGV393229 SQQ393229:SQR393229 TAM393229:TAN393229 TKI393229:TKJ393229 TUE393229:TUF393229 UEA393229:UEB393229 UNW393229:UNX393229 UXS393229:UXT393229 VHO393229:VHP393229 VRK393229:VRL393229 WBG393229:WBH393229 WLC393229:WLD393229 WUY393229:WUZ393229 IM458765:IN458765 SI458765:SJ458765 ACE458765:ACF458765 AMA458765:AMB458765 AVW458765:AVX458765 BFS458765:BFT458765 BPO458765:BPP458765 BZK458765:BZL458765 CJG458765:CJH458765 CTC458765:CTD458765 DCY458765:DCZ458765 DMU458765:DMV458765 DWQ458765:DWR458765 EGM458765:EGN458765 EQI458765:EQJ458765 FAE458765:FAF458765 FKA458765:FKB458765 FTW458765:FTX458765 GDS458765:GDT458765 GNO458765:GNP458765 GXK458765:GXL458765 HHG458765:HHH458765 HRC458765:HRD458765 IAY458765:IAZ458765 IKU458765:IKV458765 IUQ458765:IUR458765 JEM458765:JEN458765 JOI458765:JOJ458765 JYE458765:JYF458765 KIA458765:KIB458765 KRW458765:KRX458765 LBS458765:LBT458765 LLO458765:LLP458765 LVK458765:LVL458765 MFG458765:MFH458765 MPC458765:MPD458765 MYY458765:MYZ458765 NIU458765:NIV458765 NSQ458765:NSR458765 OCM458765:OCN458765 OMI458765:OMJ458765 OWE458765:OWF458765 PGA458765:PGB458765 PPW458765:PPX458765 PZS458765:PZT458765 QJO458765:QJP458765 QTK458765:QTL458765 RDG458765:RDH458765 RNC458765:RND458765 RWY458765:RWZ458765 SGU458765:SGV458765 SQQ458765:SQR458765 TAM458765:TAN458765 TKI458765:TKJ458765 TUE458765:TUF458765 UEA458765:UEB458765 UNW458765:UNX458765 UXS458765:UXT458765 VHO458765:VHP458765 VRK458765:VRL458765 WBG458765:WBH458765 WLC458765:WLD458765 WUY458765:WUZ458765 IM524301:IN524301 SI524301:SJ524301 ACE524301:ACF524301 AMA524301:AMB524301 AVW524301:AVX524301 BFS524301:BFT524301 BPO524301:BPP524301 BZK524301:BZL524301 CJG524301:CJH524301 CTC524301:CTD524301 DCY524301:DCZ524301 DMU524301:DMV524301 DWQ524301:DWR524301 EGM524301:EGN524301 EQI524301:EQJ524301 FAE524301:FAF524301 FKA524301:FKB524301 FTW524301:FTX524301 GDS524301:GDT524301 GNO524301:GNP524301 GXK524301:GXL524301 HHG524301:HHH524301 HRC524301:HRD524301 IAY524301:IAZ524301 IKU524301:IKV524301 IUQ524301:IUR524301 JEM524301:JEN524301 JOI524301:JOJ524301 JYE524301:JYF524301 KIA524301:KIB524301 KRW524301:KRX524301 LBS524301:LBT524301 LLO524301:LLP524301 LVK524301:LVL524301 MFG524301:MFH524301 MPC524301:MPD524301 MYY524301:MYZ524301 NIU524301:NIV524301 NSQ524301:NSR524301 OCM524301:OCN524301 OMI524301:OMJ524301 OWE524301:OWF524301 PGA524301:PGB524301 PPW524301:PPX524301 PZS524301:PZT524301 QJO524301:QJP524301 QTK524301:QTL524301 RDG524301:RDH524301 RNC524301:RND524301 RWY524301:RWZ524301 SGU524301:SGV524301 SQQ524301:SQR524301 TAM524301:TAN524301 TKI524301:TKJ524301 TUE524301:TUF524301 UEA524301:UEB524301 UNW524301:UNX524301 UXS524301:UXT524301 VHO524301:VHP524301 VRK524301:VRL524301 WBG524301:WBH524301 WLC524301:WLD524301 WUY524301:WUZ524301 IM589837:IN589837 SI589837:SJ589837 ACE589837:ACF589837 AMA589837:AMB589837 AVW589837:AVX589837 BFS589837:BFT589837 BPO589837:BPP589837 BZK589837:BZL589837 CJG589837:CJH589837 CTC589837:CTD589837 DCY589837:DCZ589837 DMU589837:DMV589837 DWQ589837:DWR589837 EGM589837:EGN589837 EQI589837:EQJ589837 FAE589837:FAF589837 FKA589837:FKB589837 FTW589837:FTX589837 GDS589837:GDT589837 GNO589837:GNP589837 GXK589837:GXL589837 HHG589837:HHH589837 HRC589837:HRD589837 IAY589837:IAZ589837 IKU589837:IKV589837 IUQ589837:IUR589837 JEM589837:JEN589837 JOI589837:JOJ589837 JYE589837:JYF589837 KIA589837:KIB589837 KRW589837:KRX589837 LBS589837:LBT589837 LLO589837:LLP589837 LVK589837:LVL589837 MFG589837:MFH589837 MPC589837:MPD589837 MYY589837:MYZ589837 NIU589837:NIV589837 NSQ589837:NSR589837 OCM589837:OCN589837 OMI589837:OMJ589837 OWE589837:OWF589837 PGA589837:PGB589837 PPW589837:PPX589837 PZS589837:PZT589837 QJO589837:QJP589837 QTK589837:QTL589837 RDG589837:RDH589837 RNC589837:RND589837 RWY589837:RWZ589837 SGU589837:SGV589837 SQQ589837:SQR589837 TAM589837:TAN589837 TKI589837:TKJ589837 TUE589837:TUF589837 UEA589837:UEB589837 UNW589837:UNX589837 UXS589837:UXT589837 VHO589837:VHP589837 VRK589837:VRL589837 WBG589837:WBH589837 WLC589837:WLD589837 WUY589837:WUZ589837 IM655373:IN655373 SI655373:SJ655373 ACE655373:ACF655373 AMA655373:AMB655373 AVW655373:AVX655373 BFS655373:BFT655373 BPO655373:BPP655373 BZK655373:BZL655373 CJG655373:CJH655373 CTC655373:CTD655373 DCY655373:DCZ655373 DMU655373:DMV655373 DWQ655373:DWR655373 EGM655373:EGN655373 EQI655373:EQJ655373 FAE655373:FAF655373 FKA655373:FKB655373 FTW655373:FTX655373 GDS655373:GDT655373 GNO655373:GNP655373 GXK655373:GXL655373 HHG655373:HHH655373 HRC655373:HRD655373 IAY655373:IAZ655373 IKU655373:IKV655373 IUQ655373:IUR655373 JEM655373:JEN655373 JOI655373:JOJ655373 JYE655373:JYF655373 KIA655373:KIB655373 KRW655373:KRX655373 LBS655373:LBT655373 LLO655373:LLP655373 LVK655373:LVL655373 MFG655373:MFH655373 MPC655373:MPD655373 MYY655373:MYZ655373 NIU655373:NIV655373 NSQ655373:NSR655373 OCM655373:OCN655373 OMI655373:OMJ655373 OWE655373:OWF655373 PGA655373:PGB655373 PPW655373:PPX655373 PZS655373:PZT655373 QJO655373:QJP655373 QTK655373:QTL655373 RDG655373:RDH655373 RNC655373:RND655373 RWY655373:RWZ655373 SGU655373:SGV655373 SQQ655373:SQR655373 TAM655373:TAN655373 TKI655373:TKJ655373 TUE655373:TUF655373 UEA655373:UEB655373 UNW655373:UNX655373 UXS655373:UXT655373 VHO655373:VHP655373 VRK655373:VRL655373 WBG655373:WBH655373 WLC655373:WLD655373 WUY655373:WUZ655373 IM720909:IN720909 SI720909:SJ720909 ACE720909:ACF720909 AMA720909:AMB720909 AVW720909:AVX720909 BFS720909:BFT720909 BPO720909:BPP720909 BZK720909:BZL720909 CJG720909:CJH720909 CTC720909:CTD720909 DCY720909:DCZ720909 DMU720909:DMV720909 DWQ720909:DWR720909 EGM720909:EGN720909 EQI720909:EQJ720909 FAE720909:FAF720909 FKA720909:FKB720909 FTW720909:FTX720909 GDS720909:GDT720909 GNO720909:GNP720909 GXK720909:GXL720909 HHG720909:HHH720909 HRC720909:HRD720909 IAY720909:IAZ720909 IKU720909:IKV720909 IUQ720909:IUR720909 JEM720909:JEN720909 JOI720909:JOJ720909 JYE720909:JYF720909 KIA720909:KIB720909 KRW720909:KRX720909 LBS720909:LBT720909 LLO720909:LLP720909 LVK720909:LVL720909 MFG720909:MFH720909 MPC720909:MPD720909 MYY720909:MYZ720909 NIU720909:NIV720909 NSQ720909:NSR720909 OCM720909:OCN720909 OMI720909:OMJ720909 OWE720909:OWF720909 PGA720909:PGB720909 PPW720909:PPX720909 PZS720909:PZT720909 QJO720909:QJP720909 QTK720909:QTL720909 RDG720909:RDH720909 RNC720909:RND720909 RWY720909:RWZ720909 SGU720909:SGV720909 SQQ720909:SQR720909 TAM720909:TAN720909 TKI720909:TKJ720909 TUE720909:TUF720909 UEA720909:UEB720909 UNW720909:UNX720909 UXS720909:UXT720909 VHO720909:VHP720909 VRK720909:VRL720909 WBG720909:WBH720909 WLC720909:WLD720909 WUY720909:WUZ720909 IM786445:IN786445 SI786445:SJ786445 ACE786445:ACF786445 AMA786445:AMB786445 AVW786445:AVX786445 BFS786445:BFT786445 BPO786445:BPP786445 BZK786445:BZL786445 CJG786445:CJH786445 CTC786445:CTD786445 DCY786445:DCZ786445 DMU786445:DMV786445 DWQ786445:DWR786445 EGM786445:EGN786445 EQI786445:EQJ786445 FAE786445:FAF786445 FKA786445:FKB786445 FTW786445:FTX786445 GDS786445:GDT786445 GNO786445:GNP786445 GXK786445:GXL786445 HHG786445:HHH786445 HRC786445:HRD786445 IAY786445:IAZ786445 IKU786445:IKV786445 IUQ786445:IUR786445 JEM786445:JEN786445 JOI786445:JOJ786445 JYE786445:JYF786445 KIA786445:KIB786445 KRW786445:KRX786445 LBS786445:LBT786445 LLO786445:LLP786445 LVK786445:LVL786445 MFG786445:MFH786445 MPC786445:MPD786445 MYY786445:MYZ786445 NIU786445:NIV786445 NSQ786445:NSR786445 OCM786445:OCN786445 OMI786445:OMJ786445 OWE786445:OWF786445 PGA786445:PGB786445 PPW786445:PPX786445 PZS786445:PZT786445 QJO786445:QJP786445 QTK786445:QTL786445 RDG786445:RDH786445 RNC786445:RND786445 RWY786445:RWZ786445 SGU786445:SGV786445 SQQ786445:SQR786445 TAM786445:TAN786445 TKI786445:TKJ786445 TUE786445:TUF786445 UEA786445:UEB786445 UNW786445:UNX786445 UXS786445:UXT786445 VHO786445:VHP786445 VRK786445:VRL786445 WBG786445:WBH786445 WLC786445:WLD786445 WUY786445:WUZ786445 IM851981:IN851981 SI851981:SJ851981 ACE851981:ACF851981 AMA851981:AMB851981 AVW851981:AVX851981 BFS851981:BFT851981 BPO851981:BPP851981 BZK851981:BZL851981 CJG851981:CJH851981 CTC851981:CTD851981 DCY851981:DCZ851981 DMU851981:DMV851981 DWQ851981:DWR851981 EGM851981:EGN851981 EQI851981:EQJ851981 FAE851981:FAF851981 FKA851981:FKB851981 FTW851981:FTX851981 GDS851981:GDT851981 GNO851981:GNP851981 GXK851981:GXL851981 HHG851981:HHH851981 HRC851981:HRD851981 IAY851981:IAZ851981 IKU851981:IKV851981 IUQ851981:IUR851981 JEM851981:JEN851981 JOI851981:JOJ851981 JYE851981:JYF851981 KIA851981:KIB851981 KRW851981:KRX851981 LBS851981:LBT851981 LLO851981:LLP851981 LVK851981:LVL851981 MFG851981:MFH851981 MPC851981:MPD851981 MYY851981:MYZ851981 NIU851981:NIV851981 NSQ851981:NSR851981 OCM851981:OCN851981 OMI851981:OMJ851981 OWE851981:OWF851981 PGA851981:PGB851981 PPW851981:PPX851981 PZS851981:PZT851981 QJO851981:QJP851981 QTK851981:QTL851981 RDG851981:RDH851981 RNC851981:RND851981 RWY851981:RWZ851981 SGU851981:SGV851981 SQQ851981:SQR851981 TAM851981:TAN851981 TKI851981:TKJ851981 TUE851981:TUF851981 UEA851981:UEB851981 UNW851981:UNX851981 UXS851981:UXT851981 VHO851981:VHP851981 VRK851981:VRL851981 WBG851981:WBH851981 WLC851981:WLD851981 WUY851981:WUZ851981 IM917517:IN917517 SI917517:SJ917517 ACE917517:ACF917517 AMA917517:AMB917517 AVW917517:AVX917517 BFS917517:BFT917517 BPO917517:BPP917517 BZK917517:BZL917517 CJG917517:CJH917517 CTC917517:CTD917517 DCY917517:DCZ917517 DMU917517:DMV917517 DWQ917517:DWR917517 EGM917517:EGN917517 EQI917517:EQJ917517 FAE917517:FAF917517 FKA917517:FKB917517 FTW917517:FTX917517 GDS917517:GDT917517 GNO917517:GNP917517 GXK917517:GXL917517 HHG917517:HHH917517 HRC917517:HRD917517 IAY917517:IAZ917517 IKU917517:IKV917517 IUQ917517:IUR917517 JEM917517:JEN917517 JOI917517:JOJ917517 JYE917517:JYF917517 KIA917517:KIB917517 KRW917517:KRX917517 LBS917517:LBT917517 LLO917517:LLP917517 LVK917517:LVL917517 MFG917517:MFH917517 MPC917517:MPD917517 MYY917517:MYZ917517 NIU917517:NIV917517 NSQ917517:NSR917517 OCM917517:OCN917517 OMI917517:OMJ917517 OWE917517:OWF917517 PGA917517:PGB917517 PPW917517:PPX917517 PZS917517:PZT917517 QJO917517:QJP917517 QTK917517:QTL917517 RDG917517:RDH917517 RNC917517:RND917517 RWY917517:RWZ917517 SGU917517:SGV917517 SQQ917517:SQR917517 TAM917517:TAN917517 TKI917517:TKJ917517 TUE917517:TUF917517 UEA917517:UEB917517 UNW917517:UNX917517 UXS917517:UXT917517 VHO917517:VHP917517 VRK917517:VRL917517 WBG917517:WBH917517 WLC917517:WLD917517 WUY917517:WUZ917517 IM983053:IN983053 SI983053:SJ983053 ACE983053:ACF983053 AMA983053:AMB983053 AVW983053:AVX983053 BFS983053:BFT983053 BPO983053:BPP983053 BZK983053:BZL983053 CJG983053:CJH983053 CTC983053:CTD983053 DCY983053:DCZ983053 DMU983053:DMV983053 DWQ983053:DWR983053 EGM983053:EGN983053 EQI983053:EQJ983053 FAE983053:FAF983053 FKA983053:FKB983053 FTW983053:FTX983053 GDS983053:GDT983053 GNO983053:GNP983053 GXK983053:GXL983053 HHG983053:HHH983053 HRC983053:HRD983053 IAY983053:IAZ983053 IKU983053:IKV983053 IUQ983053:IUR983053 JEM983053:JEN983053 JOI983053:JOJ983053 JYE983053:JYF983053 KIA983053:KIB983053 KRW983053:KRX983053 LBS983053:LBT983053 LLO983053:LLP983053 LVK983053:LVL983053 MFG983053:MFH983053 MPC983053:MPD983053 MYY983053:MYZ983053 NIU983053:NIV983053 NSQ983053:NSR983053 OCM983053:OCN983053 OMI983053:OMJ983053 OWE983053:OWF983053 PGA983053:PGB983053 PPW983053:PPX983053 PZS983053:PZT983053 QJO983053:QJP983053 QTK983053:QTL983053 RDG983053:RDH983053 RNC983053:RND983053 RWY983053:RWZ983053 SGU983053:SGV983053 SQQ983053:SQR983053 TAM983053:TAN983053 TKI983053:TKJ983053 TUE983053:TUF983053 UEA983053:UEB983053 UNW983053:UNX983053 UXS983053:UXT983053 VHO983053:VHP983053 VRK983053:VRL983053 WBG983053:WBH983053 WLC983053:WLD983053 WUY983053:WUZ983053 HO16:HP16 RK16:RL16 WUY16:WUZ16 WLC16:WLD16 WBG16:WBH16 VRK16:VRL16 VHO16:VHP16 UXS16:UXT16 UNW16:UNX16 UEA16:UEB16 TUE16:TUF16 TKI16:TKJ16 TAM16:TAN16 SQQ16:SQR16 SGU16:SGV16 RWY16:RWZ16 RNC16:RND16 RDG16:RDH16 QTK16:QTL16 QJO16:QJP16 PZS16:PZT16 PPW16:PPX16 PGA16:PGB16 OWE16:OWF16 OMI16:OMJ16 OCM16:OCN16 NSQ16:NSR16 NIU16:NIV16 MYY16:MYZ16 MPC16:MPD16 MFG16:MFH16 LVK16:LVL16 LLO16:LLP16 LBS16:LBT16 KRW16:KRX16 KIA16:KIB16 JYE16:JYF16 JOI16:JOJ16 JEM16:JEN16 IUQ16:IUR16 IKU16:IKV16 IAY16:IAZ16 HRC16:HRD16 HHG16:HHH16 GXK16:GXL16 GNO16:GNP16 GDS16:GDT16 FTW16:FTX16 FKA16:FKB16 FAE16:FAF16 EQI16:EQJ16 EGM16:EGN16 DWQ16:DWR16 DMU16:DMV16 DCY16:DCZ16 CTC16:CTD16 CJG16:CJH16 BZK16:BZL16 BPO16:BPP16 BFS16:BFT16 AVW16:AVX16 AMA16:AMB16 ACE16:ACF16 SI16:SJ16 IM16:IN16 WUV16:WUW16 WKZ16:WLA16 WBD16:WBE16 VRH16:VRI16 VHL16:VHM16 UXP16:UXQ16 UNT16:UNU16 UDX16:UDY16 TUB16:TUC16 TKF16:TKG16 TAJ16:TAK16 SQN16:SQO16 SGR16:SGS16 RWV16:RWW16 RMZ16:RNA16 RDD16:RDE16 QTH16:QTI16 QJL16:QJM16 PZP16:PZQ16 PPT16:PPU16 PFX16:PFY16 OWB16:OWC16 OMF16:OMG16 OCJ16:OCK16 NSN16:NSO16 NIR16:NIS16 MYV16:MYW16 MOZ16:MPA16 MFD16:MFE16 LVH16:LVI16 LLL16:LLM16 LBP16:LBQ16 KRT16:KRU16 KHX16:KHY16 JYB16:JYC16 JOF16:JOG16 JEJ16:JEK16 IUN16:IUO16 IKR16:IKS16 IAV16:IAW16 HQZ16:HRA16 HHD16:HHE16 GXH16:GXI16 GNL16:GNM16 GDP16:GDQ16 FTT16:FTU16 FJX16:FJY16 FAB16:FAC16 EQF16:EQG16 EGJ16:EGK16 DWN16:DWO16 DMR16:DMS16 DCV16:DCW16 CSZ16:CTA16 CJD16:CJE16 BZH16:BZI16 BPL16:BPM16 BFP16:BFQ16 AVT16:AVU16 ALX16:ALY16 ACB16:ACC16 SF16:SG16 IJ16:IK16 WUS16:WUT16 WKW16:WKX16 WBA16:WBB16 VRE16:VRF16 VHI16:VHJ16 UXM16:UXN16 UNQ16:UNR16 UDU16:UDV16 TTY16:TTZ16 TKC16:TKD16 TAG16:TAH16 SQK16:SQL16 SGO16:SGP16 RWS16:RWT16 RMW16:RMX16 RDA16:RDB16 QTE16:QTF16 QJI16:QJJ16 PZM16:PZN16 PPQ16:PPR16 PFU16:PFV16 OVY16:OVZ16 OMC16:OMD16 OCG16:OCH16 NSK16:NSL16 NIO16:NIP16 MYS16:MYT16 MOW16:MOX16 MFA16:MFB16 LVE16:LVF16 LLI16:LLJ16 LBM16:LBN16 KRQ16:KRR16 KHU16:KHV16 JXY16:JXZ16 JOC16:JOD16 JEG16:JEH16 IUK16:IUL16 IKO16:IKP16 IAS16:IAT16 HQW16:HQX16 HHA16:HHB16 GXE16:GXF16 GNI16:GNJ16 GDM16:GDN16 FTQ16:FTR16 FJU16:FJV16 EZY16:EZZ16 EQC16:EQD16 EGG16:EGH16 DWK16:DWL16 DMO16:DMP16 DCS16:DCT16 CSW16:CSX16 CJA16:CJB16 BZE16:BZF16 BPI16:BPJ16 BFM16:BFN16 AVQ16:AVR16 ALU16:ALV16 ABY16:ABZ16 SC16:SD16 IG16:IH16 WUM16:WUN16 WKQ16:WKR16 WAU16:WAV16 VQY16:VQZ16 VHC16:VHD16 UXG16:UXH16 UNK16:UNL16 UDO16:UDP16 TTS16:TTT16 TJW16:TJX16 TAA16:TAB16 SQE16:SQF16 SGI16:SGJ16 RWM16:RWN16 RMQ16:RMR16 RCU16:RCV16 QSY16:QSZ16 QJC16:QJD16 PZG16:PZH16 PPK16:PPL16 PFO16:PFP16 OVS16:OVT16 OLW16:OLX16 OCA16:OCB16 NSE16:NSF16 NII16:NIJ16 MYM16:MYN16 MOQ16:MOR16 MEU16:MEV16 LUY16:LUZ16 LLC16:LLD16 LBG16:LBH16 KRK16:KRL16 KHO16:KHP16 JXS16:JXT16 JNW16:JNX16 JEA16:JEB16 IUE16:IUF16 IKI16:IKJ16 IAM16:IAN16 HQQ16:HQR16 HGU16:HGV16 GWY16:GWZ16 GNC16:GND16 GDG16:GDH16 FTK16:FTL16 FJO16:FJP16 EZS16:EZT16 EPW16:EPX16 EGA16:EGB16 DWE16:DWF16 DMI16:DMJ16 DCM16:DCN16 CSQ16:CSR16 CIU16:CIV16 BYY16:BYZ16 BPC16:BPD16 BFG16:BFH16 AVK16:AVL16 ALO16:ALP16 ABS16:ABT16 RW16:RX16 IA16:IB16 WUJ16:WUK16 WKN16:WKO16 WAR16:WAS16 VQV16:VQW16 VGZ16:VHA16 UXD16:UXE16 UNH16:UNI16 UDL16:UDM16 TTP16:TTQ16 TJT16:TJU16 SZX16:SZY16 SQB16:SQC16 SGF16:SGG16 RWJ16:RWK16 RMN16:RMO16 RCR16:RCS16 QSV16:QSW16 QIZ16:QJA16 PZD16:PZE16 PPH16:PPI16 PFL16:PFM16 OVP16:OVQ16 OLT16:OLU16 OBX16:OBY16 NSB16:NSC16 NIF16:NIG16 MYJ16:MYK16 MON16:MOO16 MER16:MES16 LUV16:LUW16 LKZ16:LLA16 LBD16:LBE16 KRH16:KRI16 KHL16:KHM16 JXP16:JXQ16 JNT16:JNU16 JDX16:JDY16 IUB16:IUC16 IKF16:IKG16 IAJ16:IAK16 HQN16:HQO16 HGR16:HGS16 GWV16:GWW16 GMZ16:GNA16 GDD16:GDE16 FTH16:FTI16 FJL16:FJM16 EZP16:EZQ16 EPT16:EPU16 EFX16:EFY16 DWB16:DWC16 DMF16:DMG16 DCJ16:DCK16 CSN16:CSO16 CIR16:CIS16 BYV16:BYW16 BOZ16:BPA16 BFD16:BFE16 AVH16:AVI16 ALL16:ALM16 ABP16:ABQ16 RT16:RU16 HX16:HY16 WUG16:WUH16 WKK16:WKL16 WAO16:WAP16 VQS16:VQT16 VGW16:VGX16 UXA16:UXB16 UNE16:UNF16 UDI16:UDJ16 TTM16:TTN16 TJQ16:TJR16 SZU16:SZV16 SPY16:SPZ16 SGC16:SGD16 RWG16:RWH16 RMK16:RML16 RCO16:RCP16 QSS16:QST16 QIW16:QIX16 PZA16:PZB16 PPE16:PPF16 PFI16:PFJ16 OVM16:OVN16 OLQ16:OLR16 OBU16:OBV16 NRY16:NRZ16 NIC16:NID16 MYG16:MYH16 MOK16:MOL16 MEO16:MEP16 LUS16:LUT16 LKW16:LKX16 LBA16:LBB16 KRE16:KRF16 KHI16:KHJ16 JXM16:JXN16 JNQ16:JNR16 JDU16:JDV16 ITY16:ITZ16 IKC16:IKD16 IAG16:IAH16 HQK16:HQL16 HGO16:HGP16 GWS16:GWT16 GMW16:GMX16 GDA16:GDB16 FTE16:FTF16 FJI16:FJJ16 EZM16:EZN16 EPQ16:EPR16 EFU16:EFV16 DVY16:DVZ16 DMC16:DMD16 DCG16:DCH16 CSK16:CSL16 CIO16:CIP16 BYS16:BYT16 BOW16:BOX16 BFA16:BFB16 AVE16:AVF16 ALI16:ALJ16 ABM16:ABN16 RQ16:RR16 HU16:HV16 WUD16:WUE16 WKH16:WKI16 WAL16:WAM16 VQP16:VQQ16 VGT16:VGU16 UWX16:UWY16 UNB16:UNC16 UDF16:UDG16 TTJ16:TTK16 TJN16:TJO16 SZR16:SZS16 SPV16:SPW16 SFZ16:SGA16 RWD16:RWE16 RMH16:RMI16 RCL16:RCM16 QSP16:QSQ16 QIT16:QIU16 PYX16:PYY16 PPB16:PPC16 PFF16:PFG16 OVJ16:OVK16 OLN16:OLO16 OBR16:OBS16 NRV16:NRW16 NHZ16:NIA16 MYD16:MYE16 MOH16:MOI16 MEL16:MEM16 LUP16:LUQ16 LKT16:LKU16 LAX16:LAY16 KRB16:KRC16 KHF16:KHG16 JXJ16:JXK16 JNN16:JNO16 JDR16:JDS16 ITV16:ITW16 IJZ16:IKA16 IAD16:IAE16 HQH16:HQI16 HGL16:HGM16 GWP16:GWQ16 GMT16:GMU16 GCX16:GCY16 FTB16:FTC16 FJF16:FJG16 EZJ16:EZK16 EPN16:EPO16 EFR16:EFS16 DVV16:DVW16 DLZ16:DMA16 DCD16:DCE16 CSH16:CSI16 CIL16:CIM16 BYP16:BYQ16 BOT16:BOU16 BEX16:BEY16 AVB16:AVC16 ALF16:ALG16 ABJ16:ABK16 RN16:RO16 HR16:HS16 WUA16:WUB16 WKE16:WKF16 WAI16:WAJ16 VQM16:VQN16 VGQ16:VGR16 UWU16:UWV16 UMY16:UMZ16 UDC16:UDD16 TTG16:TTH16 TJK16:TJL16 SZO16:SZP16 SPS16:SPT16 SFW16:SFX16 RWA16:RWB16 RME16:RMF16 RCI16:RCJ16 QSM16:QSN16 QIQ16:QIR16 PYU16:PYV16 POY16:POZ16 PFC16:PFD16 OVG16:OVH16 OLK16:OLL16 OBO16:OBP16 NRS16:NRT16 NHW16:NHX16 MYA16:MYB16 MOE16:MOF16 MEI16:MEJ16 LUM16:LUN16 LKQ16:LKR16 LAU16:LAV16 KQY16:KQZ16 KHC16:KHD16 JXG16:JXH16 JNK16:JNL16 JDO16:JDP16 ITS16:ITT16 IJW16:IJX16 IAA16:IAB16 HQE16:HQF16 HGI16:HGJ16 GWM16:GWN16 GMQ16:GMR16 GCU16:GCV16 FSY16:FSZ16 FJC16:FJD16 EZG16:EZH16 EPK16:EPL16 EFO16:EFP16 DVS16:DVT16 DLW16:DLX16 DCA16:DCB16 CSE16:CSF16 CII16:CIJ16 BYM16:BYN16 BOQ16:BOR16 BEU16:BEV16 AUY16:AUZ16 ALC16:ALD16 ABG16:ABH16">
      <formula1>HO3</formula1>
    </dataValidation>
    <dataValidation type="whole" operator="lessThanOrEqual" allowBlank="1" showInputMessage="1" showErrorMessage="1" sqref="HO65548:HP65548 RK65548:RL65548 ABG65548:ABH65548 ALC65548:ALD65548 AUY65548:AUZ65548 BEU65548:BEV65548 BOQ65548:BOR65548 BYM65548:BYN65548 CII65548:CIJ65548 CSE65548:CSF65548 DCA65548:DCB65548 DLW65548:DLX65548 DVS65548:DVT65548 EFO65548:EFP65548 EPK65548:EPL65548 EZG65548:EZH65548 FJC65548:FJD65548 FSY65548:FSZ65548 GCU65548:GCV65548 GMQ65548:GMR65548 GWM65548:GWN65548 HGI65548:HGJ65548 HQE65548:HQF65548 IAA65548:IAB65548 IJW65548:IJX65548 ITS65548:ITT65548 JDO65548:JDP65548 JNK65548:JNL65548 JXG65548:JXH65548 KHC65548:KHD65548 KQY65548:KQZ65548 LAU65548:LAV65548 LKQ65548:LKR65548 LUM65548:LUN65548 MEI65548:MEJ65548 MOE65548:MOF65548 MYA65548:MYB65548 NHW65548:NHX65548 NRS65548:NRT65548 OBO65548:OBP65548 OLK65548:OLL65548 OVG65548:OVH65548 PFC65548:PFD65548 POY65548:POZ65548 PYU65548:PYV65548 QIQ65548:QIR65548 QSM65548:QSN65548 RCI65548:RCJ65548 RME65548:RMF65548 RWA65548:RWB65548 SFW65548:SFX65548 SPS65548:SPT65548 SZO65548:SZP65548 TJK65548:TJL65548 TTG65548:TTH65548 UDC65548:UDD65548 UMY65548:UMZ65548 UWU65548:UWV65548 VGQ65548:VGR65548 VQM65548:VQN65548 WAI65548:WAJ65548 WKE65548:WKF65548 WUA65548:WUB65548 HO131084:HP131084 RK131084:RL131084 ABG131084:ABH131084 ALC131084:ALD131084 AUY131084:AUZ131084 BEU131084:BEV131084 BOQ131084:BOR131084 BYM131084:BYN131084 CII131084:CIJ131084 CSE131084:CSF131084 DCA131084:DCB131084 DLW131084:DLX131084 DVS131084:DVT131084 EFO131084:EFP131084 EPK131084:EPL131084 EZG131084:EZH131084 FJC131084:FJD131084 FSY131084:FSZ131084 GCU131084:GCV131084 GMQ131084:GMR131084 GWM131084:GWN131084 HGI131084:HGJ131084 HQE131084:HQF131084 IAA131084:IAB131084 IJW131084:IJX131084 ITS131084:ITT131084 JDO131084:JDP131084 JNK131084:JNL131084 JXG131084:JXH131084 KHC131084:KHD131084 KQY131084:KQZ131084 LAU131084:LAV131084 LKQ131084:LKR131084 LUM131084:LUN131084 MEI131084:MEJ131084 MOE131084:MOF131084 MYA131084:MYB131084 NHW131084:NHX131084 NRS131084:NRT131084 OBO131084:OBP131084 OLK131084:OLL131084 OVG131084:OVH131084 PFC131084:PFD131084 POY131084:POZ131084 PYU131084:PYV131084 QIQ131084:QIR131084 QSM131084:QSN131084 RCI131084:RCJ131084 RME131084:RMF131084 RWA131084:RWB131084 SFW131084:SFX131084 SPS131084:SPT131084 SZO131084:SZP131084 TJK131084:TJL131084 TTG131084:TTH131084 UDC131084:UDD131084 UMY131084:UMZ131084 UWU131084:UWV131084 VGQ131084:VGR131084 VQM131084:VQN131084 WAI131084:WAJ131084 WKE131084:WKF131084 WUA131084:WUB131084 HO196620:HP196620 RK196620:RL196620 ABG196620:ABH196620 ALC196620:ALD196620 AUY196620:AUZ196620 BEU196620:BEV196620 BOQ196620:BOR196620 BYM196620:BYN196620 CII196620:CIJ196620 CSE196620:CSF196620 DCA196620:DCB196620 DLW196620:DLX196620 DVS196620:DVT196620 EFO196620:EFP196620 EPK196620:EPL196620 EZG196620:EZH196620 FJC196620:FJD196620 FSY196620:FSZ196620 GCU196620:GCV196620 GMQ196620:GMR196620 GWM196620:GWN196620 HGI196620:HGJ196620 HQE196620:HQF196620 IAA196620:IAB196620 IJW196620:IJX196620 ITS196620:ITT196620 JDO196620:JDP196620 JNK196620:JNL196620 JXG196620:JXH196620 KHC196620:KHD196620 KQY196620:KQZ196620 LAU196620:LAV196620 LKQ196620:LKR196620 LUM196620:LUN196620 MEI196620:MEJ196620 MOE196620:MOF196620 MYA196620:MYB196620 NHW196620:NHX196620 NRS196620:NRT196620 OBO196620:OBP196620 OLK196620:OLL196620 OVG196620:OVH196620 PFC196620:PFD196620 POY196620:POZ196620 PYU196620:PYV196620 QIQ196620:QIR196620 QSM196620:QSN196620 RCI196620:RCJ196620 RME196620:RMF196620 RWA196620:RWB196620 SFW196620:SFX196620 SPS196620:SPT196620 SZO196620:SZP196620 TJK196620:TJL196620 TTG196620:TTH196620 UDC196620:UDD196620 UMY196620:UMZ196620 UWU196620:UWV196620 VGQ196620:VGR196620 VQM196620:VQN196620 WAI196620:WAJ196620 WKE196620:WKF196620 WUA196620:WUB196620 HO262156:HP262156 RK262156:RL262156 ABG262156:ABH262156 ALC262156:ALD262156 AUY262156:AUZ262156 BEU262156:BEV262156 BOQ262156:BOR262156 BYM262156:BYN262156 CII262156:CIJ262156 CSE262156:CSF262156 DCA262156:DCB262156 DLW262156:DLX262156 DVS262156:DVT262156 EFO262156:EFP262156 EPK262156:EPL262156 EZG262156:EZH262156 FJC262156:FJD262156 FSY262156:FSZ262156 GCU262156:GCV262156 GMQ262156:GMR262156 GWM262156:GWN262156 HGI262156:HGJ262156 HQE262156:HQF262156 IAA262156:IAB262156 IJW262156:IJX262156 ITS262156:ITT262156 JDO262156:JDP262156 JNK262156:JNL262156 JXG262156:JXH262156 KHC262156:KHD262156 KQY262156:KQZ262156 LAU262156:LAV262156 LKQ262156:LKR262156 LUM262156:LUN262156 MEI262156:MEJ262156 MOE262156:MOF262156 MYA262156:MYB262156 NHW262156:NHX262156 NRS262156:NRT262156 OBO262156:OBP262156 OLK262156:OLL262156 OVG262156:OVH262156 PFC262156:PFD262156 POY262156:POZ262156 PYU262156:PYV262156 QIQ262156:QIR262156 QSM262156:QSN262156 RCI262156:RCJ262156 RME262156:RMF262156 RWA262156:RWB262156 SFW262156:SFX262156 SPS262156:SPT262156 SZO262156:SZP262156 TJK262156:TJL262156 TTG262156:TTH262156 UDC262156:UDD262156 UMY262156:UMZ262156 UWU262156:UWV262156 VGQ262156:VGR262156 VQM262156:VQN262156 WAI262156:WAJ262156 WKE262156:WKF262156 WUA262156:WUB262156 HO327692:HP327692 RK327692:RL327692 ABG327692:ABH327692 ALC327692:ALD327692 AUY327692:AUZ327692 BEU327692:BEV327692 BOQ327692:BOR327692 BYM327692:BYN327692 CII327692:CIJ327692 CSE327692:CSF327692 DCA327692:DCB327692 DLW327692:DLX327692 DVS327692:DVT327692 EFO327692:EFP327692 EPK327692:EPL327692 EZG327692:EZH327692 FJC327692:FJD327692 FSY327692:FSZ327692 GCU327692:GCV327692 GMQ327692:GMR327692 GWM327692:GWN327692 HGI327692:HGJ327692 HQE327692:HQF327692 IAA327692:IAB327692 IJW327692:IJX327692 ITS327692:ITT327692 JDO327692:JDP327692 JNK327692:JNL327692 JXG327692:JXH327692 KHC327692:KHD327692 KQY327692:KQZ327692 LAU327692:LAV327692 LKQ327692:LKR327692 LUM327692:LUN327692 MEI327692:MEJ327692 MOE327692:MOF327692 MYA327692:MYB327692 NHW327692:NHX327692 NRS327692:NRT327692 OBO327692:OBP327692 OLK327692:OLL327692 OVG327692:OVH327692 PFC327692:PFD327692 POY327692:POZ327692 PYU327692:PYV327692 QIQ327692:QIR327692 QSM327692:QSN327692 RCI327692:RCJ327692 RME327692:RMF327692 RWA327692:RWB327692 SFW327692:SFX327692 SPS327692:SPT327692 SZO327692:SZP327692 TJK327692:TJL327692 TTG327692:TTH327692 UDC327692:UDD327692 UMY327692:UMZ327692 UWU327692:UWV327692 VGQ327692:VGR327692 VQM327692:VQN327692 WAI327692:WAJ327692 WKE327692:WKF327692 WUA327692:WUB327692 HO393228:HP393228 RK393228:RL393228 ABG393228:ABH393228 ALC393228:ALD393228 AUY393228:AUZ393228 BEU393228:BEV393228 BOQ393228:BOR393228 BYM393228:BYN393228 CII393228:CIJ393228 CSE393228:CSF393228 DCA393228:DCB393228 DLW393228:DLX393228 DVS393228:DVT393228 EFO393228:EFP393228 EPK393228:EPL393228 EZG393228:EZH393228 FJC393228:FJD393228 FSY393228:FSZ393228 GCU393228:GCV393228 GMQ393228:GMR393228 GWM393228:GWN393228 HGI393228:HGJ393228 HQE393228:HQF393228 IAA393228:IAB393228 IJW393228:IJX393228 ITS393228:ITT393228 JDO393228:JDP393228 JNK393228:JNL393228 JXG393228:JXH393228 KHC393228:KHD393228 KQY393228:KQZ393228 LAU393228:LAV393228 LKQ393228:LKR393228 LUM393228:LUN393228 MEI393228:MEJ393228 MOE393228:MOF393228 MYA393228:MYB393228 NHW393228:NHX393228 NRS393228:NRT393228 OBO393228:OBP393228 OLK393228:OLL393228 OVG393228:OVH393228 PFC393228:PFD393228 POY393228:POZ393228 PYU393228:PYV393228 QIQ393228:QIR393228 QSM393228:QSN393228 RCI393228:RCJ393228 RME393228:RMF393228 RWA393228:RWB393228 SFW393228:SFX393228 SPS393228:SPT393228 SZO393228:SZP393228 TJK393228:TJL393228 TTG393228:TTH393228 UDC393228:UDD393228 UMY393228:UMZ393228 UWU393228:UWV393228 VGQ393228:VGR393228 VQM393228:VQN393228 WAI393228:WAJ393228 WKE393228:WKF393228 WUA393228:WUB393228 HO458764:HP458764 RK458764:RL458764 ABG458764:ABH458764 ALC458764:ALD458764 AUY458764:AUZ458764 BEU458764:BEV458764 BOQ458764:BOR458764 BYM458764:BYN458764 CII458764:CIJ458764 CSE458764:CSF458764 DCA458764:DCB458764 DLW458764:DLX458764 DVS458764:DVT458764 EFO458764:EFP458764 EPK458764:EPL458764 EZG458764:EZH458764 FJC458764:FJD458764 FSY458764:FSZ458764 GCU458764:GCV458764 GMQ458764:GMR458764 GWM458764:GWN458764 HGI458764:HGJ458764 HQE458764:HQF458764 IAA458764:IAB458764 IJW458764:IJX458764 ITS458764:ITT458764 JDO458764:JDP458764 JNK458764:JNL458764 JXG458764:JXH458764 KHC458764:KHD458764 KQY458764:KQZ458764 LAU458764:LAV458764 LKQ458764:LKR458764 LUM458764:LUN458764 MEI458764:MEJ458764 MOE458764:MOF458764 MYA458764:MYB458764 NHW458764:NHX458764 NRS458764:NRT458764 OBO458764:OBP458764 OLK458764:OLL458764 OVG458764:OVH458764 PFC458764:PFD458764 POY458764:POZ458764 PYU458764:PYV458764 QIQ458764:QIR458764 QSM458764:QSN458764 RCI458764:RCJ458764 RME458764:RMF458764 RWA458764:RWB458764 SFW458764:SFX458764 SPS458764:SPT458764 SZO458764:SZP458764 TJK458764:TJL458764 TTG458764:TTH458764 UDC458764:UDD458764 UMY458764:UMZ458764 UWU458764:UWV458764 VGQ458764:VGR458764 VQM458764:VQN458764 WAI458764:WAJ458764 WKE458764:WKF458764 WUA458764:WUB458764 HO524300:HP524300 RK524300:RL524300 ABG524300:ABH524300 ALC524300:ALD524300 AUY524300:AUZ524300 BEU524300:BEV524300 BOQ524300:BOR524300 BYM524300:BYN524300 CII524300:CIJ524300 CSE524300:CSF524300 DCA524300:DCB524300 DLW524300:DLX524300 DVS524300:DVT524300 EFO524300:EFP524300 EPK524300:EPL524300 EZG524300:EZH524300 FJC524300:FJD524300 FSY524300:FSZ524300 GCU524300:GCV524300 GMQ524300:GMR524300 GWM524300:GWN524300 HGI524300:HGJ524300 HQE524300:HQF524300 IAA524300:IAB524300 IJW524300:IJX524300 ITS524300:ITT524300 JDO524300:JDP524300 JNK524300:JNL524300 JXG524300:JXH524300 KHC524300:KHD524300 KQY524300:KQZ524300 LAU524300:LAV524300 LKQ524300:LKR524300 LUM524300:LUN524300 MEI524300:MEJ524300 MOE524300:MOF524300 MYA524300:MYB524300 NHW524300:NHX524300 NRS524300:NRT524300 OBO524300:OBP524300 OLK524300:OLL524300 OVG524300:OVH524300 PFC524300:PFD524300 POY524300:POZ524300 PYU524300:PYV524300 QIQ524300:QIR524300 QSM524300:QSN524300 RCI524300:RCJ524300 RME524300:RMF524300 RWA524300:RWB524300 SFW524300:SFX524300 SPS524300:SPT524300 SZO524300:SZP524300 TJK524300:TJL524300 TTG524300:TTH524300 UDC524300:UDD524300 UMY524300:UMZ524300 UWU524300:UWV524300 VGQ524300:VGR524300 VQM524300:VQN524300 WAI524300:WAJ524300 WKE524300:WKF524300 WUA524300:WUB524300 HO589836:HP589836 RK589836:RL589836 ABG589836:ABH589836 ALC589836:ALD589836 AUY589836:AUZ589836 BEU589836:BEV589836 BOQ589836:BOR589836 BYM589836:BYN589836 CII589836:CIJ589836 CSE589836:CSF589836 DCA589836:DCB589836 DLW589836:DLX589836 DVS589836:DVT589836 EFO589836:EFP589836 EPK589836:EPL589836 EZG589836:EZH589836 FJC589836:FJD589836 FSY589836:FSZ589836 GCU589836:GCV589836 GMQ589836:GMR589836 GWM589836:GWN589836 HGI589836:HGJ589836 HQE589836:HQF589836 IAA589836:IAB589836 IJW589836:IJX589836 ITS589836:ITT589836 JDO589836:JDP589836 JNK589836:JNL589836 JXG589836:JXH589836 KHC589836:KHD589836 KQY589836:KQZ589836 LAU589836:LAV589836 LKQ589836:LKR589836 LUM589836:LUN589836 MEI589836:MEJ589836 MOE589836:MOF589836 MYA589836:MYB589836 NHW589836:NHX589836 NRS589836:NRT589836 OBO589836:OBP589836 OLK589836:OLL589836 OVG589836:OVH589836 PFC589836:PFD589836 POY589836:POZ589836 PYU589836:PYV589836 QIQ589836:QIR589836 QSM589836:QSN589836 RCI589836:RCJ589836 RME589836:RMF589836 RWA589836:RWB589836 SFW589836:SFX589836 SPS589836:SPT589836 SZO589836:SZP589836 TJK589836:TJL589836 TTG589836:TTH589836 UDC589836:UDD589836 UMY589836:UMZ589836 UWU589836:UWV589836 VGQ589836:VGR589836 VQM589836:VQN589836 WAI589836:WAJ589836 WKE589836:WKF589836 WUA589836:WUB589836 HO655372:HP655372 RK655372:RL655372 ABG655372:ABH655372 ALC655372:ALD655372 AUY655372:AUZ655372 BEU655372:BEV655372 BOQ655372:BOR655372 BYM655372:BYN655372 CII655372:CIJ655372 CSE655372:CSF655372 DCA655372:DCB655372 DLW655372:DLX655372 DVS655372:DVT655372 EFO655372:EFP655372 EPK655372:EPL655372 EZG655372:EZH655372 FJC655372:FJD655372 FSY655372:FSZ655372 GCU655372:GCV655372 GMQ655372:GMR655372 GWM655372:GWN655372 HGI655372:HGJ655372 HQE655372:HQF655372 IAA655372:IAB655372 IJW655372:IJX655372 ITS655372:ITT655372 JDO655372:JDP655372 JNK655372:JNL655372 JXG655372:JXH655372 KHC655372:KHD655372 KQY655372:KQZ655372 LAU655372:LAV655372 LKQ655372:LKR655372 LUM655372:LUN655372 MEI655372:MEJ655372 MOE655372:MOF655372 MYA655372:MYB655372 NHW655372:NHX655372 NRS655372:NRT655372 OBO655372:OBP655372 OLK655372:OLL655372 OVG655372:OVH655372 PFC655372:PFD655372 POY655372:POZ655372 PYU655372:PYV655372 QIQ655372:QIR655372 QSM655372:QSN655372 RCI655372:RCJ655372 RME655372:RMF655372 RWA655372:RWB655372 SFW655372:SFX655372 SPS655372:SPT655372 SZO655372:SZP655372 TJK655372:TJL655372 TTG655372:TTH655372 UDC655372:UDD655372 UMY655372:UMZ655372 UWU655372:UWV655372 VGQ655372:VGR655372 VQM655372:VQN655372 WAI655372:WAJ655372 WKE655372:WKF655372 WUA655372:WUB655372 HO720908:HP720908 RK720908:RL720908 ABG720908:ABH720908 ALC720908:ALD720908 AUY720908:AUZ720908 BEU720908:BEV720908 BOQ720908:BOR720908 BYM720908:BYN720908 CII720908:CIJ720908 CSE720908:CSF720908 DCA720908:DCB720908 DLW720908:DLX720908 DVS720908:DVT720908 EFO720908:EFP720908 EPK720908:EPL720908 EZG720908:EZH720908 FJC720908:FJD720908 FSY720908:FSZ720908 GCU720908:GCV720908 GMQ720908:GMR720908 GWM720908:GWN720908 HGI720908:HGJ720908 HQE720908:HQF720908 IAA720908:IAB720908 IJW720908:IJX720908 ITS720908:ITT720908 JDO720908:JDP720908 JNK720908:JNL720908 JXG720908:JXH720908 KHC720908:KHD720908 KQY720908:KQZ720908 LAU720908:LAV720908 LKQ720908:LKR720908 LUM720908:LUN720908 MEI720908:MEJ720908 MOE720908:MOF720908 MYA720908:MYB720908 NHW720908:NHX720908 NRS720908:NRT720908 OBO720908:OBP720908 OLK720908:OLL720908 OVG720908:OVH720908 PFC720908:PFD720908 POY720908:POZ720908 PYU720908:PYV720908 QIQ720908:QIR720908 QSM720908:QSN720908 RCI720908:RCJ720908 RME720908:RMF720908 RWA720908:RWB720908 SFW720908:SFX720908 SPS720908:SPT720908 SZO720908:SZP720908 TJK720908:TJL720908 TTG720908:TTH720908 UDC720908:UDD720908 UMY720908:UMZ720908 UWU720908:UWV720908 VGQ720908:VGR720908 VQM720908:VQN720908 WAI720908:WAJ720908 WKE720908:WKF720908 WUA720908:WUB720908 HO786444:HP786444 RK786444:RL786444 ABG786444:ABH786444 ALC786444:ALD786444 AUY786444:AUZ786444 BEU786444:BEV786444 BOQ786444:BOR786444 BYM786444:BYN786444 CII786444:CIJ786444 CSE786444:CSF786444 DCA786444:DCB786444 DLW786444:DLX786444 DVS786444:DVT786444 EFO786444:EFP786444 EPK786444:EPL786444 EZG786444:EZH786444 FJC786444:FJD786444 FSY786444:FSZ786444 GCU786444:GCV786444 GMQ786444:GMR786444 GWM786444:GWN786444 HGI786444:HGJ786444 HQE786444:HQF786444 IAA786444:IAB786444 IJW786444:IJX786444 ITS786444:ITT786444 JDO786444:JDP786444 JNK786444:JNL786444 JXG786444:JXH786444 KHC786444:KHD786444 KQY786444:KQZ786444 LAU786444:LAV786444 LKQ786444:LKR786444 LUM786444:LUN786444 MEI786444:MEJ786444 MOE786444:MOF786444 MYA786444:MYB786444 NHW786444:NHX786444 NRS786444:NRT786444 OBO786444:OBP786444 OLK786444:OLL786444 OVG786444:OVH786444 PFC786444:PFD786444 POY786444:POZ786444 PYU786444:PYV786444 QIQ786444:QIR786444 QSM786444:QSN786444 RCI786444:RCJ786444 RME786444:RMF786444 RWA786444:RWB786444 SFW786444:SFX786444 SPS786444:SPT786444 SZO786444:SZP786444 TJK786444:TJL786444 TTG786444:TTH786444 UDC786444:UDD786444 UMY786444:UMZ786444 UWU786444:UWV786444 VGQ786444:VGR786444 VQM786444:VQN786444 WAI786444:WAJ786444 WKE786444:WKF786444 WUA786444:WUB786444 HO851980:HP851980 RK851980:RL851980 ABG851980:ABH851980 ALC851980:ALD851980 AUY851980:AUZ851980 BEU851980:BEV851980 BOQ851980:BOR851980 BYM851980:BYN851980 CII851980:CIJ851980 CSE851980:CSF851980 DCA851980:DCB851980 DLW851980:DLX851980 DVS851980:DVT851980 EFO851980:EFP851980 EPK851980:EPL851980 EZG851980:EZH851980 FJC851980:FJD851980 FSY851980:FSZ851980 GCU851980:GCV851980 GMQ851980:GMR851980 GWM851980:GWN851980 HGI851980:HGJ851980 HQE851980:HQF851980 IAA851980:IAB851980 IJW851980:IJX851980 ITS851980:ITT851980 JDO851980:JDP851980 JNK851980:JNL851980 JXG851980:JXH851980 KHC851980:KHD851980 KQY851980:KQZ851980 LAU851980:LAV851980 LKQ851980:LKR851980 LUM851980:LUN851980 MEI851980:MEJ851980 MOE851980:MOF851980 MYA851980:MYB851980 NHW851980:NHX851980 NRS851980:NRT851980 OBO851980:OBP851980 OLK851980:OLL851980 OVG851980:OVH851980 PFC851980:PFD851980 POY851980:POZ851980 PYU851980:PYV851980 QIQ851980:QIR851980 QSM851980:QSN851980 RCI851980:RCJ851980 RME851980:RMF851980 RWA851980:RWB851980 SFW851980:SFX851980 SPS851980:SPT851980 SZO851980:SZP851980 TJK851980:TJL851980 TTG851980:TTH851980 UDC851980:UDD851980 UMY851980:UMZ851980 UWU851980:UWV851980 VGQ851980:VGR851980 VQM851980:VQN851980 WAI851980:WAJ851980 WKE851980:WKF851980 WUA851980:WUB851980 HO917516:HP917516 RK917516:RL917516 ABG917516:ABH917516 ALC917516:ALD917516 AUY917516:AUZ917516 BEU917516:BEV917516 BOQ917516:BOR917516 BYM917516:BYN917516 CII917516:CIJ917516 CSE917516:CSF917516 DCA917516:DCB917516 DLW917516:DLX917516 DVS917516:DVT917516 EFO917516:EFP917516 EPK917516:EPL917516 EZG917516:EZH917516 FJC917516:FJD917516 FSY917516:FSZ917516 GCU917516:GCV917516 GMQ917516:GMR917516 GWM917516:GWN917516 HGI917516:HGJ917516 HQE917516:HQF917516 IAA917516:IAB917516 IJW917516:IJX917516 ITS917516:ITT917516 JDO917516:JDP917516 JNK917516:JNL917516 JXG917516:JXH917516 KHC917516:KHD917516 KQY917516:KQZ917516 LAU917516:LAV917516 LKQ917516:LKR917516 LUM917516:LUN917516 MEI917516:MEJ917516 MOE917516:MOF917516 MYA917516:MYB917516 NHW917516:NHX917516 NRS917516:NRT917516 OBO917516:OBP917516 OLK917516:OLL917516 OVG917516:OVH917516 PFC917516:PFD917516 POY917516:POZ917516 PYU917516:PYV917516 QIQ917516:QIR917516 QSM917516:QSN917516 RCI917516:RCJ917516 RME917516:RMF917516 RWA917516:RWB917516 SFW917516:SFX917516 SPS917516:SPT917516 SZO917516:SZP917516 TJK917516:TJL917516 TTG917516:TTH917516 UDC917516:UDD917516 UMY917516:UMZ917516 UWU917516:UWV917516 VGQ917516:VGR917516 VQM917516:VQN917516 WAI917516:WAJ917516 WKE917516:WKF917516 WUA917516:WUB917516 HO983052:HP983052 RK983052:RL983052 ABG983052:ABH983052 ALC983052:ALD983052 AUY983052:AUZ983052 BEU983052:BEV983052 BOQ983052:BOR983052 BYM983052:BYN983052 CII983052:CIJ983052 CSE983052:CSF983052 DCA983052:DCB983052 DLW983052:DLX983052 DVS983052:DVT983052 EFO983052:EFP983052 EPK983052:EPL983052 EZG983052:EZH983052 FJC983052:FJD983052 FSY983052:FSZ983052 GCU983052:GCV983052 GMQ983052:GMR983052 GWM983052:GWN983052 HGI983052:HGJ983052 HQE983052:HQF983052 IAA983052:IAB983052 IJW983052:IJX983052 ITS983052:ITT983052 JDO983052:JDP983052 JNK983052:JNL983052 JXG983052:JXH983052 KHC983052:KHD983052 KQY983052:KQZ983052 LAU983052:LAV983052 LKQ983052:LKR983052 LUM983052:LUN983052 MEI983052:MEJ983052 MOE983052:MOF983052 MYA983052:MYB983052 NHW983052:NHX983052 NRS983052:NRT983052 OBO983052:OBP983052 OLK983052:OLL983052 OVG983052:OVH983052 PFC983052:PFD983052 POY983052:POZ983052 PYU983052:PYV983052 QIQ983052:QIR983052 QSM983052:QSN983052 RCI983052:RCJ983052 RME983052:RMF983052 RWA983052:RWB983052 SFW983052:SFX983052 SPS983052:SPT983052 SZO983052:SZP983052 TJK983052:TJL983052 TTG983052:TTH983052 UDC983052:UDD983052 UMY983052:UMZ983052 UWU983052:UWV983052 VGQ983052:VGR983052 VQM983052:VQN983052 WAI983052:WAJ983052 WKE983052:WKF983052 WUA983052:WUB983052 HR65548:HS65548 RN65548:RO65548 ABJ65548:ABK65548 ALF65548:ALG65548 AVB65548:AVC65548 BEX65548:BEY65548 BOT65548:BOU65548 BYP65548:BYQ65548 CIL65548:CIM65548 CSH65548:CSI65548 DCD65548:DCE65548 DLZ65548:DMA65548 DVV65548:DVW65548 EFR65548:EFS65548 EPN65548:EPO65548 EZJ65548:EZK65548 FJF65548:FJG65548 FTB65548:FTC65548 GCX65548:GCY65548 GMT65548:GMU65548 GWP65548:GWQ65548 HGL65548:HGM65548 HQH65548:HQI65548 IAD65548:IAE65548 IJZ65548:IKA65548 ITV65548:ITW65548 JDR65548:JDS65548 JNN65548:JNO65548 JXJ65548:JXK65548 KHF65548:KHG65548 KRB65548:KRC65548 LAX65548:LAY65548 LKT65548:LKU65548 LUP65548:LUQ65548 MEL65548:MEM65548 MOH65548:MOI65548 MYD65548:MYE65548 NHZ65548:NIA65548 NRV65548:NRW65548 OBR65548:OBS65548 OLN65548:OLO65548 OVJ65548:OVK65548 PFF65548:PFG65548 PPB65548:PPC65548 PYX65548:PYY65548 QIT65548:QIU65548 QSP65548:QSQ65548 RCL65548:RCM65548 RMH65548:RMI65548 RWD65548:RWE65548 SFZ65548:SGA65548 SPV65548:SPW65548 SZR65548:SZS65548 TJN65548:TJO65548 TTJ65548:TTK65548 UDF65548:UDG65548 UNB65548:UNC65548 UWX65548:UWY65548 VGT65548:VGU65548 VQP65548:VQQ65548 WAL65548:WAM65548 WKH65548:WKI65548 WUD65548:WUE65548 HR131084:HS131084 RN131084:RO131084 ABJ131084:ABK131084 ALF131084:ALG131084 AVB131084:AVC131084 BEX131084:BEY131084 BOT131084:BOU131084 BYP131084:BYQ131084 CIL131084:CIM131084 CSH131084:CSI131084 DCD131084:DCE131084 DLZ131084:DMA131084 DVV131084:DVW131084 EFR131084:EFS131084 EPN131084:EPO131084 EZJ131084:EZK131084 FJF131084:FJG131084 FTB131084:FTC131084 GCX131084:GCY131084 GMT131084:GMU131084 GWP131084:GWQ131084 HGL131084:HGM131084 HQH131084:HQI131084 IAD131084:IAE131084 IJZ131084:IKA131084 ITV131084:ITW131084 JDR131084:JDS131084 JNN131084:JNO131084 JXJ131084:JXK131084 KHF131084:KHG131084 KRB131084:KRC131084 LAX131084:LAY131084 LKT131084:LKU131084 LUP131084:LUQ131084 MEL131084:MEM131084 MOH131084:MOI131084 MYD131084:MYE131084 NHZ131084:NIA131084 NRV131084:NRW131084 OBR131084:OBS131084 OLN131084:OLO131084 OVJ131084:OVK131084 PFF131084:PFG131084 PPB131084:PPC131084 PYX131084:PYY131084 QIT131084:QIU131084 QSP131084:QSQ131084 RCL131084:RCM131084 RMH131084:RMI131084 RWD131084:RWE131084 SFZ131084:SGA131084 SPV131084:SPW131084 SZR131084:SZS131084 TJN131084:TJO131084 TTJ131084:TTK131084 UDF131084:UDG131084 UNB131084:UNC131084 UWX131084:UWY131084 VGT131084:VGU131084 VQP131084:VQQ131084 WAL131084:WAM131084 WKH131084:WKI131084 WUD131084:WUE131084 HR196620:HS196620 RN196620:RO196620 ABJ196620:ABK196620 ALF196620:ALG196620 AVB196620:AVC196620 BEX196620:BEY196620 BOT196620:BOU196620 BYP196620:BYQ196620 CIL196620:CIM196620 CSH196620:CSI196620 DCD196620:DCE196620 DLZ196620:DMA196620 DVV196620:DVW196620 EFR196620:EFS196620 EPN196620:EPO196620 EZJ196620:EZK196620 FJF196620:FJG196620 FTB196620:FTC196620 GCX196620:GCY196620 GMT196620:GMU196620 GWP196620:GWQ196620 HGL196620:HGM196620 HQH196620:HQI196620 IAD196620:IAE196620 IJZ196620:IKA196620 ITV196620:ITW196620 JDR196620:JDS196620 JNN196620:JNO196620 JXJ196620:JXK196620 KHF196620:KHG196620 KRB196620:KRC196620 LAX196620:LAY196620 LKT196620:LKU196620 LUP196620:LUQ196620 MEL196620:MEM196620 MOH196620:MOI196620 MYD196620:MYE196620 NHZ196620:NIA196620 NRV196620:NRW196620 OBR196620:OBS196620 OLN196620:OLO196620 OVJ196620:OVK196620 PFF196620:PFG196620 PPB196620:PPC196620 PYX196620:PYY196620 QIT196620:QIU196620 QSP196620:QSQ196620 RCL196620:RCM196620 RMH196620:RMI196620 RWD196620:RWE196620 SFZ196620:SGA196620 SPV196620:SPW196620 SZR196620:SZS196620 TJN196620:TJO196620 TTJ196620:TTK196620 UDF196620:UDG196620 UNB196620:UNC196620 UWX196620:UWY196620 VGT196620:VGU196620 VQP196620:VQQ196620 WAL196620:WAM196620 WKH196620:WKI196620 WUD196620:WUE196620 HR262156:HS262156 RN262156:RO262156 ABJ262156:ABK262156 ALF262156:ALG262156 AVB262156:AVC262156 BEX262156:BEY262156 BOT262156:BOU262156 BYP262156:BYQ262156 CIL262156:CIM262156 CSH262156:CSI262156 DCD262156:DCE262156 DLZ262156:DMA262156 DVV262156:DVW262156 EFR262156:EFS262156 EPN262156:EPO262156 EZJ262156:EZK262156 FJF262156:FJG262156 FTB262156:FTC262156 GCX262156:GCY262156 GMT262156:GMU262156 GWP262156:GWQ262156 HGL262156:HGM262156 HQH262156:HQI262156 IAD262156:IAE262156 IJZ262156:IKA262156 ITV262156:ITW262156 JDR262156:JDS262156 JNN262156:JNO262156 JXJ262156:JXK262156 KHF262156:KHG262156 KRB262156:KRC262156 LAX262156:LAY262156 LKT262156:LKU262156 LUP262156:LUQ262156 MEL262156:MEM262156 MOH262156:MOI262156 MYD262156:MYE262156 NHZ262156:NIA262156 NRV262156:NRW262156 OBR262156:OBS262156 OLN262156:OLO262156 OVJ262156:OVK262156 PFF262156:PFG262156 PPB262156:PPC262156 PYX262156:PYY262156 QIT262156:QIU262156 QSP262156:QSQ262156 RCL262156:RCM262156 RMH262156:RMI262156 RWD262156:RWE262156 SFZ262156:SGA262156 SPV262156:SPW262156 SZR262156:SZS262156 TJN262156:TJO262156 TTJ262156:TTK262156 UDF262156:UDG262156 UNB262156:UNC262156 UWX262156:UWY262156 VGT262156:VGU262156 VQP262156:VQQ262156 WAL262156:WAM262156 WKH262156:WKI262156 WUD262156:WUE262156 HR327692:HS327692 RN327692:RO327692 ABJ327692:ABK327692 ALF327692:ALG327692 AVB327692:AVC327692 BEX327692:BEY327692 BOT327692:BOU327692 BYP327692:BYQ327692 CIL327692:CIM327692 CSH327692:CSI327692 DCD327692:DCE327692 DLZ327692:DMA327692 DVV327692:DVW327692 EFR327692:EFS327692 EPN327692:EPO327692 EZJ327692:EZK327692 FJF327692:FJG327692 FTB327692:FTC327692 GCX327692:GCY327692 GMT327692:GMU327692 GWP327692:GWQ327692 HGL327692:HGM327692 HQH327692:HQI327692 IAD327692:IAE327692 IJZ327692:IKA327692 ITV327692:ITW327692 JDR327692:JDS327692 JNN327692:JNO327692 JXJ327692:JXK327692 KHF327692:KHG327692 KRB327692:KRC327692 LAX327692:LAY327692 LKT327692:LKU327692 LUP327692:LUQ327692 MEL327692:MEM327692 MOH327692:MOI327692 MYD327692:MYE327692 NHZ327692:NIA327692 NRV327692:NRW327692 OBR327692:OBS327692 OLN327692:OLO327692 OVJ327692:OVK327692 PFF327692:PFG327692 PPB327692:PPC327692 PYX327692:PYY327692 QIT327692:QIU327692 QSP327692:QSQ327692 RCL327692:RCM327692 RMH327692:RMI327692 RWD327692:RWE327692 SFZ327692:SGA327692 SPV327692:SPW327692 SZR327692:SZS327692 TJN327692:TJO327692 TTJ327692:TTK327692 UDF327692:UDG327692 UNB327692:UNC327692 UWX327692:UWY327692 VGT327692:VGU327692 VQP327692:VQQ327692 WAL327692:WAM327692 WKH327692:WKI327692 WUD327692:WUE327692 HR393228:HS393228 RN393228:RO393228 ABJ393228:ABK393228 ALF393228:ALG393228 AVB393228:AVC393228 BEX393228:BEY393228 BOT393228:BOU393228 BYP393228:BYQ393228 CIL393228:CIM393228 CSH393228:CSI393228 DCD393228:DCE393228 DLZ393228:DMA393228 DVV393228:DVW393228 EFR393228:EFS393228 EPN393228:EPO393228 EZJ393228:EZK393228 FJF393228:FJG393228 FTB393228:FTC393228 GCX393228:GCY393228 GMT393228:GMU393228 GWP393228:GWQ393228 HGL393228:HGM393228 HQH393228:HQI393228 IAD393228:IAE393228 IJZ393228:IKA393228 ITV393228:ITW393228 JDR393228:JDS393228 JNN393228:JNO393228 JXJ393228:JXK393228 KHF393228:KHG393228 KRB393228:KRC393228 LAX393228:LAY393228 LKT393228:LKU393228 LUP393228:LUQ393228 MEL393228:MEM393228 MOH393228:MOI393228 MYD393228:MYE393228 NHZ393228:NIA393228 NRV393228:NRW393228 OBR393228:OBS393228 OLN393228:OLO393228 OVJ393228:OVK393228 PFF393228:PFG393228 PPB393228:PPC393228 PYX393228:PYY393228 QIT393228:QIU393228 QSP393228:QSQ393228 RCL393228:RCM393228 RMH393228:RMI393228 RWD393228:RWE393228 SFZ393228:SGA393228 SPV393228:SPW393228 SZR393228:SZS393228 TJN393228:TJO393228 TTJ393228:TTK393228 UDF393228:UDG393228 UNB393228:UNC393228 UWX393228:UWY393228 VGT393228:VGU393228 VQP393228:VQQ393228 WAL393228:WAM393228 WKH393228:WKI393228 WUD393228:WUE393228 HR458764:HS458764 RN458764:RO458764 ABJ458764:ABK458764 ALF458764:ALG458764 AVB458764:AVC458764 BEX458764:BEY458764 BOT458764:BOU458764 BYP458764:BYQ458764 CIL458764:CIM458764 CSH458764:CSI458764 DCD458764:DCE458764 DLZ458764:DMA458764 DVV458764:DVW458764 EFR458764:EFS458764 EPN458764:EPO458764 EZJ458764:EZK458764 FJF458764:FJG458764 FTB458764:FTC458764 GCX458764:GCY458764 GMT458764:GMU458764 GWP458764:GWQ458764 HGL458764:HGM458764 HQH458764:HQI458764 IAD458764:IAE458764 IJZ458764:IKA458764 ITV458764:ITW458764 JDR458764:JDS458764 JNN458764:JNO458764 JXJ458764:JXK458764 KHF458764:KHG458764 KRB458764:KRC458764 LAX458764:LAY458764 LKT458764:LKU458764 LUP458764:LUQ458764 MEL458764:MEM458764 MOH458764:MOI458764 MYD458764:MYE458764 NHZ458764:NIA458764 NRV458764:NRW458764 OBR458764:OBS458764 OLN458764:OLO458764 OVJ458764:OVK458764 PFF458764:PFG458764 PPB458764:PPC458764 PYX458764:PYY458764 QIT458764:QIU458764 QSP458764:QSQ458764 RCL458764:RCM458764 RMH458764:RMI458764 RWD458764:RWE458764 SFZ458764:SGA458764 SPV458764:SPW458764 SZR458764:SZS458764 TJN458764:TJO458764 TTJ458764:TTK458764 UDF458764:UDG458764 UNB458764:UNC458764 UWX458764:UWY458764 VGT458764:VGU458764 VQP458764:VQQ458764 WAL458764:WAM458764 WKH458764:WKI458764 WUD458764:WUE458764 HR524300:HS524300 RN524300:RO524300 ABJ524300:ABK524300 ALF524300:ALG524300 AVB524300:AVC524300 BEX524300:BEY524300 BOT524300:BOU524300 BYP524300:BYQ524300 CIL524300:CIM524300 CSH524300:CSI524300 DCD524300:DCE524300 DLZ524300:DMA524300 DVV524300:DVW524300 EFR524300:EFS524300 EPN524300:EPO524300 EZJ524300:EZK524300 FJF524300:FJG524300 FTB524300:FTC524300 GCX524300:GCY524300 GMT524300:GMU524300 GWP524300:GWQ524300 HGL524300:HGM524300 HQH524300:HQI524300 IAD524300:IAE524300 IJZ524300:IKA524300 ITV524300:ITW524300 JDR524300:JDS524300 JNN524300:JNO524300 JXJ524300:JXK524300 KHF524300:KHG524300 KRB524300:KRC524300 LAX524300:LAY524300 LKT524300:LKU524300 LUP524300:LUQ524300 MEL524300:MEM524300 MOH524300:MOI524300 MYD524300:MYE524300 NHZ524300:NIA524300 NRV524300:NRW524300 OBR524300:OBS524300 OLN524300:OLO524300 OVJ524300:OVK524300 PFF524300:PFG524300 PPB524300:PPC524300 PYX524300:PYY524300 QIT524300:QIU524300 QSP524300:QSQ524300 RCL524300:RCM524300 RMH524300:RMI524300 RWD524300:RWE524300 SFZ524300:SGA524300 SPV524300:SPW524300 SZR524300:SZS524300 TJN524300:TJO524300 TTJ524300:TTK524300 UDF524300:UDG524300 UNB524300:UNC524300 UWX524300:UWY524300 VGT524300:VGU524300 VQP524300:VQQ524300 WAL524300:WAM524300 WKH524300:WKI524300 WUD524300:WUE524300 HR589836:HS589836 RN589836:RO589836 ABJ589836:ABK589836 ALF589836:ALG589836 AVB589836:AVC589836 BEX589836:BEY589836 BOT589836:BOU589836 BYP589836:BYQ589836 CIL589836:CIM589836 CSH589836:CSI589836 DCD589836:DCE589836 DLZ589836:DMA589836 DVV589836:DVW589836 EFR589836:EFS589836 EPN589836:EPO589836 EZJ589836:EZK589836 FJF589836:FJG589836 FTB589836:FTC589836 GCX589836:GCY589836 GMT589836:GMU589836 GWP589836:GWQ589836 HGL589836:HGM589836 HQH589836:HQI589836 IAD589836:IAE589836 IJZ589836:IKA589836 ITV589836:ITW589836 JDR589836:JDS589836 JNN589836:JNO589836 JXJ589836:JXK589836 KHF589836:KHG589836 KRB589836:KRC589836 LAX589836:LAY589836 LKT589836:LKU589836 LUP589836:LUQ589836 MEL589836:MEM589836 MOH589836:MOI589836 MYD589836:MYE589836 NHZ589836:NIA589836 NRV589836:NRW589836 OBR589836:OBS589836 OLN589836:OLO589836 OVJ589836:OVK589836 PFF589836:PFG589836 PPB589836:PPC589836 PYX589836:PYY589836 QIT589836:QIU589836 QSP589836:QSQ589836 RCL589836:RCM589836 RMH589836:RMI589836 RWD589836:RWE589836 SFZ589836:SGA589836 SPV589836:SPW589836 SZR589836:SZS589836 TJN589836:TJO589836 TTJ589836:TTK589836 UDF589836:UDG589836 UNB589836:UNC589836 UWX589836:UWY589836 VGT589836:VGU589836 VQP589836:VQQ589836 WAL589836:WAM589836 WKH589836:WKI589836 WUD589836:WUE589836 HR655372:HS655372 RN655372:RO655372 ABJ655372:ABK655372 ALF655372:ALG655372 AVB655372:AVC655372 BEX655372:BEY655372 BOT655372:BOU655372 BYP655372:BYQ655372 CIL655372:CIM655372 CSH655372:CSI655372 DCD655372:DCE655372 DLZ655372:DMA655372 DVV655372:DVW655372 EFR655372:EFS655372 EPN655372:EPO655372 EZJ655372:EZK655372 FJF655372:FJG655372 FTB655372:FTC655372 GCX655372:GCY655372 GMT655372:GMU655372 GWP655372:GWQ655372 HGL655372:HGM655372 HQH655372:HQI655372 IAD655372:IAE655372 IJZ655372:IKA655372 ITV655372:ITW655372 JDR655372:JDS655372 JNN655372:JNO655372 JXJ655372:JXK655372 KHF655372:KHG655372 KRB655372:KRC655372 LAX655372:LAY655372 LKT655372:LKU655372 LUP655372:LUQ655372 MEL655372:MEM655372 MOH655372:MOI655372 MYD655372:MYE655372 NHZ655372:NIA655372 NRV655372:NRW655372 OBR655372:OBS655372 OLN655372:OLO655372 OVJ655372:OVK655372 PFF655372:PFG655372 PPB655372:PPC655372 PYX655372:PYY655372 QIT655372:QIU655372 QSP655372:QSQ655372 RCL655372:RCM655372 RMH655372:RMI655372 RWD655372:RWE655372 SFZ655372:SGA655372 SPV655372:SPW655372 SZR655372:SZS655372 TJN655372:TJO655372 TTJ655372:TTK655372 UDF655372:UDG655372 UNB655372:UNC655372 UWX655372:UWY655372 VGT655372:VGU655372 VQP655372:VQQ655372 WAL655372:WAM655372 WKH655372:WKI655372 WUD655372:WUE655372 HR720908:HS720908 RN720908:RO720908 ABJ720908:ABK720908 ALF720908:ALG720908 AVB720908:AVC720908 BEX720908:BEY720908 BOT720908:BOU720908 BYP720908:BYQ720908 CIL720908:CIM720908 CSH720908:CSI720908 DCD720908:DCE720908 DLZ720908:DMA720908 DVV720908:DVW720908 EFR720908:EFS720908 EPN720908:EPO720908 EZJ720908:EZK720908 FJF720908:FJG720908 FTB720908:FTC720908 GCX720908:GCY720908 GMT720908:GMU720908 GWP720908:GWQ720908 HGL720908:HGM720908 HQH720908:HQI720908 IAD720908:IAE720908 IJZ720908:IKA720908 ITV720908:ITW720908 JDR720908:JDS720908 JNN720908:JNO720908 JXJ720908:JXK720908 KHF720908:KHG720908 KRB720908:KRC720908 LAX720908:LAY720908 LKT720908:LKU720908 LUP720908:LUQ720908 MEL720908:MEM720908 MOH720908:MOI720908 MYD720908:MYE720908 NHZ720908:NIA720908 NRV720908:NRW720908 OBR720908:OBS720908 OLN720908:OLO720908 OVJ720908:OVK720908 PFF720908:PFG720908 PPB720908:PPC720908 PYX720908:PYY720908 QIT720908:QIU720908 QSP720908:QSQ720908 RCL720908:RCM720908 RMH720908:RMI720908 RWD720908:RWE720908 SFZ720908:SGA720908 SPV720908:SPW720908 SZR720908:SZS720908 TJN720908:TJO720908 TTJ720908:TTK720908 UDF720908:UDG720908 UNB720908:UNC720908 UWX720908:UWY720908 VGT720908:VGU720908 VQP720908:VQQ720908 WAL720908:WAM720908 WKH720908:WKI720908 WUD720908:WUE720908 HR786444:HS786444 RN786444:RO786444 ABJ786444:ABK786444 ALF786444:ALG786444 AVB786444:AVC786444 BEX786444:BEY786444 BOT786444:BOU786444 BYP786444:BYQ786444 CIL786444:CIM786444 CSH786444:CSI786444 DCD786444:DCE786444 DLZ786444:DMA786444 DVV786444:DVW786444 EFR786444:EFS786444 EPN786444:EPO786444 EZJ786444:EZK786444 FJF786444:FJG786444 FTB786444:FTC786444 GCX786444:GCY786444 GMT786444:GMU786444 GWP786444:GWQ786444 HGL786444:HGM786444 HQH786444:HQI786444 IAD786444:IAE786444 IJZ786444:IKA786444 ITV786444:ITW786444 JDR786444:JDS786444 JNN786444:JNO786444 JXJ786444:JXK786444 KHF786444:KHG786444 KRB786444:KRC786444 LAX786444:LAY786444 LKT786444:LKU786444 LUP786444:LUQ786444 MEL786444:MEM786444 MOH786444:MOI786444 MYD786444:MYE786444 NHZ786444:NIA786444 NRV786444:NRW786444 OBR786444:OBS786444 OLN786444:OLO786444 OVJ786444:OVK786444 PFF786444:PFG786444 PPB786444:PPC786444 PYX786444:PYY786444 QIT786444:QIU786444 QSP786444:QSQ786444 RCL786444:RCM786444 RMH786444:RMI786444 RWD786444:RWE786444 SFZ786444:SGA786444 SPV786444:SPW786444 SZR786444:SZS786444 TJN786444:TJO786444 TTJ786444:TTK786444 UDF786444:UDG786444 UNB786444:UNC786444 UWX786444:UWY786444 VGT786444:VGU786444 VQP786444:VQQ786444 WAL786444:WAM786444 WKH786444:WKI786444 WUD786444:WUE786444 HR851980:HS851980 RN851980:RO851980 ABJ851980:ABK851980 ALF851980:ALG851980 AVB851980:AVC851980 BEX851980:BEY851980 BOT851980:BOU851980 BYP851980:BYQ851980 CIL851980:CIM851980 CSH851980:CSI851980 DCD851980:DCE851980 DLZ851980:DMA851980 DVV851980:DVW851980 EFR851980:EFS851980 EPN851980:EPO851980 EZJ851980:EZK851980 FJF851980:FJG851980 FTB851980:FTC851980 GCX851980:GCY851980 GMT851980:GMU851980 GWP851980:GWQ851980 HGL851980:HGM851980 HQH851980:HQI851980 IAD851980:IAE851980 IJZ851980:IKA851980 ITV851980:ITW851980 JDR851980:JDS851980 JNN851980:JNO851980 JXJ851980:JXK851980 KHF851980:KHG851980 KRB851980:KRC851980 LAX851980:LAY851980 LKT851980:LKU851980 LUP851980:LUQ851980 MEL851980:MEM851980 MOH851980:MOI851980 MYD851980:MYE851980 NHZ851980:NIA851980 NRV851980:NRW851980 OBR851980:OBS851980 OLN851980:OLO851980 OVJ851980:OVK851980 PFF851980:PFG851980 PPB851980:PPC851980 PYX851980:PYY851980 QIT851980:QIU851980 QSP851980:QSQ851980 RCL851980:RCM851980 RMH851980:RMI851980 RWD851980:RWE851980 SFZ851980:SGA851980 SPV851980:SPW851980 SZR851980:SZS851980 TJN851980:TJO851980 TTJ851980:TTK851980 UDF851980:UDG851980 UNB851980:UNC851980 UWX851980:UWY851980 VGT851980:VGU851980 VQP851980:VQQ851980 WAL851980:WAM851980 WKH851980:WKI851980 WUD851980:WUE851980 HR917516:HS917516 RN917516:RO917516 ABJ917516:ABK917516 ALF917516:ALG917516 AVB917516:AVC917516 BEX917516:BEY917516 BOT917516:BOU917516 BYP917516:BYQ917516 CIL917516:CIM917516 CSH917516:CSI917516 DCD917516:DCE917516 DLZ917516:DMA917516 DVV917516:DVW917516 EFR917516:EFS917516 EPN917516:EPO917516 EZJ917516:EZK917516 FJF917516:FJG917516 FTB917516:FTC917516 GCX917516:GCY917516 GMT917516:GMU917516 GWP917516:GWQ917516 HGL917516:HGM917516 HQH917516:HQI917516 IAD917516:IAE917516 IJZ917516:IKA917516 ITV917516:ITW917516 JDR917516:JDS917516 JNN917516:JNO917516 JXJ917516:JXK917516 KHF917516:KHG917516 KRB917516:KRC917516 LAX917516:LAY917516 LKT917516:LKU917516 LUP917516:LUQ917516 MEL917516:MEM917516 MOH917516:MOI917516 MYD917516:MYE917516 NHZ917516:NIA917516 NRV917516:NRW917516 OBR917516:OBS917516 OLN917516:OLO917516 OVJ917516:OVK917516 PFF917516:PFG917516 PPB917516:PPC917516 PYX917516:PYY917516 QIT917516:QIU917516 QSP917516:QSQ917516 RCL917516:RCM917516 RMH917516:RMI917516 RWD917516:RWE917516 SFZ917516:SGA917516 SPV917516:SPW917516 SZR917516:SZS917516 TJN917516:TJO917516 TTJ917516:TTK917516 UDF917516:UDG917516 UNB917516:UNC917516 UWX917516:UWY917516 VGT917516:VGU917516 VQP917516:VQQ917516 WAL917516:WAM917516 WKH917516:WKI917516 WUD917516:WUE917516 HR983052:HS983052 RN983052:RO983052 ABJ983052:ABK983052 ALF983052:ALG983052 AVB983052:AVC983052 BEX983052:BEY983052 BOT983052:BOU983052 BYP983052:BYQ983052 CIL983052:CIM983052 CSH983052:CSI983052 DCD983052:DCE983052 DLZ983052:DMA983052 DVV983052:DVW983052 EFR983052:EFS983052 EPN983052:EPO983052 EZJ983052:EZK983052 FJF983052:FJG983052 FTB983052:FTC983052 GCX983052:GCY983052 GMT983052:GMU983052 GWP983052:GWQ983052 HGL983052:HGM983052 HQH983052:HQI983052 IAD983052:IAE983052 IJZ983052:IKA983052 ITV983052:ITW983052 JDR983052:JDS983052 JNN983052:JNO983052 JXJ983052:JXK983052 KHF983052:KHG983052 KRB983052:KRC983052 LAX983052:LAY983052 LKT983052:LKU983052 LUP983052:LUQ983052 MEL983052:MEM983052 MOH983052:MOI983052 MYD983052:MYE983052 NHZ983052:NIA983052 NRV983052:NRW983052 OBR983052:OBS983052 OLN983052:OLO983052 OVJ983052:OVK983052 PFF983052:PFG983052 PPB983052:PPC983052 PYX983052:PYY983052 QIT983052:QIU983052 QSP983052:QSQ983052 RCL983052:RCM983052 RMH983052:RMI983052 RWD983052:RWE983052 SFZ983052:SGA983052 SPV983052:SPW983052 SZR983052:SZS983052 TJN983052:TJO983052 TTJ983052:TTK983052 UDF983052:UDG983052 UNB983052:UNC983052 UWX983052:UWY983052 VGT983052:VGU983052 VQP983052:VQQ983052 WAL983052:WAM983052 WKH983052:WKI983052 WUD983052:WUE983052 HU65548:HV65548 RQ65548:RR65548 ABM65548:ABN65548 ALI65548:ALJ65548 AVE65548:AVF65548 BFA65548:BFB65548 BOW65548:BOX65548 BYS65548:BYT65548 CIO65548:CIP65548 CSK65548:CSL65548 DCG65548:DCH65548 DMC65548:DMD65548 DVY65548:DVZ65548 EFU65548:EFV65548 EPQ65548:EPR65548 EZM65548:EZN65548 FJI65548:FJJ65548 FTE65548:FTF65548 GDA65548:GDB65548 GMW65548:GMX65548 GWS65548:GWT65548 HGO65548:HGP65548 HQK65548:HQL65548 IAG65548:IAH65548 IKC65548:IKD65548 ITY65548:ITZ65548 JDU65548:JDV65548 JNQ65548:JNR65548 JXM65548:JXN65548 KHI65548:KHJ65548 KRE65548:KRF65548 LBA65548:LBB65548 LKW65548:LKX65548 LUS65548:LUT65548 MEO65548:MEP65548 MOK65548:MOL65548 MYG65548:MYH65548 NIC65548:NID65548 NRY65548:NRZ65548 OBU65548:OBV65548 OLQ65548:OLR65548 OVM65548:OVN65548 PFI65548:PFJ65548 PPE65548:PPF65548 PZA65548:PZB65548 QIW65548:QIX65548 QSS65548:QST65548 RCO65548:RCP65548 RMK65548:RML65548 RWG65548:RWH65548 SGC65548:SGD65548 SPY65548:SPZ65548 SZU65548:SZV65548 TJQ65548:TJR65548 TTM65548:TTN65548 UDI65548:UDJ65548 UNE65548:UNF65548 UXA65548:UXB65548 VGW65548:VGX65548 VQS65548:VQT65548 WAO65548:WAP65548 WKK65548:WKL65548 WUG65548:WUH65548 HU131084:HV131084 RQ131084:RR131084 ABM131084:ABN131084 ALI131084:ALJ131084 AVE131084:AVF131084 BFA131084:BFB131084 BOW131084:BOX131084 BYS131084:BYT131084 CIO131084:CIP131084 CSK131084:CSL131084 DCG131084:DCH131084 DMC131084:DMD131084 DVY131084:DVZ131084 EFU131084:EFV131084 EPQ131084:EPR131084 EZM131084:EZN131084 FJI131084:FJJ131084 FTE131084:FTF131084 GDA131084:GDB131084 GMW131084:GMX131084 GWS131084:GWT131084 HGO131084:HGP131084 HQK131084:HQL131084 IAG131084:IAH131084 IKC131084:IKD131084 ITY131084:ITZ131084 JDU131084:JDV131084 JNQ131084:JNR131084 JXM131084:JXN131084 KHI131084:KHJ131084 KRE131084:KRF131084 LBA131084:LBB131084 LKW131084:LKX131084 LUS131084:LUT131084 MEO131084:MEP131084 MOK131084:MOL131084 MYG131084:MYH131084 NIC131084:NID131084 NRY131084:NRZ131084 OBU131084:OBV131084 OLQ131084:OLR131084 OVM131084:OVN131084 PFI131084:PFJ131084 PPE131084:PPF131084 PZA131084:PZB131084 QIW131084:QIX131084 QSS131084:QST131084 RCO131084:RCP131084 RMK131084:RML131084 RWG131084:RWH131084 SGC131084:SGD131084 SPY131084:SPZ131084 SZU131084:SZV131084 TJQ131084:TJR131084 TTM131084:TTN131084 UDI131084:UDJ131084 UNE131084:UNF131084 UXA131084:UXB131084 VGW131084:VGX131084 VQS131084:VQT131084 WAO131084:WAP131084 WKK131084:WKL131084 WUG131084:WUH131084 HU196620:HV196620 RQ196620:RR196620 ABM196620:ABN196620 ALI196620:ALJ196620 AVE196620:AVF196620 BFA196620:BFB196620 BOW196620:BOX196620 BYS196620:BYT196620 CIO196620:CIP196620 CSK196620:CSL196620 DCG196620:DCH196620 DMC196620:DMD196620 DVY196620:DVZ196620 EFU196620:EFV196620 EPQ196620:EPR196620 EZM196620:EZN196620 FJI196620:FJJ196620 FTE196620:FTF196620 GDA196620:GDB196620 GMW196620:GMX196620 GWS196620:GWT196620 HGO196620:HGP196620 HQK196620:HQL196620 IAG196620:IAH196620 IKC196620:IKD196620 ITY196620:ITZ196620 JDU196620:JDV196620 JNQ196620:JNR196620 JXM196620:JXN196620 KHI196620:KHJ196620 KRE196620:KRF196620 LBA196620:LBB196620 LKW196620:LKX196620 LUS196620:LUT196620 MEO196620:MEP196620 MOK196620:MOL196620 MYG196620:MYH196620 NIC196620:NID196620 NRY196620:NRZ196620 OBU196620:OBV196620 OLQ196620:OLR196620 OVM196620:OVN196620 PFI196620:PFJ196620 PPE196620:PPF196620 PZA196620:PZB196620 QIW196620:QIX196620 QSS196620:QST196620 RCO196620:RCP196620 RMK196620:RML196620 RWG196620:RWH196620 SGC196620:SGD196620 SPY196620:SPZ196620 SZU196620:SZV196620 TJQ196620:TJR196620 TTM196620:TTN196620 UDI196620:UDJ196620 UNE196620:UNF196620 UXA196620:UXB196620 VGW196620:VGX196620 VQS196620:VQT196620 WAO196620:WAP196620 WKK196620:WKL196620 WUG196620:WUH196620 HU262156:HV262156 RQ262156:RR262156 ABM262156:ABN262156 ALI262156:ALJ262156 AVE262156:AVF262156 BFA262156:BFB262156 BOW262156:BOX262156 BYS262156:BYT262156 CIO262156:CIP262156 CSK262156:CSL262156 DCG262156:DCH262156 DMC262156:DMD262156 DVY262156:DVZ262156 EFU262156:EFV262156 EPQ262156:EPR262156 EZM262156:EZN262156 FJI262156:FJJ262156 FTE262156:FTF262156 GDA262156:GDB262156 GMW262156:GMX262156 GWS262156:GWT262156 HGO262156:HGP262156 HQK262156:HQL262156 IAG262156:IAH262156 IKC262156:IKD262156 ITY262156:ITZ262156 JDU262156:JDV262156 JNQ262156:JNR262156 JXM262156:JXN262156 KHI262156:KHJ262156 KRE262156:KRF262156 LBA262156:LBB262156 LKW262156:LKX262156 LUS262156:LUT262156 MEO262156:MEP262156 MOK262156:MOL262156 MYG262156:MYH262156 NIC262156:NID262156 NRY262156:NRZ262156 OBU262156:OBV262156 OLQ262156:OLR262156 OVM262156:OVN262156 PFI262156:PFJ262156 PPE262156:PPF262156 PZA262156:PZB262156 QIW262156:QIX262156 QSS262156:QST262156 RCO262156:RCP262156 RMK262156:RML262156 RWG262156:RWH262156 SGC262156:SGD262156 SPY262156:SPZ262156 SZU262156:SZV262156 TJQ262156:TJR262156 TTM262156:TTN262156 UDI262156:UDJ262156 UNE262156:UNF262156 UXA262156:UXB262156 VGW262156:VGX262156 VQS262156:VQT262156 WAO262156:WAP262156 WKK262156:WKL262156 WUG262156:WUH262156 HU327692:HV327692 RQ327692:RR327692 ABM327692:ABN327692 ALI327692:ALJ327692 AVE327692:AVF327692 BFA327692:BFB327692 BOW327692:BOX327692 BYS327692:BYT327692 CIO327692:CIP327692 CSK327692:CSL327692 DCG327692:DCH327692 DMC327692:DMD327692 DVY327692:DVZ327692 EFU327692:EFV327692 EPQ327692:EPR327692 EZM327692:EZN327692 FJI327692:FJJ327692 FTE327692:FTF327692 GDA327692:GDB327692 GMW327692:GMX327692 GWS327692:GWT327692 HGO327692:HGP327692 HQK327692:HQL327692 IAG327692:IAH327692 IKC327692:IKD327692 ITY327692:ITZ327692 JDU327692:JDV327692 JNQ327692:JNR327692 JXM327692:JXN327692 KHI327692:KHJ327692 KRE327692:KRF327692 LBA327692:LBB327692 LKW327692:LKX327692 LUS327692:LUT327692 MEO327692:MEP327692 MOK327692:MOL327692 MYG327692:MYH327692 NIC327692:NID327692 NRY327692:NRZ327692 OBU327692:OBV327692 OLQ327692:OLR327692 OVM327692:OVN327692 PFI327692:PFJ327692 PPE327692:PPF327692 PZA327692:PZB327692 QIW327692:QIX327692 QSS327692:QST327692 RCO327692:RCP327692 RMK327692:RML327692 RWG327692:RWH327692 SGC327692:SGD327692 SPY327692:SPZ327692 SZU327692:SZV327692 TJQ327692:TJR327692 TTM327692:TTN327692 UDI327692:UDJ327692 UNE327692:UNF327692 UXA327692:UXB327692 VGW327692:VGX327692 VQS327692:VQT327692 WAO327692:WAP327692 WKK327692:WKL327692 WUG327692:WUH327692 HU393228:HV393228 RQ393228:RR393228 ABM393228:ABN393228 ALI393228:ALJ393228 AVE393228:AVF393228 BFA393228:BFB393228 BOW393228:BOX393228 BYS393228:BYT393228 CIO393228:CIP393228 CSK393228:CSL393228 DCG393228:DCH393228 DMC393228:DMD393228 DVY393228:DVZ393228 EFU393228:EFV393228 EPQ393228:EPR393228 EZM393228:EZN393228 FJI393228:FJJ393228 FTE393228:FTF393228 GDA393228:GDB393228 GMW393228:GMX393228 GWS393228:GWT393228 HGO393228:HGP393228 HQK393228:HQL393228 IAG393228:IAH393228 IKC393228:IKD393228 ITY393228:ITZ393228 JDU393228:JDV393228 JNQ393228:JNR393228 JXM393228:JXN393228 KHI393228:KHJ393228 KRE393228:KRF393228 LBA393228:LBB393228 LKW393228:LKX393228 LUS393228:LUT393228 MEO393228:MEP393228 MOK393228:MOL393228 MYG393228:MYH393228 NIC393228:NID393228 NRY393228:NRZ393228 OBU393228:OBV393228 OLQ393228:OLR393228 OVM393228:OVN393228 PFI393228:PFJ393228 PPE393228:PPF393228 PZA393228:PZB393228 QIW393228:QIX393228 QSS393228:QST393228 RCO393228:RCP393228 RMK393228:RML393228 RWG393228:RWH393228 SGC393228:SGD393228 SPY393228:SPZ393228 SZU393228:SZV393228 TJQ393228:TJR393228 TTM393228:TTN393228 UDI393228:UDJ393228 UNE393228:UNF393228 UXA393228:UXB393228 VGW393228:VGX393228 VQS393228:VQT393228 WAO393228:WAP393228 WKK393228:WKL393228 WUG393228:WUH393228 HU458764:HV458764 RQ458764:RR458764 ABM458764:ABN458764 ALI458764:ALJ458764 AVE458764:AVF458764 BFA458764:BFB458764 BOW458764:BOX458764 BYS458764:BYT458764 CIO458764:CIP458764 CSK458764:CSL458764 DCG458764:DCH458764 DMC458764:DMD458764 DVY458764:DVZ458764 EFU458764:EFV458764 EPQ458764:EPR458764 EZM458764:EZN458764 FJI458764:FJJ458764 FTE458764:FTF458764 GDA458764:GDB458764 GMW458764:GMX458764 GWS458764:GWT458764 HGO458764:HGP458764 HQK458764:HQL458764 IAG458764:IAH458764 IKC458764:IKD458764 ITY458764:ITZ458764 JDU458764:JDV458764 JNQ458764:JNR458764 JXM458764:JXN458764 KHI458764:KHJ458764 KRE458764:KRF458764 LBA458764:LBB458764 LKW458764:LKX458764 LUS458764:LUT458764 MEO458764:MEP458764 MOK458764:MOL458764 MYG458764:MYH458764 NIC458764:NID458764 NRY458764:NRZ458764 OBU458764:OBV458764 OLQ458764:OLR458764 OVM458764:OVN458764 PFI458764:PFJ458764 PPE458764:PPF458764 PZA458764:PZB458764 QIW458764:QIX458764 QSS458764:QST458764 RCO458764:RCP458764 RMK458764:RML458764 RWG458764:RWH458764 SGC458764:SGD458764 SPY458764:SPZ458764 SZU458764:SZV458764 TJQ458764:TJR458764 TTM458764:TTN458764 UDI458764:UDJ458764 UNE458764:UNF458764 UXA458764:UXB458764 VGW458764:VGX458764 VQS458764:VQT458764 WAO458764:WAP458764 WKK458764:WKL458764 WUG458764:WUH458764 HU524300:HV524300 RQ524300:RR524300 ABM524300:ABN524300 ALI524300:ALJ524300 AVE524300:AVF524300 BFA524300:BFB524300 BOW524300:BOX524300 BYS524300:BYT524300 CIO524300:CIP524300 CSK524300:CSL524300 DCG524300:DCH524300 DMC524300:DMD524300 DVY524300:DVZ524300 EFU524300:EFV524300 EPQ524300:EPR524300 EZM524300:EZN524300 FJI524300:FJJ524300 FTE524300:FTF524300 GDA524300:GDB524300 GMW524300:GMX524300 GWS524300:GWT524300 HGO524300:HGP524300 HQK524300:HQL524300 IAG524300:IAH524300 IKC524300:IKD524300 ITY524300:ITZ524300 JDU524300:JDV524300 JNQ524300:JNR524300 JXM524300:JXN524300 KHI524300:KHJ524300 KRE524300:KRF524300 LBA524300:LBB524300 LKW524300:LKX524300 LUS524300:LUT524300 MEO524300:MEP524300 MOK524300:MOL524300 MYG524300:MYH524300 NIC524300:NID524300 NRY524300:NRZ524300 OBU524300:OBV524300 OLQ524300:OLR524300 OVM524300:OVN524300 PFI524300:PFJ524300 PPE524300:PPF524300 PZA524300:PZB524300 QIW524300:QIX524300 QSS524300:QST524300 RCO524300:RCP524300 RMK524300:RML524300 RWG524300:RWH524300 SGC524300:SGD524300 SPY524300:SPZ524300 SZU524300:SZV524300 TJQ524300:TJR524300 TTM524300:TTN524300 UDI524300:UDJ524300 UNE524300:UNF524300 UXA524300:UXB524300 VGW524300:VGX524300 VQS524300:VQT524300 WAO524300:WAP524300 WKK524300:WKL524300 WUG524300:WUH524300 HU589836:HV589836 RQ589836:RR589836 ABM589836:ABN589836 ALI589836:ALJ589836 AVE589836:AVF589836 BFA589836:BFB589836 BOW589836:BOX589836 BYS589836:BYT589836 CIO589836:CIP589836 CSK589836:CSL589836 DCG589836:DCH589836 DMC589836:DMD589836 DVY589836:DVZ589836 EFU589836:EFV589836 EPQ589836:EPR589836 EZM589836:EZN589836 FJI589836:FJJ589836 FTE589836:FTF589836 GDA589836:GDB589836 GMW589836:GMX589836 GWS589836:GWT589836 HGO589836:HGP589836 HQK589836:HQL589836 IAG589836:IAH589836 IKC589836:IKD589836 ITY589836:ITZ589836 JDU589836:JDV589836 JNQ589836:JNR589836 JXM589836:JXN589836 KHI589836:KHJ589836 KRE589836:KRF589836 LBA589836:LBB589836 LKW589836:LKX589836 LUS589836:LUT589836 MEO589836:MEP589836 MOK589836:MOL589836 MYG589836:MYH589836 NIC589836:NID589836 NRY589836:NRZ589836 OBU589836:OBV589836 OLQ589836:OLR589836 OVM589836:OVN589836 PFI589836:PFJ589836 PPE589836:PPF589836 PZA589836:PZB589836 QIW589836:QIX589836 QSS589836:QST589836 RCO589836:RCP589836 RMK589836:RML589836 RWG589836:RWH589836 SGC589836:SGD589836 SPY589836:SPZ589836 SZU589836:SZV589836 TJQ589836:TJR589836 TTM589836:TTN589836 UDI589836:UDJ589836 UNE589836:UNF589836 UXA589836:UXB589836 VGW589836:VGX589836 VQS589836:VQT589836 WAO589836:WAP589836 WKK589836:WKL589836 WUG589836:WUH589836 HU655372:HV655372 RQ655372:RR655372 ABM655372:ABN655372 ALI655372:ALJ655372 AVE655372:AVF655372 BFA655372:BFB655372 BOW655372:BOX655372 BYS655372:BYT655372 CIO655372:CIP655372 CSK655372:CSL655372 DCG655372:DCH655372 DMC655372:DMD655372 DVY655372:DVZ655372 EFU655372:EFV655372 EPQ655372:EPR655372 EZM655372:EZN655372 FJI655372:FJJ655372 FTE655372:FTF655372 GDA655372:GDB655372 GMW655372:GMX655372 GWS655372:GWT655372 HGO655372:HGP655372 HQK655372:HQL655372 IAG655372:IAH655372 IKC655372:IKD655372 ITY655372:ITZ655372 JDU655372:JDV655372 JNQ655372:JNR655372 JXM655372:JXN655372 KHI655372:KHJ655372 KRE655372:KRF655372 LBA655372:LBB655372 LKW655372:LKX655372 LUS655372:LUT655372 MEO655372:MEP655372 MOK655372:MOL655372 MYG655372:MYH655372 NIC655372:NID655372 NRY655372:NRZ655372 OBU655372:OBV655372 OLQ655372:OLR655372 OVM655372:OVN655372 PFI655372:PFJ655372 PPE655372:PPF655372 PZA655372:PZB655372 QIW655372:QIX655372 QSS655372:QST655372 RCO655372:RCP655372 RMK655372:RML655372 RWG655372:RWH655372 SGC655372:SGD655372 SPY655372:SPZ655372 SZU655372:SZV655372 TJQ655372:TJR655372 TTM655372:TTN655372 UDI655372:UDJ655372 UNE655372:UNF655372 UXA655372:UXB655372 VGW655372:VGX655372 VQS655372:VQT655372 WAO655372:WAP655372 WKK655372:WKL655372 WUG655372:WUH655372 HU720908:HV720908 RQ720908:RR720908 ABM720908:ABN720908 ALI720908:ALJ720908 AVE720908:AVF720908 BFA720908:BFB720908 BOW720908:BOX720908 BYS720908:BYT720908 CIO720908:CIP720908 CSK720908:CSL720908 DCG720908:DCH720908 DMC720908:DMD720908 DVY720908:DVZ720908 EFU720908:EFV720908 EPQ720908:EPR720908 EZM720908:EZN720908 FJI720908:FJJ720908 FTE720908:FTF720908 GDA720908:GDB720908 GMW720908:GMX720908 GWS720908:GWT720908 HGO720908:HGP720908 HQK720908:HQL720908 IAG720908:IAH720908 IKC720908:IKD720908 ITY720908:ITZ720908 JDU720908:JDV720908 JNQ720908:JNR720908 JXM720908:JXN720908 KHI720908:KHJ720908 KRE720908:KRF720908 LBA720908:LBB720908 LKW720908:LKX720908 LUS720908:LUT720908 MEO720908:MEP720908 MOK720908:MOL720908 MYG720908:MYH720908 NIC720908:NID720908 NRY720908:NRZ720908 OBU720908:OBV720908 OLQ720908:OLR720908 OVM720908:OVN720908 PFI720908:PFJ720908 PPE720908:PPF720908 PZA720908:PZB720908 QIW720908:QIX720908 QSS720908:QST720908 RCO720908:RCP720908 RMK720908:RML720908 RWG720908:RWH720908 SGC720908:SGD720908 SPY720908:SPZ720908 SZU720908:SZV720908 TJQ720908:TJR720908 TTM720908:TTN720908 UDI720908:UDJ720908 UNE720908:UNF720908 UXA720908:UXB720908 VGW720908:VGX720908 VQS720908:VQT720908 WAO720908:WAP720908 WKK720908:WKL720908 WUG720908:WUH720908 HU786444:HV786444 RQ786444:RR786444 ABM786444:ABN786444 ALI786444:ALJ786444 AVE786444:AVF786444 BFA786444:BFB786444 BOW786444:BOX786444 BYS786444:BYT786444 CIO786444:CIP786444 CSK786444:CSL786444 DCG786444:DCH786444 DMC786444:DMD786444 DVY786444:DVZ786444 EFU786444:EFV786444 EPQ786444:EPR786444 EZM786444:EZN786444 FJI786444:FJJ786444 FTE786444:FTF786444 GDA786444:GDB786444 GMW786444:GMX786444 GWS786444:GWT786444 HGO786444:HGP786444 HQK786444:HQL786444 IAG786444:IAH786444 IKC786444:IKD786444 ITY786444:ITZ786444 JDU786444:JDV786444 JNQ786444:JNR786444 JXM786444:JXN786444 KHI786444:KHJ786444 KRE786444:KRF786444 LBA786444:LBB786444 LKW786444:LKX786444 LUS786444:LUT786444 MEO786444:MEP786444 MOK786444:MOL786444 MYG786444:MYH786444 NIC786444:NID786444 NRY786444:NRZ786444 OBU786444:OBV786444 OLQ786444:OLR786444 OVM786444:OVN786444 PFI786444:PFJ786444 PPE786444:PPF786444 PZA786444:PZB786444 QIW786444:QIX786444 QSS786444:QST786444 RCO786444:RCP786444 RMK786444:RML786444 RWG786444:RWH786444 SGC786444:SGD786444 SPY786444:SPZ786444 SZU786444:SZV786444 TJQ786444:TJR786444 TTM786444:TTN786444 UDI786444:UDJ786444 UNE786444:UNF786444 UXA786444:UXB786444 VGW786444:VGX786444 VQS786444:VQT786444 WAO786444:WAP786444 WKK786444:WKL786444 WUG786444:WUH786444 HU851980:HV851980 RQ851980:RR851980 ABM851980:ABN851980 ALI851980:ALJ851980 AVE851980:AVF851980 BFA851980:BFB851980 BOW851980:BOX851980 BYS851980:BYT851980 CIO851980:CIP851980 CSK851980:CSL851980 DCG851980:DCH851980 DMC851980:DMD851980 DVY851980:DVZ851980 EFU851980:EFV851980 EPQ851980:EPR851980 EZM851980:EZN851980 FJI851980:FJJ851980 FTE851980:FTF851980 GDA851980:GDB851980 GMW851980:GMX851980 GWS851980:GWT851980 HGO851980:HGP851980 HQK851980:HQL851980 IAG851980:IAH851980 IKC851980:IKD851980 ITY851980:ITZ851980 JDU851980:JDV851980 JNQ851980:JNR851980 JXM851980:JXN851980 KHI851980:KHJ851980 KRE851980:KRF851980 LBA851980:LBB851980 LKW851980:LKX851980 LUS851980:LUT851980 MEO851980:MEP851980 MOK851980:MOL851980 MYG851980:MYH851980 NIC851980:NID851980 NRY851980:NRZ851980 OBU851980:OBV851980 OLQ851980:OLR851980 OVM851980:OVN851980 PFI851980:PFJ851980 PPE851980:PPF851980 PZA851980:PZB851980 QIW851980:QIX851980 QSS851980:QST851980 RCO851980:RCP851980 RMK851980:RML851980 RWG851980:RWH851980 SGC851980:SGD851980 SPY851980:SPZ851980 SZU851980:SZV851980 TJQ851980:TJR851980 TTM851980:TTN851980 UDI851980:UDJ851980 UNE851980:UNF851980 UXA851980:UXB851980 VGW851980:VGX851980 VQS851980:VQT851980 WAO851980:WAP851980 WKK851980:WKL851980 WUG851980:WUH851980 HU917516:HV917516 RQ917516:RR917516 ABM917516:ABN917516 ALI917516:ALJ917516 AVE917516:AVF917516 BFA917516:BFB917516 BOW917516:BOX917516 BYS917516:BYT917516 CIO917516:CIP917516 CSK917516:CSL917516 DCG917516:DCH917516 DMC917516:DMD917516 DVY917516:DVZ917516 EFU917516:EFV917516 EPQ917516:EPR917516 EZM917516:EZN917516 FJI917516:FJJ917516 FTE917516:FTF917516 GDA917516:GDB917516 GMW917516:GMX917516 GWS917516:GWT917516 HGO917516:HGP917516 HQK917516:HQL917516 IAG917516:IAH917516 IKC917516:IKD917516 ITY917516:ITZ917516 JDU917516:JDV917516 JNQ917516:JNR917516 JXM917516:JXN917516 KHI917516:KHJ917516 KRE917516:KRF917516 LBA917516:LBB917516 LKW917516:LKX917516 LUS917516:LUT917516 MEO917516:MEP917516 MOK917516:MOL917516 MYG917516:MYH917516 NIC917516:NID917516 NRY917516:NRZ917516 OBU917516:OBV917516 OLQ917516:OLR917516 OVM917516:OVN917516 PFI917516:PFJ917516 PPE917516:PPF917516 PZA917516:PZB917516 QIW917516:QIX917516 QSS917516:QST917516 RCO917516:RCP917516 RMK917516:RML917516 RWG917516:RWH917516 SGC917516:SGD917516 SPY917516:SPZ917516 SZU917516:SZV917516 TJQ917516:TJR917516 TTM917516:TTN917516 UDI917516:UDJ917516 UNE917516:UNF917516 UXA917516:UXB917516 VGW917516:VGX917516 VQS917516:VQT917516 WAO917516:WAP917516 WKK917516:WKL917516 WUG917516:WUH917516 HU983052:HV983052 RQ983052:RR983052 ABM983052:ABN983052 ALI983052:ALJ983052 AVE983052:AVF983052 BFA983052:BFB983052 BOW983052:BOX983052 BYS983052:BYT983052 CIO983052:CIP983052 CSK983052:CSL983052 DCG983052:DCH983052 DMC983052:DMD983052 DVY983052:DVZ983052 EFU983052:EFV983052 EPQ983052:EPR983052 EZM983052:EZN983052 FJI983052:FJJ983052 FTE983052:FTF983052 GDA983052:GDB983052 GMW983052:GMX983052 GWS983052:GWT983052 HGO983052:HGP983052 HQK983052:HQL983052 IAG983052:IAH983052 IKC983052:IKD983052 ITY983052:ITZ983052 JDU983052:JDV983052 JNQ983052:JNR983052 JXM983052:JXN983052 KHI983052:KHJ983052 KRE983052:KRF983052 LBA983052:LBB983052 LKW983052:LKX983052 LUS983052:LUT983052 MEO983052:MEP983052 MOK983052:MOL983052 MYG983052:MYH983052 NIC983052:NID983052 NRY983052:NRZ983052 OBU983052:OBV983052 OLQ983052:OLR983052 OVM983052:OVN983052 PFI983052:PFJ983052 PPE983052:PPF983052 PZA983052:PZB983052 QIW983052:QIX983052 QSS983052:QST983052 RCO983052:RCP983052 RMK983052:RML983052 RWG983052:RWH983052 SGC983052:SGD983052 SPY983052:SPZ983052 SZU983052:SZV983052 TJQ983052:TJR983052 TTM983052:TTN983052 UDI983052:UDJ983052 UNE983052:UNF983052 UXA983052:UXB983052 VGW983052:VGX983052 VQS983052:VQT983052 WAO983052:WAP983052 WKK983052:WKL983052 WUG983052:WUH983052 HX65548:HY65548 RT65548:RU65548 ABP65548:ABQ65548 ALL65548:ALM65548 AVH65548:AVI65548 BFD65548:BFE65548 BOZ65548:BPA65548 BYV65548:BYW65548 CIR65548:CIS65548 CSN65548:CSO65548 DCJ65548:DCK65548 DMF65548:DMG65548 DWB65548:DWC65548 EFX65548:EFY65548 EPT65548:EPU65548 EZP65548:EZQ65548 FJL65548:FJM65548 FTH65548:FTI65548 GDD65548:GDE65548 GMZ65548:GNA65548 GWV65548:GWW65548 HGR65548:HGS65548 HQN65548:HQO65548 IAJ65548:IAK65548 IKF65548:IKG65548 IUB65548:IUC65548 JDX65548:JDY65548 JNT65548:JNU65548 JXP65548:JXQ65548 KHL65548:KHM65548 KRH65548:KRI65548 LBD65548:LBE65548 LKZ65548:LLA65548 LUV65548:LUW65548 MER65548:MES65548 MON65548:MOO65548 MYJ65548:MYK65548 NIF65548:NIG65548 NSB65548:NSC65548 OBX65548:OBY65548 OLT65548:OLU65548 OVP65548:OVQ65548 PFL65548:PFM65548 PPH65548:PPI65548 PZD65548:PZE65548 QIZ65548:QJA65548 QSV65548:QSW65548 RCR65548:RCS65548 RMN65548:RMO65548 RWJ65548:RWK65548 SGF65548:SGG65548 SQB65548:SQC65548 SZX65548:SZY65548 TJT65548:TJU65548 TTP65548:TTQ65548 UDL65548:UDM65548 UNH65548:UNI65548 UXD65548:UXE65548 VGZ65548:VHA65548 VQV65548:VQW65548 WAR65548:WAS65548 WKN65548:WKO65548 WUJ65548:WUK65548 HX131084:HY131084 RT131084:RU131084 ABP131084:ABQ131084 ALL131084:ALM131084 AVH131084:AVI131084 BFD131084:BFE131084 BOZ131084:BPA131084 BYV131084:BYW131084 CIR131084:CIS131084 CSN131084:CSO131084 DCJ131084:DCK131084 DMF131084:DMG131084 DWB131084:DWC131084 EFX131084:EFY131084 EPT131084:EPU131084 EZP131084:EZQ131084 FJL131084:FJM131084 FTH131084:FTI131084 GDD131084:GDE131084 GMZ131084:GNA131084 GWV131084:GWW131084 HGR131084:HGS131084 HQN131084:HQO131084 IAJ131084:IAK131084 IKF131084:IKG131084 IUB131084:IUC131084 JDX131084:JDY131084 JNT131084:JNU131084 JXP131084:JXQ131084 KHL131084:KHM131084 KRH131084:KRI131084 LBD131084:LBE131084 LKZ131084:LLA131084 LUV131084:LUW131084 MER131084:MES131084 MON131084:MOO131084 MYJ131084:MYK131084 NIF131084:NIG131084 NSB131084:NSC131084 OBX131084:OBY131084 OLT131084:OLU131084 OVP131084:OVQ131084 PFL131084:PFM131084 PPH131084:PPI131084 PZD131084:PZE131084 QIZ131084:QJA131084 QSV131084:QSW131084 RCR131084:RCS131084 RMN131084:RMO131084 RWJ131084:RWK131084 SGF131084:SGG131084 SQB131084:SQC131084 SZX131084:SZY131084 TJT131084:TJU131084 TTP131084:TTQ131084 UDL131084:UDM131084 UNH131084:UNI131084 UXD131084:UXE131084 VGZ131084:VHA131084 VQV131084:VQW131084 WAR131084:WAS131084 WKN131084:WKO131084 WUJ131084:WUK131084 HX196620:HY196620 RT196620:RU196620 ABP196620:ABQ196620 ALL196620:ALM196620 AVH196620:AVI196620 BFD196620:BFE196620 BOZ196620:BPA196620 BYV196620:BYW196620 CIR196620:CIS196620 CSN196620:CSO196620 DCJ196620:DCK196620 DMF196620:DMG196620 DWB196620:DWC196620 EFX196620:EFY196620 EPT196620:EPU196620 EZP196620:EZQ196620 FJL196620:FJM196620 FTH196620:FTI196620 GDD196620:GDE196620 GMZ196620:GNA196620 GWV196620:GWW196620 HGR196620:HGS196620 HQN196620:HQO196620 IAJ196620:IAK196620 IKF196620:IKG196620 IUB196620:IUC196620 JDX196620:JDY196620 JNT196620:JNU196620 JXP196620:JXQ196620 KHL196620:KHM196620 KRH196620:KRI196620 LBD196620:LBE196620 LKZ196620:LLA196620 LUV196620:LUW196620 MER196620:MES196620 MON196620:MOO196620 MYJ196620:MYK196620 NIF196620:NIG196620 NSB196620:NSC196620 OBX196620:OBY196620 OLT196620:OLU196620 OVP196620:OVQ196620 PFL196620:PFM196620 PPH196620:PPI196620 PZD196620:PZE196620 QIZ196620:QJA196620 QSV196620:QSW196620 RCR196620:RCS196620 RMN196620:RMO196620 RWJ196620:RWK196620 SGF196620:SGG196620 SQB196620:SQC196620 SZX196620:SZY196620 TJT196620:TJU196620 TTP196620:TTQ196620 UDL196620:UDM196620 UNH196620:UNI196620 UXD196620:UXE196620 VGZ196620:VHA196620 VQV196620:VQW196620 WAR196620:WAS196620 WKN196620:WKO196620 WUJ196620:WUK196620 HX262156:HY262156 RT262156:RU262156 ABP262156:ABQ262156 ALL262156:ALM262156 AVH262156:AVI262156 BFD262156:BFE262156 BOZ262156:BPA262156 BYV262156:BYW262156 CIR262156:CIS262156 CSN262156:CSO262156 DCJ262156:DCK262156 DMF262156:DMG262156 DWB262156:DWC262156 EFX262156:EFY262156 EPT262156:EPU262156 EZP262156:EZQ262156 FJL262156:FJM262156 FTH262156:FTI262156 GDD262156:GDE262156 GMZ262156:GNA262156 GWV262156:GWW262156 HGR262156:HGS262156 HQN262156:HQO262156 IAJ262156:IAK262156 IKF262156:IKG262156 IUB262156:IUC262156 JDX262156:JDY262156 JNT262156:JNU262156 JXP262156:JXQ262156 KHL262156:KHM262156 KRH262156:KRI262156 LBD262156:LBE262156 LKZ262156:LLA262156 LUV262156:LUW262156 MER262156:MES262156 MON262156:MOO262156 MYJ262156:MYK262156 NIF262156:NIG262156 NSB262156:NSC262156 OBX262156:OBY262156 OLT262156:OLU262156 OVP262156:OVQ262156 PFL262156:PFM262156 PPH262156:PPI262156 PZD262156:PZE262156 QIZ262156:QJA262156 QSV262156:QSW262156 RCR262156:RCS262156 RMN262156:RMO262156 RWJ262156:RWK262156 SGF262156:SGG262156 SQB262156:SQC262156 SZX262156:SZY262156 TJT262156:TJU262156 TTP262156:TTQ262156 UDL262156:UDM262156 UNH262156:UNI262156 UXD262156:UXE262156 VGZ262156:VHA262156 VQV262156:VQW262156 WAR262156:WAS262156 WKN262156:WKO262156 WUJ262156:WUK262156 HX327692:HY327692 RT327692:RU327692 ABP327692:ABQ327692 ALL327692:ALM327692 AVH327692:AVI327692 BFD327692:BFE327692 BOZ327692:BPA327692 BYV327692:BYW327692 CIR327692:CIS327692 CSN327692:CSO327692 DCJ327692:DCK327692 DMF327692:DMG327692 DWB327692:DWC327692 EFX327692:EFY327692 EPT327692:EPU327692 EZP327692:EZQ327692 FJL327692:FJM327692 FTH327692:FTI327692 GDD327692:GDE327692 GMZ327692:GNA327692 GWV327692:GWW327692 HGR327692:HGS327692 HQN327692:HQO327692 IAJ327692:IAK327692 IKF327692:IKG327692 IUB327692:IUC327692 JDX327692:JDY327692 JNT327692:JNU327692 JXP327692:JXQ327692 KHL327692:KHM327692 KRH327692:KRI327692 LBD327692:LBE327692 LKZ327692:LLA327692 LUV327692:LUW327692 MER327692:MES327692 MON327692:MOO327692 MYJ327692:MYK327692 NIF327692:NIG327692 NSB327692:NSC327692 OBX327692:OBY327692 OLT327692:OLU327692 OVP327692:OVQ327692 PFL327692:PFM327692 PPH327692:PPI327692 PZD327692:PZE327692 QIZ327692:QJA327692 QSV327692:QSW327692 RCR327692:RCS327692 RMN327692:RMO327692 RWJ327692:RWK327692 SGF327692:SGG327692 SQB327692:SQC327692 SZX327692:SZY327692 TJT327692:TJU327692 TTP327692:TTQ327692 UDL327692:UDM327692 UNH327692:UNI327692 UXD327692:UXE327692 VGZ327692:VHA327692 VQV327692:VQW327692 WAR327692:WAS327692 WKN327692:WKO327692 WUJ327692:WUK327692 HX393228:HY393228 RT393228:RU393228 ABP393228:ABQ393228 ALL393228:ALM393228 AVH393228:AVI393228 BFD393228:BFE393228 BOZ393228:BPA393228 BYV393228:BYW393228 CIR393228:CIS393228 CSN393228:CSO393228 DCJ393228:DCK393228 DMF393228:DMG393228 DWB393228:DWC393228 EFX393228:EFY393228 EPT393228:EPU393228 EZP393228:EZQ393228 FJL393228:FJM393228 FTH393228:FTI393228 GDD393228:GDE393228 GMZ393228:GNA393228 GWV393228:GWW393228 HGR393228:HGS393228 HQN393228:HQO393228 IAJ393228:IAK393228 IKF393228:IKG393228 IUB393228:IUC393228 JDX393228:JDY393228 JNT393228:JNU393228 JXP393228:JXQ393228 KHL393228:KHM393228 KRH393228:KRI393228 LBD393228:LBE393228 LKZ393228:LLA393228 LUV393228:LUW393228 MER393228:MES393228 MON393228:MOO393228 MYJ393228:MYK393228 NIF393228:NIG393228 NSB393228:NSC393228 OBX393228:OBY393228 OLT393228:OLU393228 OVP393228:OVQ393228 PFL393228:PFM393228 PPH393228:PPI393228 PZD393228:PZE393228 QIZ393228:QJA393228 QSV393228:QSW393228 RCR393228:RCS393228 RMN393228:RMO393228 RWJ393228:RWK393228 SGF393228:SGG393228 SQB393228:SQC393228 SZX393228:SZY393228 TJT393228:TJU393228 TTP393228:TTQ393228 UDL393228:UDM393228 UNH393228:UNI393228 UXD393228:UXE393228 VGZ393228:VHA393228 VQV393228:VQW393228 WAR393228:WAS393228 WKN393228:WKO393228 WUJ393228:WUK393228 HX458764:HY458764 RT458764:RU458764 ABP458764:ABQ458764 ALL458764:ALM458764 AVH458764:AVI458764 BFD458764:BFE458764 BOZ458764:BPA458764 BYV458764:BYW458764 CIR458764:CIS458764 CSN458764:CSO458764 DCJ458764:DCK458764 DMF458764:DMG458764 DWB458764:DWC458764 EFX458764:EFY458764 EPT458764:EPU458764 EZP458764:EZQ458764 FJL458764:FJM458764 FTH458764:FTI458764 GDD458764:GDE458764 GMZ458764:GNA458764 GWV458764:GWW458764 HGR458764:HGS458764 HQN458764:HQO458764 IAJ458764:IAK458764 IKF458764:IKG458764 IUB458764:IUC458764 JDX458764:JDY458764 JNT458764:JNU458764 JXP458764:JXQ458764 KHL458764:KHM458764 KRH458764:KRI458764 LBD458764:LBE458764 LKZ458764:LLA458764 LUV458764:LUW458764 MER458764:MES458764 MON458764:MOO458764 MYJ458764:MYK458764 NIF458764:NIG458764 NSB458764:NSC458764 OBX458764:OBY458764 OLT458764:OLU458764 OVP458764:OVQ458764 PFL458764:PFM458764 PPH458764:PPI458764 PZD458764:PZE458764 QIZ458764:QJA458764 QSV458764:QSW458764 RCR458764:RCS458764 RMN458764:RMO458764 RWJ458764:RWK458764 SGF458764:SGG458764 SQB458764:SQC458764 SZX458764:SZY458764 TJT458764:TJU458764 TTP458764:TTQ458764 UDL458764:UDM458764 UNH458764:UNI458764 UXD458764:UXE458764 VGZ458764:VHA458764 VQV458764:VQW458764 WAR458764:WAS458764 WKN458764:WKO458764 WUJ458764:WUK458764 HX524300:HY524300 RT524300:RU524300 ABP524300:ABQ524300 ALL524300:ALM524300 AVH524300:AVI524300 BFD524300:BFE524300 BOZ524300:BPA524300 BYV524300:BYW524300 CIR524300:CIS524300 CSN524300:CSO524300 DCJ524300:DCK524300 DMF524300:DMG524300 DWB524300:DWC524300 EFX524300:EFY524300 EPT524300:EPU524300 EZP524300:EZQ524300 FJL524300:FJM524300 FTH524300:FTI524300 GDD524300:GDE524300 GMZ524300:GNA524300 GWV524300:GWW524300 HGR524300:HGS524300 HQN524300:HQO524300 IAJ524300:IAK524300 IKF524300:IKG524300 IUB524300:IUC524300 JDX524300:JDY524300 JNT524300:JNU524300 JXP524300:JXQ524300 KHL524300:KHM524300 KRH524300:KRI524300 LBD524300:LBE524300 LKZ524300:LLA524300 LUV524300:LUW524300 MER524300:MES524300 MON524300:MOO524300 MYJ524300:MYK524300 NIF524300:NIG524300 NSB524300:NSC524300 OBX524300:OBY524300 OLT524300:OLU524300 OVP524300:OVQ524300 PFL524300:PFM524300 PPH524300:PPI524300 PZD524300:PZE524300 QIZ524300:QJA524300 QSV524300:QSW524300 RCR524300:RCS524300 RMN524300:RMO524300 RWJ524300:RWK524300 SGF524300:SGG524300 SQB524300:SQC524300 SZX524300:SZY524300 TJT524300:TJU524300 TTP524300:TTQ524300 UDL524300:UDM524300 UNH524300:UNI524300 UXD524300:UXE524300 VGZ524300:VHA524300 VQV524300:VQW524300 WAR524300:WAS524300 WKN524300:WKO524300 WUJ524300:WUK524300 HX589836:HY589836 RT589836:RU589836 ABP589836:ABQ589836 ALL589836:ALM589836 AVH589836:AVI589836 BFD589836:BFE589836 BOZ589836:BPA589836 BYV589836:BYW589836 CIR589836:CIS589836 CSN589836:CSO589836 DCJ589836:DCK589836 DMF589836:DMG589836 DWB589836:DWC589836 EFX589836:EFY589836 EPT589836:EPU589836 EZP589836:EZQ589836 FJL589836:FJM589836 FTH589836:FTI589836 GDD589836:GDE589836 GMZ589836:GNA589836 GWV589836:GWW589836 HGR589836:HGS589836 HQN589836:HQO589836 IAJ589836:IAK589836 IKF589836:IKG589836 IUB589836:IUC589836 JDX589836:JDY589836 JNT589836:JNU589836 JXP589836:JXQ589836 KHL589836:KHM589836 KRH589836:KRI589836 LBD589836:LBE589836 LKZ589836:LLA589836 LUV589836:LUW589836 MER589836:MES589836 MON589836:MOO589836 MYJ589836:MYK589836 NIF589836:NIG589836 NSB589836:NSC589836 OBX589836:OBY589836 OLT589836:OLU589836 OVP589836:OVQ589836 PFL589836:PFM589836 PPH589836:PPI589836 PZD589836:PZE589836 QIZ589836:QJA589836 QSV589836:QSW589836 RCR589836:RCS589836 RMN589836:RMO589836 RWJ589836:RWK589836 SGF589836:SGG589836 SQB589836:SQC589836 SZX589836:SZY589836 TJT589836:TJU589836 TTP589836:TTQ589836 UDL589836:UDM589836 UNH589836:UNI589836 UXD589836:UXE589836 VGZ589836:VHA589836 VQV589836:VQW589836 WAR589836:WAS589836 WKN589836:WKO589836 WUJ589836:WUK589836 HX655372:HY655372 RT655372:RU655372 ABP655372:ABQ655372 ALL655372:ALM655372 AVH655372:AVI655372 BFD655372:BFE655372 BOZ655372:BPA655372 BYV655372:BYW655372 CIR655372:CIS655372 CSN655372:CSO655372 DCJ655372:DCK655372 DMF655372:DMG655372 DWB655372:DWC655372 EFX655372:EFY655372 EPT655372:EPU655372 EZP655372:EZQ655372 FJL655372:FJM655372 FTH655372:FTI655372 GDD655372:GDE655372 GMZ655372:GNA655372 GWV655372:GWW655372 HGR655372:HGS655372 HQN655372:HQO655372 IAJ655372:IAK655372 IKF655372:IKG655372 IUB655372:IUC655372 JDX655372:JDY655372 JNT655372:JNU655372 JXP655372:JXQ655372 KHL655372:KHM655372 KRH655372:KRI655372 LBD655372:LBE655372 LKZ655372:LLA655372 LUV655372:LUW655372 MER655372:MES655372 MON655372:MOO655372 MYJ655372:MYK655372 NIF655372:NIG655372 NSB655372:NSC655372 OBX655372:OBY655372 OLT655372:OLU655372 OVP655372:OVQ655372 PFL655372:PFM655372 PPH655372:PPI655372 PZD655372:PZE655372 QIZ655372:QJA655372 QSV655372:QSW655372 RCR655372:RCS655372 RMN655372:RMO655372 RWJ655372:RWK655372 SGF655372:SGG655372 SQB655372:SQC655372 SZX655372:SZY655372 TJT655372:TJU655372 TTP655372:TTQ655372 UDL655372:UDM655372 UNH655372:UNI655372 UXD655372:UXE655372 VGZ655372:VHA655372 VQV655372:VQW655372 WAR655372:WAS655372 WKN655372:WKO655372 WUJ655372:WUK655372 HX720908:HY720908 RT720908:RU720908 ABP720908:ABQ720908 ALL720908:ALM720908 AVH720908:AVI720908 BFD720908:BFE720908 BOZ720908:BPA720908 BYV720908:BYW720908 CIR720908:CIS720908 CSN720908:CSO720908 DCJ720908:DCK720908 DMF720908:DMG720908 DWB720908:DWC720908 EFX720908:EFY720908 EPT720908:EPU720908 EZP720908:EZQ720908 FJL720908:FJM720908 FTH720908:FTI720908 GDD720908:GDE720908 GMZ720908:GNA720908 GWV720908:GWW720908 HGR720908:HGS720908 HQN720908:HQO720908 IAJ720908:IAK720908 IKF720908:IKG720908 IUB720908:IUC720908 JDX720908:JDY720908 JNT720908:JNU720908 JXP720908:JXQ720908 KHL720908:KHM720908 KRH720908:KRI720908 LBD720908:LBE720908 LKZ720908:LLA720908 LUV720908:LUW720908 MER720908:MES720908 MON720908:MOO720908 MYJ720908:MYK720908 NIF720908:NIG720908 NSB720908:NSC720908 OBX720908:OBY720908 OLT720908:OLU720908 OVP720908:OVQ720908 PFL720908:PFM720908 PPH720908:PPI720908 PZD720908:PZE720908 QIZ720908:QJA720908 QSV720908:QSW720908 RCR720908:RCS720908 RMN720908:RMO720908 RWJ720908:RWK720908 SGF720908:SGG720908 SQB720908:SQC720908 SZX720908:SZY720908 TJT720908:TJU720908 TTP720908:TTQ720908 UDL720908:UDM720908 UNH720908:UNI720908 UXD720908:UXE720908 VGZ720908:VHA720908 VQV720908:VQW720908 WAR720908:WAS720908 WKN720908:WKO720908 WUJ720908:WUK720908 HX786444:HY786444 RT786444:RU786444 ABP786444:ABQ786444 ALL786444:ALM786444 AVH786444:AVI786444 BFD786444:BFE786444 BOZ786444:BPA786444 BYV786444:BYW786444 CIR786444:CIS786444 CSN786444:CSO786444 DCJ786444:DCK786444 DMF786444:DMG786444 DWB786444:DWC786444 EFX786444:EFY786444 EPT786444:EPU786444 EZP786444:EZQ786444 FJL786444:FJM786444 FTH786444:FTI786444 GDD786444:GDE786444 GMZ786444:GNA786444 GWV786444:GWW786444 HGR786444:HGS786444 HQN786444:HQO786444 IAJ786444:IAK786444 IKF786444:IKG786444 IUB786444:IUC786444 JDX786444:JDY786444 JNT786444:JNU786444 JXP786444:JXQ786444 KHL786444:KHM786444 KRH786444:KRI786444 LBD786444:LBE786444 LKZ786444:LLA786444 LUV786444:LUW786444 MER786444:MES786444 MON786444:MOO786444 MYJ786444:MYK786444 NIF786444:NIG786444 NSB786444:NSC786444 OBX786444:OBY786444 OLT786444:OLU786444 OVP786444:OVQ786444 PFL786444:PFM786444 PPH786444:PPI786444 PZD786444:PZE786444 QIZ786444:QJA786444 QSV786444:QSW786444 RCR786444:RCS786444 RMN786444:RMO786444 RWJ786444:RWK786444 SGF786444:SGG786444 SQB786444:SQC786444 SZX786444:SZY786444 TJT786444:TJU786444 TTP786444:TTQ786444 UDL786444:UDM786444 UNH786444:UNI786444 UXD786444:UXE786444 VGZ786444:VHA786444 VQV786444:VQW786444 WAR786444:WAS786444 WKN786444:WKO786444 WUJ786444:WUK786444 HX851980:HY851980 RT851980:RU851980 ABP851980:ABQ851980 ALL851980:ALM851980 AVH851980:AVI851980 BFD851980:BFE851980 BOZ851980:BPA851980 BYV851980:BYW851980 CIR851980:CIS851980 CSN851980:CSO851980 DCJ851980:DCK851980 DMF851980:DMG851980 DWB851980:DWC851980 EFX851980:EFY851980 EPT851980:EPU851980 EZP851980:EZQ851980 FJL851980:FJM851980 FTH851980:FTI851980 GDD851980:GDE851980 GMZ851980:GNA851980 GWV851980:GWW851980 HGR851980:HGS851980 HQN851980:HQO851980 IAJ851980:IAK851980 IKF851980:IKG851980 IUB851980:IUC851980 JDX851980:JDY851980 JNT851980:JNU851980 JXP851980:JXQ851980 KHL851980:KHM851980 KRH851980:KRI851980 LBD851980:LBE851980 LKZ851980:LLA851980 LUV851980:LUW851980 MER851980:MES851980 MON851980:MOO851980 MYJ851980:MYK851980 NIF851980:NIG851980 NSB851980:NSC851980 OBX851980:OBY851980 OLT851980:OLU851980 OVP851980:OVQ851980 PFL851980:PFM851980 PPH851980:PPI851980 PZD851980:PZE851980 QIZ851980:QJA851980 QSV851980:QSW851980 RCR851980:RCS851980 RMN851980:RMO851980 RWJ851980:RWK851980 SGF851980:SGG851980 SQB851980:SQC851980 SZX851980:SZY851980 TJT851980:TJU851980 TTP851980:TTQ851980 UDL851980:UDM851980 UNH851980:UNI851980 UXD851980:UXE851980 VGZ851980:VHA851980 VQV851980:VQW851980 WAR851980:WAS851980 WKN851980:WKO851980 WUJ851980:WUK851980 HX917516:HY917516 RT917516:RU917516 ABP917516:ABQ917516 ALL917516:ALM917516 AVH917516:AVI917516 BFD917516:BFE917516 BOZ917516:BPA917516 BYV917516:BYW917516 CIR917516:CIS917516 CSN917516:CSO917516 DCJ917516:DCK917516 DMF917516:DMG917516 DWB917516:DWC917516 EFX917516:EFY917516 EPT917516:EPU917516 EZP917516:EZQ917516 FJL917516:FJM917516 FTH917516:FTI917516 GDD917516:GDE917516 GMZ917516:GNA917516 GWV917516:GWW917516 HGR917516:HGS917516 HQN917516:HQO917516 IAJ917516:IAK917516 IKF917516:IKG917516 IUB917516:IUC917516 JDX917516:JDY917516 JNT917516:JNU917516 JXP917516:JXQ917516 KHL917516:KHM917516 KRH917516:KRI917516 LBD917516:LBE917516 LKZ917516:LLA917516 LUV917516:LUW917516 MER917516:MES917516 MON917516:MOO917516 MYJ917516:MYK917516 NIF917516:NIG917516 NSB917516:NSC917516 OBX917516:OBY917516 OLT917516:OLU917516 OVP917516:OVQ917516 PFL917516:PFM917516 PPH917516:PPI917516 PZD917516:PZE917516 QIZ917516:QJA917516 QSV917516:QSW917516 RCR917516:RCS917516 RMN917516:RMO917516 RWJ917516:RWK917516 SGF917516:SGG917516 SQB917516:SQC917516 SZX917516:SZY917516 TJT917516:TJU917516 TTP917516:TTQ917516 UDL917516:UDM917516 UNH917516:UNI917516 UXD917516:UXE917516 VGZ917516:VHA917516 VQV917516:VQW917516 WAR917516:WAS917516 WKN917516:WKO917516 WUJ917516:WUK917516 HX983052:HY983052 RT983052:RU983052 ABP983052:ABQ983052 ALL983052:ALM983052 AVH983052:AVI983052 BFD983052:BFE983052 BOZ983052:BPA983052 BYV983052:BYW983052 CIR983052:CIS983052 CSN983052:CSO983052 DCJ983052:DCK983052 DMF983052:DMG983052 DWB983052:DWC983052 EFX983052:EFY983052 EPT983052:EPU983052 EZP983052:EZQ983052 FJL983052:FJM983052 FTH983052:FTI983052 GDD983052:GDE983052 GMZ983052:GNA983052 GWV983052:GWW983052 HGR983052:HGS983052 HQN983052:HQO983052 IAJ983052:IAK983052 IKF983052:IKG983052 IUB983052:IUC983052 JDX983052:JDY983052 JNT983052:JNU983052 JXP983052:JXQ983052 KHL983052:KHM983052 KRH983052:KRI983052 LBD983052:LBE983052 LKZ983052:LLA983052 LUV983052:LUW983052 MER983052:MES983052 MON983052:MOO983052 MYJ983052:MYK983052 NIF983052:NIG983052 NSB983052:NSC983052 OBX983052:OBY983052 OLT983052:OLU983052 OVP983052:OVQ983052 PFL983052:PFM983052 PPH983052:PPI983052 PZD983052:PZE983052 QIZ983052:QJA983052 QSV983052:QSW983052 RCR983052:RCS983052 RMN983052:RMO983052 RWJ983052:RWK983052 SGF983052:SGG983052 SQB983052:SQC983052 SZX983052:SZY983052 TJT983052:TJU983052 TTP983052:TTQ983052 UDL983052:UDM983052 UNH983052:UNI983052 UXD983052:UXE983052 VGZ983052:VHA983052 VQV983052:VQW983052 WAR983052:WAS983052 WKN983052:WKO983052 WUJ983052:WUK983052 IA65548:IB65548 RW65548:RX65548 ABS65548:ABT65548 ALO65548:ALP65548 AVK65548:AVL65548 BFG65548:BFH65548 BPC65548:BPD65548 BYY65548:BYZ65548 CIU65548:CIV65548 CSQ65548:CSR65548 DCM65548:DCN65548 DMI65548:DMJ65548 DWE65548:DWF65548 EGA65548:EGB65548 EPW65548:EPX65548 EZS65548:EZT65548 FJO65548:FJP65548 FTK65548:FTL65548 GDG65548:GDH65548 GNC65548:GND65548 GWY65548:GWZ65548 HGU65548:HGV65548 HQQ65548:HQR65548 IAM65548:IAN65548 IKI65548:IKJ65548 IUE65548:IUF65548 JEA65548:JEB65548 JNW65548:JNX65548 JXS65548:JXT65548 KHO65548:KHP65548 KRK65548:KRL65548 LBG65548:LBH65548 LLC65548:LLD65548 LUY65548:LUZ65548 MEU65548:MEV65548 MOQ65548:MOR65548 MYM65548:MYN65548 NII65548:NIJ65548 NSE65548:NSF65548 OCA65548:OCB65548 OLW65548:OLX65548 OVS65548:OVT65548 PFO65548:PFP65548 PPK65548:PPL65548 PZG65548:PZH65548 QJC65548:QJD65548 QSY65548:QSZ65548 RCU65548:RCV65548 RMQ65548:RMR65548 RWM65548:RWN65548 SGI65548:SGJ65548 SQE65548:SQF65548 TAA65548:TAB65548 TJW65548:TJX65548 TTS65548:TTT65548 UDO65548:UDP65548 UNK65548:UNL65548 UXG65548:UXH65548 VHC65548:VHD65548 VQY65548:VQZ65548 WAU65548:WAV65548 WKQ65548:WKR65548 WUM65548:WUN65548 IA131084:IB131084 RW131084:RX131084 ABS131084:ABT131084 ALO131084:ALP131084 AVK131084:AVL131084 BFG131084:BFH131084 BPC131084:BPD131084 BYY131084:BYZ131084 CIU131084:CIV131084 CSQ131084:CSR131084 DCM131084:DCN131084 DMI131084:DMJ131084 DWE131084:DWF131084 EGA131084:EGB131084 EPW131084:EPX131084 EZS131084:EZT131084 FJO131084:FJP131084 FTK131084:FTL131084 GDG131084:GDH131084 GNC131084:GND131084 GWY131084:GWZ131084 HGU131084:HGV131084 HQQ131084:HQR131084 IAM131084:IAN131084 IKI131084:IKJ131084 IUE131084:IUF131084 JEA131084:JEB131084 JNW131084:JNX131084 JXS131084:JXT131084 KHO131084:KHP131084 KRK131084:KRL131084 LBG131084:LBH131084 LLC131084:LLD131084 LUY131084:LUZ131084 MEU131084:MEV131084 MOQ131084:MOR131084 MYM131084:MYN131084 NII131084:NIJ131084 NSE131084:NSF131084 OCA131084:OCB131084 OLW131084:OLX131084 OVS131084:OVT131084 PFO131084:PFP131084 PPK131084:PPL131084 PZG131084:PZH131084 QJC131084:QJD131084 QSY131084:QSZ131084 RCU131084:RCV131084 RMQ131084:RMR131084 RWM131084:RWN131084 SGI131084:SGJ131084 SQE131084:SQF131084 TAA131084:TAB131084 TJW131084:TJX131084 TTS131084:TTT131084 UDO131084:UDP131084 UNK131084:UNL131084 UXG131084:UXH131084 VHC131084:VHD131084 VQY131084:VQZ131084 WAU131084:WAV131084 WKQ131084:WKR131084 WUM131084:WUN131084 IA196620:IB196620 RW196620:RX196620 ABS196620:ABT196620 ALO196620:ALP196620 AVK196620:AVL196620 BFG196620:BFH196620 BPC196620:BPD196620 BYY196620:BYZ196620 CIU196620:CIV196620 CSQ196620:CSR196620 DCM196620:DCN196620 DMI196620:DMJ196620 DWE196620:DWF196620 EGA196620:EGB196620 EPW196620:EPX196620 EZS196620:EZT196620 FJO196620:FJP196620 FTK196620:FTL196620 GDG196620:GDH196620 GNC196620:GND196620 GWY196620:GWZ196620 HGU196620:HGV196620 HQQ196620:HQR196620 IAM196620:IAN196620 IKI196620:IKJ196620 IUE196620:IUF196620 JEA196620:JEB196620 JNW196620:JNX196620 JXS196620:JXT196620 KHO196620:KHP196620 KRK196620:KRL196620 LBG196620:LBH196620 LLC196620:LLD196620 LUY196620:LUZ196620 MEU196620:MEV196620 MOQ196620:MOR196620 MYM196620:MYN196620 NII196620:NIJ196620 NSE196620:NSF196620 OCA196620:OCB196620 OLW196620:OLX196620 OVS196620:OVT196620 PFO196620:PFP196620 PPK196620:PPL196620 PZG196620:PZH196620 QJC196620:QJD196620 QSY196620:QSZ196620 RCU196620:RCV196620 RMQ196620:RMR196620 RWM196620:RWN196620 SGI196620:SGJ196620 SQE196620:SQF196620 TAA196620:TAB196620 TJW196620:TJX196620 TTS196620:TTT196620 UDO196620:UDP196620 UNK196620:UNL196620 UXG196620:UXH196620 VHC196620:VHD196620 VQY196620:VQZ196620 WAU196620:WAV196620 WKQ196620:WKR196620 WUM196620:WUN196620 IA262156:IB262156 RW262156:RX262156 ABS262156:ABT262156 ALO262156:ALP262156 AVK262156:AVL262156 BFG262156:BFH262156 BPC262156:BPD262156 BYY262156:BYZ262156 CIU262156:CIV262156 CSQ262156:CSR262156 DCM262156:DCN262156 DMI262156:DMJ262156 DWE262156:DWF262156 EGA262156:EGB262156 EPW262156:EPX262156 EZS262156:EZT262156 FJO262156:FJP262156 FTK262156:FTL262156 GDG262156:GDH262156 GNC262156:GND262156 GWY262156:GWZ262156 HGU262156:HGV262156 HQQ262156:HQR262156 IAM262156:IAN262156 IKI262156:IKJ262156 IUE262156:IUF262156 JEA262156:JEB262156 JNW262156:JNX262156 JXS262156:JXT262156 KHO262156:KHP262156 KRK262156:KRL262156 LBG262156:LBH262156 LLC262156:LLD262156 LUY262156:LUZ262156 MEU262156:MEV262156 MOQ262156:MOR262156 MYM262156:MYN262156 NII262156:NIJ262156 NSE262156:NSF262156 OCA262156:OCB262156 OLW262156:OLX262156 OVS262156:OVT262156 PFO262156:PFP262156 PPK262156:PPL262156 PZG262156:PZH262156 QJC262156:QJD262156 QSY262156:QSZ262156 RCU262156:RCV262156 RMQ262156:RMR262156 RWM262156:RWN262156 SGI262156:SGJ262156 SQE262156:SQF262156 TAA262156:TAB262156 TJW262156:TJX262156 TTS262156:TTT262156 UDO262156:UDP262156 UNK262156:UNL262156 UXG262156:UXH262156 VHC262156:VHD262156 VQY262156:VQZ262156 WAU262156:WAV262156 WKQ262156:WKR262156 WUM262156:WUN262156 IA327692:IB327692 RW327692:RX327692 ABS327692:ABT327692 ALO327692:ALP327692 AVK327692:AVL327692 BFG327692:BFH327692 BPC327692:BPD327692 BYY327692:BYZ327692 CIU327692:CIV327692 CSQ327692:CSR327692 DCM327692:DCN327692 DMI327692:DMJ327692 DWE327692:DWF327692 EGA327692:EGB327692 EPW327692:EPX327692 EZS327692:EZT327692 FJO327692:FJP327692 FTK327692:FTL327692 GDG327692:GDH327692 GNC327692:GND327692 GWY327692:GWZ327692 HGU327692:HGV327692 HQQ327692:HQR327692 IAM327692:IAN327692 IKI327692:IKJ327692 IUE327692:IUF327692 JEA327692:JEB327692 JNW327692:JNX327692 JXS327692:JXT327692 KHO327692:KHP327692 KRK327692:KRL327692 LBG327692:LBH327692 LLC327692:LLD327692 LUY327692:LUZ327692 MEU327692:MEV327692 MOQ327692:MOR327692 MYM327692:MYN327692 NII327692:NIJ327692 NSE327692:NSF327692 OCA327692:OCB327692 OLW327692:OLX327692 OVS327692:OVT327692 PFO327692:PFP327692 PPK327692:PPL327692 PZG327692:PZH327692 QJC327692:QJD327692 QSY327692:QSZ327692 RCU327692:RCV327692 RMQ327692:RMR327692 RWM327692:RWN327692 SGI327692:SGJ327692 SQE327692:SQF327692 TAA327692:TAB327692 TJW327692:TJX327692 TTS327692:TTT327692 UDO327692:UDP327692 UNK327692:UNL327692 UXG327692:UXH327692 VHC327692:VHD327692 VQY327692:VQZ327692 WAU327692:WAV327692 WKQ327692:WKR327692 WUM327692:WUN327692 IA393228:IB393228 RW393228:RX393228 ABS393228:ABT393228 ALO393228:ALP393228 AVK393228:AVL393228 BFG393228:BFH393228 BPC393228:BPD393228 BYY393228:BYZ393228 CIU393228:CIV393228 CSQ393228:CSR393228 DCM393228:DCN393228 DMI393228:DMJ393228 DWE393228:DWF393228 EGA393228:EGB393228 EPW393228:EPX393228 EZS393228:EZT393228 FJO393228:FJP393228 FTK393228:FTL393228 GDG393228:GDH393228 GNC393228:GND393228 GWY393228:GWZ393228 HGU393228:HGV393228 HQQ393228:HQR393228 IAM393228:IAN393228 IKI393228:IKJ393228 IUE393228:IUF393228 JEA393228:JEB393228 JNW393228:JNX393228 JXS393228:JXT393228 KHO393228:KHP393228 KRK393228:KRL393228 LBG393228:LBH393228 LLC393228:LLD393228 LUY393228:LUZ393228 MEU393228:MEV393228 MOQ393228:MOR393228 MYM393228:MYN393228 NII393228:NIJ393228 NSE393228:NSF393228 OCA393228:OCB393228 OLW393228:OLX393228 OVS393228:OVT393228 PFO393228:PFP393228 PPK393228:PPL393228 PZG393228:PZH393228 QJC393228:QJD393228 QSY393228:QSZ393228 RCU393228:RCV393228 RMQ393228:RMR393228 RWM393228:RWN393228 SGI393228:SGJ393228 SQE393228:SQF393228 TAA393228:TAB393228 TJW393228:TJX393228 TTS393228:TTT393228 UDO393228:UDP393228 UNK393228:UNL393228 UXG393228:UXH393228 VHC393228:VHD393228 VQY393228:VQZ393228 WAU393228:WAV393228 WKQ393228:WKR393228 WUM393228:WUN393228 IA458764:IB458764 RW458764:RX458764 ABS458764:ABT458764 ALO458764:ALP458764 AVK458764:AVL458764 BFG458764:BFH458764 BPC458764:BPD458764 BYY458764:BYZ458764 CIU458764:CIV458764 CSQ458764:CSR458764 DCM458764:DCN458764 DMI458764:DMJ458764 DWE458764:DWF458764 EGA458764:EGB458764 EPW458764:EPX458764 EZS458764:EZT458764 FJO458764:FJP458764 FTK458764:FTL458764 GDG458764:GDH458764 GNC458764:GND458764 GWY458764:GWZ458764 HGU458764:HGV458764 HQQ458764:HQR458764 IAM458764:IAN458764 IKI458764:IKJ458764 IUE458764:IUF458764 JEA458764:JEB458764 JNW458764:JNX458764 JXS458764:JXT458764 KHO458764:KHP458764 KRK458764:KRL458764 LBG458764:LBH458764 LLC458764:LLD458764 LUY458764:LUZ458764 MEU458764:MEV458764 MOQ458764:MOR458764 MYM458764:MYN458764 NII458764:NIJ458764 NSE458764:NSF458764 OCA458764:OCB458764 OLW458764:OLX458764 OVS458764:OVT458764 PFO458764:PFP458764 PPK458764:PPL458764 PZG458764:PZH458764 QJC458764:QJD458764 QSY458764:QSZ458764 RCU458764:RCV458764 RMQ458764:RMR458764 RWM458764:RWN458764 SGI458764:SGJ458764 SQE458764:SQF458764 TAA458764:TAB458764 TJW458764:TJX458764 TTS458764:TTT458764 UDO458764:UDP458764 UNK458764:UNL458764 UXG458764:UXH458764 VHC458764:VHD458764 VQY458764:VQZ458764 WAU458764:WAV458764 WKQ458764:WKR458764 WUM458764:WUN458764 IA524300:IB524300 RW524300:RX524300 ABS524300:ABT524300 ALO524300:ALP524300 AVK524300:AVL524300 BFG524300:BFH524300 BPC524300:BPD524300 BYY524300:BYZ524300 CIU524300:CIV524300 CSQ524300:CSR524300 DCM524300:DCN524300 DMI524300:DMJ524300 DWE524300:DWF524300 EGA524300:EGB524300 EPW524300:EPX524300 EZS524300:EZT524300 FJO524300:FJP524300 FTK524300:FTL524300 GDG524300:GDH524300 GNC524300:GND524300 GWY524300:GWZ524300 HGU524300:HGV524300 HQQ524300:HQR524300 IAM524300:IAN524300 IKI524300:IKJ524300 IUE524300:IUF524300 JEA524300:JEB524300 JNW524300:JNX524300 JXS524300:JXT524300 KHO524300:KHP524300 KRK524300:KRL524300 LBG524300:LBH524300 LLC524300:LLD524300 LUY524300:LUZ524300 MEU524300:MEV524300 MOQ524300:MOR524300 MYM524300:MYN524300 NII524300:NIJ524300 NSE524300:NSF524300 OCA524300:OCB524300 OLW524300:OLX524300 OVS524300:OVT524300 PFO524300:PFP524300 PPK524300:PPL524300 PZG524300:PZH524300 QJC524300:QJD524300 QSY524300:QSZ524300 RCU524300:RCV524300 RMQ524300:RMR524300 RWM524300:RWN524300 SGI524300:SGJ524300 SQE524300:SQF524300 TAA524300:TAB524300 TJW524300:TJX524300 TTS524300:TTT524300 UDO524300:UDP524300 UNK524300:UNL524300 UXG524300:UXH524300 VHC524300:VHD524300 VQY524300:VQZ524300 WAU524300:WAV524300 WKQ524300:WKR524300 WUM524300:WUN524300 IA589836:IB589836 RW589836:RX589836 ABS589836:ABT589836 ALO589836:ALP589836 AVK589836:AVL589836 BFG589836:BFH589836 BPC589836:BPD589836 BYY589836:BYZ589836 CIU589836:CIV589836 CSQ589836:CSR589836 DCM589836:DCN589836 DMI589836:DMJ589836 DWE589836:DWF589836 EGA589836:EGB589836 EPW589836:EPX589836 EZS589836:EZT589836 FJO589836:FJP589836 FTK589836:FTL589836 GDG589836:GDH589836 GNC589836:GND589836 GWY589836:GWZ589836 HGU589836:HGV589836 HQQ589836:HQR589836 IAM589836:IAN589836 IKI589836:IKJ589836 IUE589836:IUF589836 JEA589836:JEB589836 JNW589836:JNX589836 JXS589836:JXT589836 KHO589836:KHP589836 KRK589836:KRL589836 LBG589836:LBH589836 LLC589836:LLD589836 LUY589836:LUZ589836 MEU589836:MEV589836 MOQ589836:MOR589836 MYM589836:MYN589836 NII589836:NIJ589836 NSE589836:NSF589836 OCA589836:OCB589836 OLW589836:OLX589836 OVS589836:OVT589836 PFO589836:PFP589836 PPK589836:PPL589836 PZG589836:PZH589836 QJC589836:QJD589836 QSY589836:QSZ589836 RCU589836:RCV589836 RMQ589836:RMR589836 RWM589836:RWN589836 SGI589836:SGJ589836 SQE589836:SQF589836 TAA589836:TAB589836 TJW589836:TJX589836 TTS589836:TTT589836 UDO589836:UDP589836 UNK589836:UNL589836 UXG589836:UXH589836 VHC589836:VHD589836 VQY589836:VQZ589836 WAU589836:WAV589836 WKQ589836:WKR589836 WUM589836:WUN589836 IA655372:IB655372 RW655372:RX655372 ABS655372:ABT655372 ALO655372:ALP655372 AVK655372:AVL655372 BFG655372:BFH655372 BPC655372:BPD655372 BYY655372:BYZ655372 CIU655372:CIV655372 CSQ655372:CSR655372 DCM655372:DCN655372 DMI655372:DMJ655372 DWE655372:DWF655372 EGA655372:EGB655372 EPW655372:EPX655372 EZS655372:EZT655372 FJO655372:FJP655372 FTK655372:FTL655372 GDG655372:GDH655372 GNC655372:GND655372 GWY655372:GWZ655372 HGU655372:HGV655372 HQQ655372:HQR655372 IAM655372:IAN655372 IKI655372:IKJ655372 IUE655372:IUF655372 JEA655372:JEB655372 JNW655372:JNX655372 JXS655372:JXT655372 KHO655372:KHP655372 KRK655372:KRL655372 LBG655372:LBH655372 LLC655372:LLD655372 LUY655372:LUZ655372 MEU655372:MEV655372 MOQ655372:MOR655372 MYM655372:MYN655372 NII655372:NIJ655372 NSE655372:NSF655372 OCA655372:OCB655372 OLW655372:OLX655372 OVS655372:OVT655372 PFO655372:PFP655372 PPK655372:PPL655372 PZG655372:PZH655372 QJC655372:QJD655372 QSY655372:QSZ655372 RCU655372:RCV655372 RMQ655372:RMR655372 RWM655372:RWN655372 SGI655372:SGJ655372 SQE655372:SQF655372 TAA655372:TAB655372 TJW655372:TJX655372 TTS655372:TTT655372 UDO655372:UDP655372 UNK655372:UNL655372 UXG655372:UXH655372 VHC655372:VHD655372 VQY655372:VQZ655372 WAU655372:WAV655372 WKQ655372:WKR655372 WUM655372:WUN655372 IA720908:IB720908 RW720908:RX720908 ABS720908:ABT720908 ALO720908:ALP720908 AVK720908:AVL720908 BFG720908:BFH720908 BPC720908:BPD720908 BYY720908:BYZ720908 CIU720908:CIV720908 CSQ720908:CSR720908 DCM720908:DCN720908 DMI720908:DMJ720908 DWE720908:DWF720908 EGA720908:EGB720908 EPW720908:EPX720908 EZS720908:EZT720908 FJO720908:FJP720908 FTK720908:FTL720908 GDG720908:GDH720908 GNC720908:GND720908 GWY720908:GWZ720908 HGU720908:HGV720908 HQQ720908:HQR720908 IAM720908:IAN720908 IKI720908:IKJ720908 IUE720908:IUF720908 JEA720908:JEB720908 JNW720908:JNX720908 JXS720908:JXT720908 KHO720908:KHP720908 KRK720908:KRL720908 LBG720908:LBH720908 LLC720908:LLD720908 LUY720908:LUZ720908 MEU720908:MEV720908 MOQ720908:MOR720908 MYM720908:MYN720908 NII720908:NIJ720908 NSE720908:NSF720908 OCA720908:OCB720908 OLW720908:OLX720908 OVS720908:OVT720908 PFO720908:PFP720908 PPK720908:PPL720908 PZG720908:PZH720908 QJC720908:QJD720908 QSY720908:QSZ720908 RCU720908:RCV720908 RMQ720908:RMR720908 RWM720908:RWN720908 SGI720908:SGJ720908 SQE720908:SQF720908 TAA720908:TAB720908 TJW720908:TJX720908 TTS720908:TTT720908 UDO720908:UDP720908 UNK720908:UNL720908 UXG720908:UXH720908 VHC720908:VHD720908 VQY720908:VQZ720908 WAU720908:WAV720908 WKQ720908:WKR720908 WUM720908:WUN720908 IA786444:IB786444 RW786444:RX786444 ABS786444:ABT786444 ALO786444:ALP786444 AVK786444:AVL786444 BFG786444:BFH786444 BPC786444:BPD786444 BYY786444:BYZ786444 CIU786444:CIV786444 CSQ786444:CSR786444 DCM786444:DCN786444 DMI786444:DMJ786444 DWE786444:DWF786444 EGA786444:EGB786444 EPW786444:EPX786444 EZS786444:EZT786444 FJO786444:FJP786444 FTK786444:FTL786444 GDG786444:GDH786444 GNC786444:GND786444 GWY786444:GWZ786444 HGU786444:HGV786444 HQQ786444:HQR786444 IAM786444:IAN786444 IKI786444:IKJ786444 IUE786444:IUF786444 JEA786444:JEB786444 JNW786444:JNX786444 JXS786444:JXT786444 KHO786444:KHP786444 KRK786444:KRL786444 LBG786444:LBH786444 LLC786444:LLD786444 LUY786444:LUZ786444 MEU786444:MEV786444 MOQ786444:MOR786444 MYM786444:MYN786444 NII786444:NIJ786444 NSE786444:NSF786444 OCA786444:OCB786444 OLW786444:OLX786444 OVS786444:OVT786444 PFO786444:PFP786444 PPK786444:PPL786444 PZG786444:PZH786444 QJC786444:QJD786444 QSY786444:QSZ786444 RCU786444:RCV786444 RMQ786444:RMR786444 RWM786444:RWN786444 SGI786444:SGJ786444 SQE786444:SQF786444 TAA786444:TAB786444 TJW786444:TJX786444 TTS786444:TTT786444 UDO786444:UDP786444 UNK786444:UNL786444 UXG786444:UXH786444 VHC786444:VHD786444 VQY786444:VQZ786444 WAU786444:WAV786444 WKQ786444:WKR786444 WUM786444:WUN786444 IA851980:IB851980 RW851980:RX851980 ABS851980:ABT851980 ALO851980:ALP851980 AVK851980:AVL851980 BFG851980:BFH851980 BPC851980:BPD851980 BYY851980:BYZ851980 CIU851980:CIV851980 CSQ851980:CSR851980 DCM851980:DCN851980 DMI851980:DMJ851980 DWE851980:DWF851980 EGA851980:EGB851980 EPW851980:EPX851980 EZS851980:EZT851980 FJO851980:FJP851980 FTK851980:FTL851980 GDG851980:GDH851980 GNC851980:GND851980 GWY851980:GWZ851980 HGU851980:HGV851980 HQQ851980:HQR851980 IAM851980:IAN851980 IKI851980:IKJ851980 IUE851980:IUF851980 JEA851980:JEB851980 JNW851980:JNX851980 JXS851980:JXT851980 KHO851980:KHP851980 KRK851980:KRL851980 LBG851980:LBH851980 LLC851980:LLD851980 LUY851980:LUZ851980 MEU851980:MEV851980 MOQ851980:MOR851980 MYM851980:MYN851980 NII851980:NIJ851980 NSE851980:NSF851980 OCA851980:OCB851980 OLW851980:OLX851980 OVS851980:OVT851980 PFO851980:PFP851980 PPK851980:PPL851980 PZG851980:PZH851980 QJC851980:QJD851980 QSY851980:QSZ851980 RCU851980:RCV851980 RMQ851980:RMR851980 RWM851980:RWN851980 SGI851980:SGJ851980 SQE851980:SQF851980 TAA851980:TAB851980 TJW851980:TJX851980 TTS851980:TTT851980 UDO851980:UDP851980 UNK851980:UNL851980 UXG851980:UXH851980 VHC851980:VHD851980 VQY851980:VQZ851980 WAU851980:WAV851980 WKQ851980:WKR851980 WUM851980:WUN851980 IA917516:IB917516 RW917516:RX917516 ABS917516:ABT917516 ALO917516:ALP917516 AVK917516:AVL917516 BFG917516:BFH917516 BPC917516:BPD917516 BYY917516:BYZ917516 CIU917516:CIV917516 CSQ917516:CSR917516 DCM917516:DCN917516 DMI917516:DMJ917516 DWE917516:DWF917516 EGA917516:EGB917516 EPW917516:EPX917516 EZS917516:EZT917516 FJO917516:FJP917516 FTK917516:FTL917516 GDG917516:GDH917516 GNC917516:GND917516 GWY917516:GWZ917516 HGU917516:HGV917516 HQQ917516:HQR917516 IAM917516:IAN917516 IKI917516:IKJ917516 IUE917516:IUF917516 JEA917516:JEB917516 JNW917516:JNX917516 JXS917516:JXT917516 KHO917516:KHP917516 KRK917516:KRL917516 LBG917516:LBH917516 LLC917516:LLD917516 LUY917516:LUZ917516 MEU917516:MEV917516 MOQ917516:MOR917516 MYM917516:MYN917516 NII917516:NIJ917516 NSE917516:NSF917516 OCA917516:OCB917516 OLW917516:OLX917516 OVS917516:OVT917516 PFO917516:PFP917516 PPK917516:PPL917516 PZG917516:PZH917516 QJC917516:QJD917516 QSY917516:QSZ917516 RCU917516:RCV917516 RMQ917516:RMR917516 RWM917516:RWN917516 SGI917516:SGJ917516 SQE917516:SQF917516 TAA917516:TAB917516 TJW917516:TJX917516 TTS917516:TTT917516 UDO917516:UDP917516 UNK917516:UNL917516 UXG917516:UXH917516 VHC917516:VHD917516 VQY917516:VQZ917516 WAU917516:WAV917516 WKQ917516:WKR917516 WUM917516:WUN917516 IA983052:IB983052 RW983052:RX983052 ABS983052:ABT983052 ALO983052:ALP983052 AVK983052:AVL983052 BFG983052:BFH983052 BPC983052:BPD983052 BYY983052:BYZ983052 CIU983052:CIV983052 CSQ983052:CSR983052 DCM983052:DCN983052 DMI983052:DMJ983052 DWE983052:DWF983052 EGA983052:EGB983052 EPW983052:EPX983052 EZS983052:EZT983052 FJO983052:FJP983052 FTK983052:FTL983052 GDG983052:GDH983052 GNC983052:GND983052 GWY983052:GWZ983052 HGU983052:HGV983052 HQQ983052:HQR983052 IAM983052:IAN983052 IKI983052:IKJ983052 IUE983052:IUF983052 JEA983052:JEB983052 JNW983052:JNX983052 JXS983052:JXT983052 KHO983052:KHP983052 KRK983052:KRL983052 LBG983052:LBH983052 LLC983052:LLD983052 LUY983052:LUZ983052 MEU983052:MEV983052 MOQ983052:MOR983052 MYM983052:MYN983052 NII983052:NIJ983052 NSE983052:NSF983052 OCA983052:OCB983052 OLW983052:OLX983052 OVS983052:OVT983052 PFO983052:PFP983052 PPK983052:PPL983052 PZG983052:PZH983052 QJC983052:QJD983052 QSY983052:QSZ983052 RCU983052:RCV983052 RMQ983052:RMR983052 RWM983052:RWN983052 SGI983052:SGJ983052 SQE983052:SQF983052 TAA983052:TAB983052 TJW983052:TJX983052 TTS983052:TTT983052 UDO983052:UDP983052 UNK983052:UNL983052 UXG983052:UXH983052 VHC983052:VHD983052 VQY983052:VQZ983052 WAU983052:WAV983052 WKQ983052:WKR983052 WUM983052:WUN983052 IG65548:IH65548 SC65548:SD65548 ABY65548:ABZ65548 ALU65548:ALV65548 AVQ65548:AVR65548 BFM65548:BFN65548 BPI65548:BPJ65548 BZE65548:BZF65548 CJA65548:CJB65548 CSW65548:CSX65548 DCS65548:DCT65548 DMO65548:DMP65548 DWK65548:DWL65548 EGG65548:EGH65548 EQC65548:EQD65548 EZY65548:EZZ65548 FJU65548:FJV65548 FTQ65548:FTR65548 GDM65548:GDN65548 GNI65548:GNJ65548 GXE65548:GXF65548 HHA65548:HHB65548 HQW65548:HQX65548 IAS65548:IAT65548 IKO65548:IKP65548 IUK65548:IUL65548 JEG65548:JEH65548 JOC65548:JOD65548 JXY65548:JXZ65548 KHU65548:KHV65548 KRQ65548:KRR65548 LBM65548:LBN65548 LLI65548:LLJ65548 LVE65548:LVF65548 MFA65548:MFB65548 MOW65548:MOX65548 MYS65548:MYT65548 NIO65548:NIP65548 NSK65548:NSL65548 OCG65548:OCH65548 OMC65548:OMD65548 OVY65548:OVZ65548 PFU65548:PFV65548 PPQ65548:PPR65548 PZM65548:PZN65548 QJI65548:QJJ65548 QTE65548:QTF65548 RDA65548:RDB65548 RMW65548:RMX65548 RWS65548:RWT65548 SGO65548:SGP65548 SQK65548:SQL65548 TAG65548:TAH65548 TKC65548:TKD65548 TTY65548:TTZ65548 UDU65548:UDV65548 UNQ65548:UNR65548 UXM65548:UXN65548 VHI65548:VHJ65548 VRE65548:VRF65548 WBA65548:WBB65548 WKW65548:WKX65548 WUS65548:WUT65548 IG131084:IH131084 SC131084:SD131084 ABY131084:ABZ131084 ALU131084:ALV131084 AVQ131084:AVR131084 BFM131084:BFN131084 BPI131084:BPJ131084 BZE131084:BZF131084 CJA131084:CJB131084 CSW131084:CSX131084 DCS131084:DCT131084 DMO131084:DMP131084 DWK131084:DWL131084 EGG131084:EGH131084 EQC131084:EQD131084 EZY131084:EZZ131084 FJU131084:FJV131084 FTQ131084:FTR131084 GDM131084:GDN131084 GNI131084:GNJ131084 GXE131084:GXF131084 HHA131084:HHB131084 HQW131084:HQX131084 IAS131084:IAT131084 IKO131084:IKP131084 IUK131084:IUL131084 JEG131084:JEH131084 JOC131084:JOD131084 JXY131084:JXZ131084 KHU131084:KHV131084 KRQ131084:KRR131084 LBM131084:LBN131084 LLI131084:LLJ131084 LVE131084:LVF131084 MFA131084:MFB131084 MOW131084:MOX131084 MYS131084:MYT131084 NIO131084:NIP131084 NSK131084:NSL131084 OCG131084:OCH131084 OMC131084:OMD131084 OVY131084:OVZ131084 PFU131084:PFV131084 PPQ131084:PPR131084 PZM131084:PZN131084 QJI131084:QJJ131084 QTE131084:QTF131084 RDA131084:RDB131084 RMW131084:RMX131084 RWS131084:RWT131084 SGO131084:SGP131084 SQK131084:SQL131084 TAG131084:TAH131084 TKC131084:TKD131084 TTY131084:TTZ131084 UDU131084:UDV131084 UNQ131084:UNR131084 UXM131084:UXN131084 VHI131084:VHJ131084 VRE131084:VRF131084 WBA131084:WBB131084 WKW131084:WKX131084 WUS131084:WUT131084 IG196620:IH196620 SC196620:SD196620 ABY196620:ABZ196620 ALU196620:ALV196620 AVQ196620:AVR196620 BFM196620:BFN196620 BPI196620:BPJ196620 BZE196620:BZF196620 CJA196620:CJB196620 CSW196620:CSX196620 DCS196620:DCT196620 DMO196620:DMP196620 DWK196620:DWL196620 EGG196620:EGH196620 EQC196620:EQD196620 EZY196620:EZZ196620 FJU196620:FJV196620 FTQ196620:FTR196620 GDM196620:GDN196620 GNI196620:GNJ196620 GXE196620:GXF196620 HHA196620:HHB196620 HQW196620:HQX196620 IAS196620:IAT196620 IKO196620:IKP196620 IUK196620:IUL196620 JEG196620:JEH196620 JOC196620:JOD196620 JXY196620:JXZ196620 KHU196620:KHV196620 KRQ196620:KRR196620 LBM196620:LBN196620 LLI196620:LLJ196620 LVE196620:LVF196620 MFA196620:MFB196620 MOW196620:MOX196620 MYS196620:MYT196620 NIO196620:NIP196620 NSK196620:NSL196620 OCG196620:OCH196620 OMC196620:OMD196620 OVY196620:OVZ196620 PFU196620:PFV196620 PPQ196620:PPR196620 PZM196620:PZN196620 QJI196620:QJJ196620 QTE196620:QTF196620 RDA196620:RDB196620 RMW196620:RMX196620 RWS196620:RWT196620 SGO196620:SGP196620 SQK196620:SQL196620 TAG196620:TAH196620 TKC196620:TKD196620 TTY196620:TTZ196620 UDU196620:UDV196620 UNQ196620:UNR196620 UXM196620:UXN196620 VHI196620:VHJ196620 VRE196620:VRF196620 WBA196620:WBB196620 WKW196620:WKX196620 WUS196620:WUT196620 IG262156:IH262156 SC262156:SD262156 ABY262156:ABZ262156 ALU262156:ALV262156 AVQ262156:AVR262156 BFM262156:BFN262156 BPI262156:BPJ262156 BZE262156:BZF262156 CJA262156:CJB262156 CSW262156:CSX262156 DCS262156:DCT262156 DMO262156:DMP262156 DWK262156:DWL262156 EGG262156:EGH262156 EQC262156:EQD262156 EZY262156:EZZ262156 FJU262156:FJV262156 FTQ262156:FTR262156 GDM262156:GDN262156 GNI262156:GNJ262156 GXE262156:GXF262156 HHA262156:HHB262156 HQW262156:HQX262156 IAS262156:IAT262156 IKO262156:IKP262156 IUK262156:IUL262156 JEG262156:JEH262156 JOC262156:JOD262156 JXY262156:JXZ262156 KHU262156:KHV262156 KRQ262156:KRR262156 LBM262156:LBN262156 LLI262156:LLJ262156 LVE262156:LVF262156 MFA262156:MFB262156 MOW262156:MOX262156 MYS262156:MYT262156 NIO262156:NIP262156 NSK262156:NSL262156 OCG262156:OCH262156 OMC262156:OMD262156 OVY262156:OVZ262156 PFU262156:PFV262156 PPQ262156:PPR262156 PZM262156:PZN262156 QJI262156:QJJ262156 QTE262156:QTF262156 RDA262156:RDB262156 RMW262156:RMX262156 RWS262156:RWT262156 SGO262156:SGP262156 SQK262156:SQL262156 TAG262156:TAH262156 TKC262156:TKD262156 TTY262156:TTZ262156 UDU262156:UDV262156 UNQ262156:UNR262156 UXM262156:UXN262156 VHI262156:VHJ262156 VRE262156:VRF262156 WBA262156:WBB262156 WKW262156:WKX262156 WUS262156:WUT262156 IG327692:IH327692 SC327692:SD327692 ABY327692:ABZ327692 ALU327692:ALV327692 AVQ327692:AVR327692 BFM327692:BFN327692 BPI327692:BPJ327692 BZE327692:BZF327692 CJA327692:CJB327692 CSW327692:CSX327692 DCS327692:DCT327692 DMO327692:DMP327692 DWK327692:DWL327692 EGG327692:EGH327692 EQC327692:EQD327692 EZY327692:EZZ327692 FJU327692:FJV327692 FTQ327692:FTR327692 GDM327692:GDN327692 GNI327692:GNJ327692 GXE327692:GXF327692 HHA327692:HHB327692 HQW327692:HQX327692 IAS327692:IAT327692 IKO327692:IKP327692 IUK327692:IUL327692 JEG327692:JEH327692 JOC327692:JOD327692 JXY327692:JXZ327692 KHU327692:KHV327692 KRQ327692:KRR327692 LBM327692:LBN327692 LLI327692:LLJ327692 LVE327692:LVF327692 MFA327692:MFB327692 MOW327692:MOX327692 MYS327692:MYT327692 NIO327692:NIP327692 NSK327692:NSL327692 OCG327692:OCH327692 OMC327692:OMD327692 OVY327692:OVZ327692 PFU327692:PFV327692 PPQ327692:PPR327692 PZM327692:PZN327692 QJI327692:QJJ327692 QTE327692:QTF327692 RDA327692:RDB327692 RMW327692:RMX327692 RWS327692:RWT327692 SGO327692:SGP327692 SQK327692:SQL327692 TAG327692:TAH327692 TKC327692:TKD327692 TTY327692:TTZ327692 UDU327692:UDV327692 UNQ327692:UNR327692 UXM327692:UXN327692 VHI327692:VHJ327692 VRE327692:VRF327692 WBA327692:WBB327692 WKW327692:WKX327692 WUS327692:WUT327692 IG393228:IH393228 SC393228:SD393228 ABY393228:ABZ393228 ALU393228:ALV393228 AVQ393228:AVR393228 BFM393228:BFN393228 BPI393228:BPJ393228 BZE393228:BZF393228 CJA393228:CJB393228 CSW393228:CSX393228 DCS393228:DCT393228 DMO393228:DMP393228 DWK393228:DWL393228 EGG393228:EGH393228 EQC393228:EQD393228 EZY393228:EZZ393228 FJU393228:FJV393228 FTQ393228:FTR393228 GDM393228:GDN393228 GNI393228:GNJ393228 GXE393228:GXF393228 HHA393228:HHB393228 HQW393228:HQX393228 IAS393228:IAT393228 IKO393228:IKP393228 IUK393228:IUL393228 JEG393228:JEH393228 JOC393228:JOD393228 JXY393228:JXZ393228 KHU393228:KHV393228 KRQ393228:KRR393228 LBM393228:LBN393228 LLI393228:LLJ393228 LVE393228:LVF393228 MFA393228:MFB393228 MOW393228:MOX393228 MYS393228:MYT393228 NIO393228:NIP393228 NSK393228:NSL393228 OCG393228:OCH393228 OMC393228:OMD393228 OVY393228:OVZ393228 PFU393228:PFV393228 PPQ393228:PPR393228 PZM393228:PZN393228 QJI393228:QJJ393228 QTE393228:QTF393228 RDA393228:RDB393228 RMW393228:RMX393228 RWS393228:RWT393228 SGO393228:SGP393228 SQK393228:SQL393228 TAG393228:TAH393228 TKC393228:TKD393228 TTY393228:TTZ393228 UDU393228:UDV393228 UNQ393228:UNR393228 UXM393228:UXN393228 VHI393228:VHJ393228 VRE393228:VRF393228 WBA393228:WBB393228 WKW393228:WKX393228 WUS393228:WUT393228 IG458764:IH458764 SC458764:SD458764 ABY458764:ABZ458764 ALU458764:ALV458764 AVQ458764:AVR458764 BFM458764:BFN458764 BPI458764:BPJ458764 BZE458764:BZF458764 CJA458764:CJB458764 CSW458764:CSX458764 DCS458764:DCT458764 DMO458764:DMP458764 DWK458764:DWL458764 EGG458764:EGH458764 EQC458764:EQD458764 EZY458764:EZZ458764 FJU458764:FJV458764 FTQ458764:FTR458764 GDM458764:GDN458764 GNI458764:GNJ458764 GXE458764:GXF458764 HHA458764:HHB458764 HQW458764:HQX458764 IAS458764:IAT458764 IKO458764:IKP458764 IUK458764:IUL458764 JEG458764:JEH458764 JOC458764:JOD458764 JXY458764:JXZ458764 KHU458764:KHV458764 KRQ458764:KRR458764 LBM458764:LBN458764 LLI458764:LLJ458764 LVE458764:LVF458764 MFA458764:MFB458764 MOW458764:MOX458764 MYS458764:MYT458764 NIO458764:NIP458764 NSK458764:NSL458764 OCG458764:OCH458764 OMC458764:OMD458764 OVY458764:OVZ458764 PFU458764:PFV458764 PPQ458764:PPR458764 PZM458764:PZN458764 QJI458764:QJJ458764 QTE458764:QTF458764 RDA458764:RDB458764 RMW458764:RMX458764 RWS458764:RWT458764 SGO458764:SGP458764 SQK458764:SQL458764 TAG458764:TAH458764 TKC458764:TKD458764 TTY458764:TTZ458764 UDU458764:UDV458764 UNQ458764:UNR458764 UXM458764:UXN458764 VHI458764:VHJ458764 VRE458764:VRF458764 WBA458764:WBB458764 WKW458764:WKX458764 WUS458764:WUT458764 IG524300:IH524300 SC524300:SD524300 ABY524300:ABZ524300 ALU524300:ALV524300 AVQ524300:AVR524300 BFM524300:BFN524300 BPI524300:BPJ524300 BZE524300:BZF524300 CJA524300:CJB524300 CSW524300:CSX524300 DCS524300:DCT524300 DMO524300:DMP524300 DWK524300:DWL524300 EGG524300:EGH524300 EQC524300:EQD524300 EZY524300:EZZ524300 FJU524300:FJV524300 FTQ524300:FTR524300 GDM524300:GDN524300 GNI524300:GNJ524300 GXE524300:GXF524300 HHA524300:HHB524300 HQW524300:HQX524300 IAS524300:IAT524300 IKO524300:IKP524300 IUK524300:IUL524300 JEG524300:JEH524300 JOC524300:JOD524300 JXY524300:JXZ524300 KHU524300:KHV524300 KRQ524300:KRR524300 LBM524300:LBN524300 LLI524300:LLJ524300 LVE524300:LVF524300 MFA524300:MFB524300 MOW524300:MOX524300 MYS524300:MYT524300 NIO524300:NIP524300 NSK524300:NSL524300 OCG524300:OCH524300 OMC524300:OMD524300 OVY524300:OVZ524300 PFU524300:PFV524300 PPQ524300:PPR524300 PZM524300:PZN524300 QJI524300:QJJ524300 QTE524300:QTF524300 RDA524300:RDB524300 RMW524300:RMX524300 RWS524300:RWT524300 SGO524300:SGP524300 SQK524300:SQL524300 TAG524300:TAH524300 TKC524300:TKD524300 TTY524300:TTZ524300 UDU524300:UDV524300 UNQ524300:UNR524300 UXM524300:UXN524300 VHI524300:VHJ524300 VRE524300:VRF524300 WBA524300:WBB524300 WKW524300:WKX524300 WUS524300:WUT524300 IG589836:IH589836 SC589836:SD589836 ABY589836:ABZ589836 ALU589836:ALV589836 AVQ589836:AVR589836 BFM589836:BFN589836 BPI589836:BPJ589836 BZE589836:BZF589836 CJA589836:CJB589836 CSW589836:CSX589836 DCS589836:DCT589836 DMO589836:DMP589836 DWK589836:DWL589836 EGG589836:EGH589836 EQC589836:EQD589836 EZY589836:EZZ589836 FJU589836:FJV589836 FTQ589836:FTR589836 GDM589836:GDN589836 GNI589836:GNJ589836 GXE589836:GXF589836 HHA589836:HHB589836 HQW589836:HQX589836 IAS589836:IAT589836 IKO589836:IKP589836 IUK589836:IUL589836 JEG589836:JEH589836 JOC589836:JOD589836 JXY589836:JXZ589836 KHU589836:KHV589836 KRQ589836:KRR589836 LBM589836:LBN589836 LLI589836:LLJ589836 LVE589836:LVF589836 MFA589836:MFB589836 MOW589836:MOX589836 MYS589836:MYT589836 NIO589836:NIP589836 NSK589836:NSL589836 OCG589836:OCH589836 OMC589836:OMD589836 OVY589836:OVZ589836 PFU589836:PFV589836 PPQ589836:PPR589836 PZM589836:PZN589836 QJI589836:QJJ589836 QTE589836:QTF589836 RDA589836:RDB589836 RMW589836:RMX589836 RWS589836:RWT589836 SGO589836:SGP589836 SQK589836:SQL589836 TAG589836:TAH589836 TKC589836:TKD589836 TTY589836:TTZ589836 UDU589836:UDV589836 UNQ589836:UNR589836 UXM589836:UXN589836 VHI589836:VHJ589836 VRE589836:VRF589836 WBA589836:WBB589836 WKW589836:WKX589836 WUS589836:WUT589836 IG655372:IH655372 SC655372:SD655372 ABY655372:ABZ655372 ALU655372:ALV655372 AVQ655372:AVR655372 BFM655372:BFN655372 BPI655372:BPJ655372 BZE655372:BZF655372 CJA655372:CJB655372 CSW655372:CSX655372 DCS655372:DCT655372 DMO655372:DMP655372 DWK655372:DWL655372 EGG655372:EGH655372 EQC655372:EQD655372 EZY655372:EZZ655372 FJU655372:FJV655372 FTQ655372:FTR655372 GDM655372:GDN655372 GNI655372:GNJ655372 GXE655372:GXF655372 HHA655372:HHB655372 HQW655372:HQX655372 IAS655372:IAT655372 IKO655372:IKP655372 IUK655372:IUL655372 JEG655372:JEH655372 JOC655372:JOD655372 JXY655372:JXZ655372 KHU655372:KHV655372 KRQ655372:KRR655372 LBM655372:LBN655372 LLI655372:LLJ655372 LVE655372:LVF655372 MFA655372:MFB655372 MOW655372:MOX655372 MYS655372:MYT655372 NIO655372:NIP655372 NSK655372:NSL655372 OCG655372:OCH655372 OMC655372:OMD655372 OVY655372:OVZ655372 PFU655372:PFV655372 PPQ655372:PPR655372 PZM655372:PZN655372 QJI655372:QJJ655372 QTE655372:QTF655372 RDA655372:RDB655372 RMW655372:RMX655372 RWS655372:RWT655372 SGO655372:SGP655372 SQK655372:SQL655372 TAG655372:TAH655372 TKC655372:TKD655372 TTY655372:TTZ655372 UDU655372:UDV655372 UNQ655372:UNR655372 UXM655372:UXN655372 VHI655372:VHJ655372 VRE655372:VRF655372 WBA655372:WBB655372 WKW655372:WKX655372 WUS655372:WUT655372 IG720908:IH720908 SC720908:SD720908 ABY720908:ABZ720908 ALU720908:ALV720908 AVQ720908:AVR720908 BFM720908:BFN720908 BPI720908:BPJ720908 BZE720908:BZF720908 CJA720908:CJB720908 CSW720908:CSX720908 DCS720908:DCT720908 DMO720908:DMP720908 DWK720908:DWL720908 EGG720908:EGH720908 EQC720908:EQD720908 EZY720908:EZZ720908 FJU720908:FJV720908 FTQ720908:FTR720908 GDM720908:GDN720908 GNI720908:GNJ720908 GXE720908:GXF720908 HHA720908:HHB720908 HQW720908:HQX720908 IAS720908:IAT720908 IKO720908:IKP720908 IUK720908:IUL720908 JEG720908:JEH720908 JOC720908:JOD720908 JXY720908:JXZ720908 KHU720908:KHV720908 KRQ720908:KRR720908 LBM720908:LBN720908 LLI720908:LLJ720908 LVE720908:LVF720908 MFA720908:MFB720908 MOW720908:MOX720908 MYS720908:MYT720908 NIO720908:NIP720908 NSK720908:NSL720908 OCG720908:OCH720908 OMC720908:OMD720908 OVY720908:OVZ720908 PFU720908:PFV720908 PPQ720908:PPR720908 PZM720908:PZN720908 QJI720908:QJJ720908 QTE720908:QTF720908 RDA720908:RDB720908 RMW720908:RMX720908 RWS720908:RWT720908 SGO720908:SGP720908 SQK720908:SQL720908 TAG720908:TAH720908 TKC720908:TKD720908 TTY720908:TTZ720908 UDU720908:UDV720908 UNQ720908:UNR720908 UXM720908:UXN720908 VHI720908:VHJ720908 VRE720908:VRF720908 WBA720908:WBB720908 WKW720908:WKX720908 WUS720908:WUT720908 IG786444:IH786444 SC786444:SD786444 ABY786444:ABZ786444 ALU786444:ALV786444 AVQ786444:AVR786444 BFM786444:BFN786444 BPI786444:BPJ786444 BZE786444:BZF786444 CJA786444:CJB786444 CSW786444:CSX786444 DCS786444:DCT786444 DMO786444:DMP786444 DWK786444:DWL786444 EGG786444:EGH786444 EQC786444:EQD786444 EZY786444:EZZ786444 FJU786444:FJV786444 FTQ786444:FTR786444 GDM786444:GDN786444 GNI786444:GNJ786444 GXE786444:GXF786444 HHA786444:HHB786444 HQW786444:HQX786444 IAS786444:IAT786444 IKO786444:IKP786444 IUK786444:IUL786444 JEG786444:JEH786444 JOC786444:JOD786444 JXY786444:JXZ786444 KHU786444:KHV786444 KRQ786444:KRR786444 LBM786444:LBN786444 LLI786444:LLJ786444 LVE786444:LVF786444 MFA786444:MFB786444 MOW786444:MOX786444 MYS786444:MYT786444 NIO786444:NIP786444 NSK786444:NSL786444 OCG786444:OCH786444 OMC786444:OMD786444 OVY786444:OVZ786444 PFU786444:PFV786444 PPQ786444:PPR786444 PZM786444:PZN786444 QJI786444:QJJ786444 QTE786444:QTF786444 RDA786444:RDB786444 RMW786444:RMX786444 RWS786444:RWT786444 SGO786444:SGP786444 SQK786444:SQL786444 TAG786444:TAH786444 TKC786444:TKD786444 TTY786444:TTZ786444 UDU786444:UDV786444 UNQ786444:UNR786444 UXM786444:UXN786444 VHI786444:VHJ786444 VRE786444:VRF786444 WBA786444:WBB786444 WKW786444:WKX786444 WUS786444:WUT786444 IG851980:IH851980 SC851980:SD851980 ABY851980:ABZ851980 ALU851980:ALV851980 AVQ851980:AVR851980 BFM851980:BFN851980 BPI851980:BPJ851980 BZE851980:BZF851980 CJA851980:CJB851980 CSW851980:CSX851980 DCS851980:DCT851980 DMO851980:DMP851980 DWK851980:DWL851980 EGG851980:EGH851980 EQC851980:EQD851980 EZY851980:EZZ851980 FJU851980:FJV851980 FTQ851980:FTR851980 GDM851980:GDN851980 GNI851980:GNJ851980 GXE851980:GXF851980 HHA851980:HHB851980 HQW851980:HQX851980 IAS851980:IAT851980 IKO851980:IKP851980 IUK851980:IUL851980 JEG851980:JEH851980 JOC851980:JOD851980 JXY851980:JXZ851980 KHU851980:KHV851980 KRQ851980:KRR851980 LBM851980:LBN851980 LLI851980:LLJ851980 LVE851980:LVF851980 MFA851980:MFB851980 MOW851980:MOX851980 MYS851980:MYT851980 NIO851980:NIP851980 NSK851980:NSL851980 OCG851980:OCH851980 OMC851980:OMD851980 OVY851980:OVZ851980 PFU851980:PFV851980 PPQ851980:PPR851980 PZM851980:PZN851980 QJI851980:QJJ851980 QTE851980:QTF851980 RDA851980:RDB851980 RMW851980:RMX851980 RWS851980:RWT851980 SGO851980:SGP851980 SQK851980:SQL851980 TAG851980:TAH851980 TKC851980:TKD851980 TTY851980:TTZ851980 UDU851980:UDV851980 UNQ851980:UNR851980 UXM851980:UXN851980 VHI851980:VHJ851980 VRE851980:VRF851980 WBA851980:WBB851980 WKW851980:WKX851980 WUS851980:WUT851980 IG917516:IH917516 SC917516:SD917516 ABY917516:ABZ917516 ALU917516:ALV917516 AVQ917516:AVR917516 BFM917516:BFN917516 BPI917516:BPJ917516 BZE917516:BZF917516 CJA917516:CJB917516 CSW917516:CSX917516 DCS917516:DCT917516 DMO917516:DMP917516 DWK917516:DWL917516 EGG917516:EGH917516 EQC917516:EQD917516 EZY917516:EZZ917516 FJU917516:FJV917516 FTQ917516:FTR917516 GDM917516:GDN917516 GNI917516:GNJ917516 GXE917516:GXF917516 HHA917516:HHB917516 HQW917516:HQX917516 IAS917516:IAT917516 IKO917516:IKP917516 IUK917516:IUL917516 JEG917516:JEH917516 JOC917516:JOD917516 JXY917516:JXZ917516 KHU917516:KHV917516 KRQ917516:KRR917516 LBM917516:LBN917516 LLI917516:LLJ917516 LVE917516:LVF917516 MFA917516:MFB917516 MOW917516:MOX917516 MYS917516:MYT917516 NIO917516:NIP917516 NSK917516:NSL917516 OCG917516:OCH917516 OMC917516:OMD917516 OVY917516:OVZ917516 PFU917516:PFV917516 PPQ917516:PPR917516 PZM917516:PZN917516 QJI917516:QJJ917516 QTE917516:QTF917516 RDA917516:RDB917516 RMW917516:RMX917516 RWS917516:RWT917516 SGO917516:SGP917516 SQK917516:SQL917516 TAG917516:TAH917516 TKC917516:TKD917516 TTY917516:TTZ917516 UDU917516:UDV917516 UNQ917516:UNR917516 UXM917516:UXN917516 VHI917516:VHJ917516 VRE917516:VRF917516 WBA917516:WBB917516 WKW917516:WKX917516 WUS917516:WUT917516 IG983052:IH983052 SC983052:SD983052 ABY983052:ABZ983052 ALU983052:ALV983052 AVQ983052:AVR983052 BFM983052:BFN983052 BPI983052:BPJ983052 BZE983052:BZF983052 CJA983052:CJB983052 CSW983052:CSX983052 DCS983052:DCT983052 DMO983052:DMP983052 DWK983052:DWL983052 EGG983052:EGH983052 EQC983052:EQD983052 EZY983052:EZZ983052 FJU983052:FJV983052 FTQ983052:FTR983052 GDM983052:GDN983052 GNI983052:GNJ983052 GXE983052:GXF983052 HHA983052:HHB983052 HQW983052:HQX983052 IAS983052:IAT983052 IKO983052:IKP983052 IUK983052:IUL983052 JEG983052:JEH983052 JOC983052:JOD983052 JXY983052:JXZ983052 KHU983052:KHV983052 KRQ983052:KRR983052 LBM983052:LBN983052 LLI983052:LLJ983052 LVE983052:LVF983052 MFA983052:MFB983052 MOW983052:MOX983052 MYS983052:MYT983052 NIO983052:NIP983052 NSK983052:NSL983052 OCG983052:OCH983052 OMC983052:OMD983052 OVY983052:OVZ983052 PFU983052:PFV983052 PPQ983052:PPR983052 PZM983052:PZN983052 QJI983052:QJJ983052 QTE983052:QTF983052 RDA983052:RDB983052 RMW983052:RMX983052 RWS983052:RWT983052 SGO983052:SGP983052 SQK983052:SQL983052 TAG983052:TAH983052 TKC983052:TKD983052 TTY983052:TTZ983052 UDU983052:UDV983052 UNQ983052:UNR983052 UXM983052:UXN983052 VHI983052:VHJ983052 VRE983052:VRF983052 WBA983052:WBB983052 WKW983052:WKX983052 WUS983052:WUT983052 IJ65548:IK65548 SF65548:SG65548 ACB65548:ACC65548 ALX65548:ALY65548 AVT65548:AVU65548 BFP65548:BFQ65548 BPL65548:BPM65548 BZH65548:BZI65548 CJD65548:CJE65548 CSZ65548:CTA65548 DCV65548:DCW65548 DMR65548:DMS65548 DWN65548:DWO65548 EGJ65548:EGK65548 EQF65548:EQG65548 FAB65548:FAC65548 FJX65548:FJY65548 FTT65548:FTU65548 GDP65548:GDQ65548 GNL65548:GNM65548 GXH65548:GXI65548 HHD65548:HHE65548 HQZ65548:HRA65548 IAV65548:IAW65548 IKR65548:IKS65548 IUN65548:IUO65548 JEJ65548:JEK65548 JOF65548:JOG65548 JYB65548:JYC65548 KHX65548:KHY65548 KRT65548:KRU65548 LBP65548:LBQ65548 LLL65548:LLM65548 LVH65548:LVI65548 MFD65548:MFE65548 MOZ65548:MPA65548 MYV65548:MYW65548 NIR65548:NIS65548 NSN65548:NSO65548 OCJ65548:OCK65548 OMF65548:OMG65548 OWB65548:OWC65548 PFX65548:PFY65548 PPT65548:PPU65548 PZP65548:PZQ65548 QJL65548:QJM65548 QTH65548:QTI65548 RDD65548:RDE65548 RMZ65548:RNA65548 RWV65548:RWW65548 SGR65548:SGS65548 SQN65548:SQO65548 TAJ65548:TAK65548 TKF65548:TKG65548 TUB65548:TUC65548 UDX65548:UDY65548 UNT65548:UNU65548 UXP65548:UXQ65548 VHL65548:VHM65548 VRH65548:VRI65548 WBD65548:WBE65548 WKZ65548:WLA65548 WUV65548:WUW65548 IJ131084:IK131084 SF131084:SG131084 ACB131084:ACC131084 ALX131084:ALY131084 AVT131084:AVU131084 BFP131084:BFQ131084 BPL131084:BPM131084 BZH131084:BZI131084 CJD131084:CJE131084 CSZ131084:CTA131084 DCV131084:DCW131084 DMR131084:DMS131084 DWN131084:DWO131084 EGJ131084:EGK131084 EQF131084:EQG131084 FAB131084:FAC131084 FJX131084:FJY131084 FTT131084:FTU131084 GDP131084:GDQ131084 GNL131084:GNM131084 GXH131084:GXI131084 HHD131084:HHE131084 HQZ131084:HRA131084 IAV131084:IAW131084 IKR131084:IKS131084 IUN131084:IUO131084 JEJ131084:JEK131084 JOF131084:JOG131084 JYB131084:JYC131084 KHX131084:KHY131084 KRT131084:KRU131084 LBP131084:LBQ131084 LLL131084:LLM131084 LVH131084:LVI131084 MFD131084:MFE131084 MOZ131084:MPA131084 MYV131084:MYW131084 NIR131084:NIS131084 NSN131084:NSO131084 OCJ131084:OCK131084 OMF131084:OMG131084 OWB131084:OWC131084 PFX131084:PFY131084 PPT131084:PPU131084 PZP131084:PZQ131084 QJL131084:QJM131084 QTH131084:QTI131084 RDD131084:RDE131084 RMZ131084:RNA131084 RWV131084:RWW131084 SGR131084:SGS131084 SQN131084:SQO131084 TAJ131084:TAK131084 TKF131084:TKG131084 TUB131084:TUC131084 UDX131084:UDY131084 UNT131084:UNU131084 UXP131084:UXQ131084 VHL131084:VHM131084 VRH131084:VRI131084 WBD131084:WBE131084 WKZ131084:WLA131084 WUV131084:WUW131084 IJ196620:IK196620 SF196620:SG196620 ACB196620:ACC196620 ALX196620:ALY196620 AVT196620:AVU196620 BFP196620:BFQ196620 BPL196620:BPM196620 BZH196620:BZI196620 CJD196620:CJE196620 CSZ196620:CTA196620 DCV196620:DCW196620 DMR196620:DMS196620 DWN196620:DWO196620 EGJ196620:EGK196620 EQF196620:EQG196620 FAB196620:FAC196620 FJX196620:FJY196620 FTT196620:FTU196620 GDP196620:GDQ196620 GNL196620:GNM196620 GXH196620:GXI196620 HHD196620:HHE196620 HQZ196620:HRA196620 IAV196620:IAW196620 IKR196620:IKS196620 IUN196620:IUO196620 JEJ196620:JEK196620 JOF196620:JOG196620 JYB196620:JYC196620 KHX196620:KHY196620 KRT196620:KRU196620 LBP196620:LBQ196620 LLL196620:LLM196620 LVH196620:LVI196620 MFD196620:MFE196620 MOZ196620:MPA196620 MYV196620:MYW196620 NIR196620:NIS196620 NSN196620:NSO196620 OCJ196620:OCK196620 OMF196620:OMG196620 OWB196620:OWC196620 PFX196620:PFY196620 PPT196620:PPU196620 PZP196620:PZQ196620 QJL196620:QJM196620 QTH196620:QTI196620 RDD196620:RDE196620 RMZ196620:RNA196620 RWV196620:RWW196620 SGR196620:SGS196620 SQN196620:SQO196620 TAJ196620:TAK196620 TKF196620:TKG196620 TUB196620:TUC196620 UDX196620:UDY196620 UNT196620:UNU196620 UXP196620:UXQ196620 VHL196620:VHM196620 VRH196620:VRI196620 WBD196620:WBE196620 WKZ196620:WLA196620 WUV196620:WUW196620 IJ262156:IK262156 SF262156:SG262156 ACB262156:ACC262156 ALX262156:ALY262156 AVT262156:AVU262156 BFP262156:BFQ262156 BPL262156:BPM262156 BZH262156:BZI262156 CJD262156:CJE262156 CSZ262156:CTA262156 DCV262156:DCW262156 DMR262156:DMS262156 DWN262156:DWO262156 EGJ262156:EGK262156 EQF262156:EQG262156 FAB262156:FAC262156 FJX262156:FJY262156 FTT262156:FTU262156 GDP262156:GDQ262156 GNL262156:GNM262156 GXH262156:GXI262156 HHD262156:HHE262156 HQZ262156:HRA262156 IAV262156:IAW262156 IKR262156:IKS262156 IUN262156:IUO262156 JEJ262156:JEK262156 JOF262156:JOG262156 JYB262156:JYC262156 KHX262156:KHY262156 KRT262156:KRU262156 LBP262156:LBQ262156 LLL262156:LLM262156 LVH262156:LVI262156 MFD262156:MFE262156 MOZ262156:MPA262156 MYV262156:MYW262156 NIR262156:NIS262156 NSN262156:NSO262156 OCJ262156:OCK262156 OMF262156:OMG262156 OWB262156:OWC262156 PFX262156:PFY262156 PPT262156:PPU262156 PZP262156:PZQ262156 QJL262156:QJM262156 QTH262156:QTI262156 RDD262156:RDE262156 RMZ262156:RNA262156 RWV262156:RWW262156 SGR262156:SGS262156 SQN262156:SQO262156 TAJ262156:TAK262156 TKF262156:TKG262156 TUB262156:TUC262156 UDX262156:UDY262156 UNT262156:UNU262156 UXP262156:UXQ262156 VHL262156:VHM262156 VRH262156:VRI262156 WBD262156:WBE262156 WKZ262156:WLA262156 WUV262156:WUW262156 IJ327692:IK327692 SF327692:SG327692 ACB327692:ACC327692 ALX327692:ALY327692 AVT327692:AVU327692 BFP327692:BFQ327692 BPL327692:BPM327692 BZH327692:BZI327692 CJD327692:CJE327692 CSZ327692:CTA327692 DCV327692:DCW327692 DMR327692:DMS327692 DWN327692:DWO327692 EGJ327692:EGK327692 EQF327692:EQG327692 FAB327692:FAC327692 FJX327692:FJY327692 FTT327692:FTU327692 GDP327692:GDQ327692 GNL327692:GNM327692 GXH327692:GXI327692 HHD327692:HHE327692 HQZ327692:HRA327692 IAV327692:IAW327692 IKR327692:IKS327692 IUN327692:IUO327692 JEJ327692:JEK327692 JOF327692:JOG327692 JYB327692:JYC327692 KHX327692:KHY327692 KRT327692:KRU327692 LBP327692:LBQ327692 LLL327692:LLM327692 LVH327692:LVI327692 MFD327692:MFE327692 MOZ327692:MPA327692 MYV327692:MYW327692 NIR327692:NIS327692 NSN327692:NSO327692 OCJ327692:OCK327692 OMF327692:OMG327692 OWB327692:OWC327692 PFX327692:PFY327692 PPT327692:PPU327692 PZP327692:PZQ327692 QJL327692:QJM327692 QTH327692:QTI327692 RDD327692:RDE327692 RMZ327692:RNA327692 RWV327692:RWW327692 SGR327692:SGS327692 SQN327692:SQO327692 TAJ327692:TAK327692 TKF327692:TKG327692 TUB327692:TUC327692 UDX327692:UDY327692 UNT327692:UNU327692 UXP327692:UXQ327692 VHL327692:VHM327692 VRH327692:VRI327692 WBD327692:WBE327692 WKZ327692:WLA327692 WUV327692:WUW327692 IJ393228:IK393228 SF393228:SG393228 ACB393228:ACC393228 ALX393228:ALY393228 AVT393228:AVU393228 BFP393228:BFQ393228 BPL393228:BPM393228 BZH393228:BZI393228 CJD393228:CJE393228 CSZ393228:CTA393228 DCV393228:DCW393228 DMR393228:DMS393228 DWN393228:DWO393228 EGJ393228:EGK393228 EQF393228:EQG393228 FAB393228:FAC393228 FJX393228:FJY393228 FTT393228:FTU393228 GDP393228:GDQ393228 GNL393228:GNM393228 GXH393228:GXI393228 HHD393228:HHE393228 HQZ393228:HRA393228 IAV393228:IAW393228 IKR393228:IKS393228 IUN393228:IUO393228 JEJ393228:JEK393228 JOF393228:JOG393228 JYB393228:JYC393228 KHX393228:KHY393228 KRT393228:KRU393228 LBP393228:LBQ393228 LLL393228:LLM393228 LVH393228:LVI393228 MFD393228:MFE393228 MOZ393228:MPA393228 MYV393228:MYW393228 NIR393228:NIS393228 NSN393228:NSO393228 OCJ393228:OCK393228 OMF393228:OMG393228 OWB393228:OWC393228 PFX393228:PFY393228 PPT393228:PPU393228 PZP393228:PZQ393228 QJL393228:QJM393228 QTH393228:QTI393228 RDD393228:RDE393228 RMZ393228:RNA393228 RWV393228:RWW393228 SGR393228:SGS393228 SQN393228:SQO393228 TAJ393228:TAK393228 TKF393228:TKG393228 TUB393228:TUC393228 UDX393228:UDY393228 UNT393228:UNU393228 UXP393228:UXQ393228 VHL393228:VHM393228 VRH393228:VRI393228 WBD393228:WBE393228 WKZ393228:WLA393228 WUV393228:WUW393228 IJ458764:IK458764 SF458764:SG458764 ACB458764:ACC458764 ALX458764:ALY458764 AVT458764:AVU458764 BFP458764:BFQ458764 BPL458764:BPM458764 BZH458764:BZI458764 CJD458764:CJE458764 CSZ458764:CTA458764 DCV458764:DCW458764 DMR458764:DMS458764 DWN458764:DWO458764 EGJ458764:EGK458764 EQF458764:EQG458764 FAB458764:FAC458764 FJX458764:FJY458764 FTT458764:FTU458764 GDP458764:GDQ458764 GNL458764:GNM458764 GXH458764:GXI458764 HHD458764:HHE458764 HQZ458764:HRA458764 IAV458764:IAW458764 IKR458764:IKS458764 IUN458764:IUO458764 JEJ458764:JEK458764 JOF458764:JOG458764 JYB458764:JYC458764 KHX458764:KHY458764 KRT458764:KRU458764 LBP458764:LBQ458764 LLL458764:LLM458764 LVH458764:LVI458764 MFD458764:MFE458764 MOZ458764:MPA458764 MYV458764:MYW458764 NIR458764:NIS458764 NSN458764:NSO458764 OCJ458764:OCK458764 OMF458764:OMG458764 OWB458764:OWC458764 PFX458764:PFY458764 PPT458764:PPU458764 PZP458764:PZQ458764 QJL458764:QJM458764 QTH458764:QTI458764 RDD458764:RDE458764 RMZ458764:RNA458764 RWV458764:RWW458764 SGR458764:SGS458764 SQN458764:SQO458764 TAJ458764:TAK458764 TKF458764:TKG458764 TUB458764:TUC458764 UDX458764:UDY458764 UNT458764:UNU458764 UXP458764:UXQ458764 VHL458764:VHM458764 VRH458764:VRI458764 WBD458764:WBE458764 WKZ458764:WLA458764 WUV458764:WUW458764 IJ524300:IK524300 SF524300:SG524300 ACB524300:ACC524300 ALX524300:ALY524300 AVT524300:AVU524300 BFP524300:BFQ524300 BPL524300:BPM524300 BZH524300:BZI524300 CJD524300:CJE524300 CSZ524300:CTA524300 DCV524300:DCW524300 DMR524300:DMS524300 DWN524300:DWO524300 EGJ524300:EGK524300 EQF524300:EQG524300 FAB524300:FAC524300 FJX524300:FJY524300 FTT524300:FTU524300 GDP524300:GDQ524300 GNL524300:GNM524300 GXH524300:GXI524300 HHD524300:HHE524300 HQZ524300:HRA524300 IAV524300:IAW524300 IKR524300:IKS524300 IUN524300:IUO524300 JEJ524300:JEK524300 JOF524300:JOG524300 JYB524300:JYC524300 KHX524300:KHY524300 KRT524300:KRU524300 LBP524300:LBQ524300 LLL524300:LLM524300 LVH524300:LVI524300 MFD524300:MFE524300 MOZ524300:MPA524300 MYV524300:MYW524300 NIR524300:NIS524300 NSN524300:NSO524300 OCJ524300:OCK524300 OMF524300:OMG524300 OWB524300:OWC524300 PFX524300:PFY524300 PPT524300:PPU524300 PZP524300:PZQ524300 QJL524300:QJM524300 QTH524300:QTI524300 RDD524300:RDE524300 RMZ524300:RNA524300 RWV524300:RWW524300 SGR524300:SGS524300 SQN524300:SQO524300 TAJ524300:TAK524300 TKF524300:TKG524300 TUB524300:TUC524300 UDX524300:UDY524300 UNT524300:UNU524300 UXP524300:UXQ524300 VHL524300:VHM524300 VRH524300:VRI524300 WBD524300:WBE524300 WKZ524300:WLA524300 WUV524300:WUW524300 IJ589836:IK589836 SF589836:SG589836 ACB589836:ACC589836 ALX589836:ALY589836 AVT589836:AVU589836 BFP589836:BFQ589836 BPL589836:BPM589836 BZH589836:BZI589836 CJD589836:CJE589836 CSZ589836:CTA589836 DCV589836:DCW589836 DMR589836:DMS589836 DWN589836:DWO589836 EGJ589836:EGK589836 EQF589836:EQG589836 FAB589836:FAC589836 FJX589836:FJY589836 FTT589836:FTU589836 GDP589836:GDQ589836 GNL589836:GNM589836 GXH589836:GXI589836 HHD589836:HHE589836 HQZ589836:HRA589836 IAV589836:IAW589836 IKR589836:IKS589836 IUN589836:IUO589836 JEJ589836:JEK589836 JOF589836:JOG589836 JYB589836:JYC589836 KHX589836:KHY589836 KRT589836:KRU589836 LBP589836:LBQ589836 LLL589836:LLM589836 LVH589836:LVI589836 MFD589836:MFE589836 MOZ589836:MPA589836 MYV589836:MYW589836 NIR589836:NIS589836 NSN589836:NSO589836 OCJ589836:OCK589836 OMF589836:OMG589836 OWB589836:OWC589836 PFX589836:PFY589836 PPT589836:PPU589836 PZP589836:PZQ589836 QJL589836:QJM589836 QTH589836:QTI589836 RDD589836:RDE589836 RMZ589836:RNA589836 RWV589836:RWW589836 SGR589836:SGS589836 SQN589836:SQO589836 TAJ589836:TAK589836 TKF589836:TKG589836 TUB589836:TUC589836 UDX589836:UDY589836 UNT589836:UNU589836 UXP589836:UXQ589836 VHL589836:VHM589836 VRH589836:VRI589836 WBD589836:WBE589836 WKZ589836:WLA589836 WUV589836:WUW589836 IJ655372:IK655372 SF655372:SG655372 ACB655372:ACC655372 ALX655372:ALY655372 AVT655372:AVU655372 BFP655372:BFQ655372 BPL655372:BPM655372 BZH655372:BZI655372 CJD655372:CJE655372 CSZ655372:CTA655372 DCV655372:DCW655372 DMR655372:DMS655372 DWN655372:DWO655372 EGJ655372:EGK655372 EQF655372:EQG655372 FAB655372:FAC655372 FJX655372:FJY655372 FTT655372:FTU655372 GDP655372:GDQ655372 GNL655372:GNM655372 GXH655372:GXI655372 HHD655372:HHE655372 HQZ655372:HRA655372 IAV655372:IAW655372 IKR655372:IKS655372 IUN655372:IUO655372 JEJ655372:JEK655372 JOF655372:JOG655372 JYB655372:JYC655372 KHX655372:KHY655372 KRT655372:KRU655372 LBP655372:LBQ655372 LLL655372:LLM655372 LVH655372:LVI655372 MFD655372:MFE655372 MOZ655372:MPA655372 MYV655372:MYW655372 NIR655372:NIS655372 NSN655372:NSO655372 OCJ655372:OCK655372 OMF655372:OMG655372 OWB655372:OWC655372 PFX655372:PFY655372 PPT655372:PPU655372 PZP655372:PZQ655372 QJL655372:QJM655372 QTH655372:QTI655372 RDD655372:RDE655372 RMZ655372:RNA655372 RWV655372:RWW655372 SGR655372:SGS655372 SQN655372:SQO655372 TAJ655372:TAK655372 TKF655372:TKG655372 TUB655372:TUC655372 UDX655372:UDY655372 UNT655372:UNU655372 UXP655372:UXQ655372 VHL655372:VHM655372 VRH655372:VRI655372 WBD655372:WBE655372 WKZ655372:WLA655372 WUV655372:WUW655372 IJ720908:IK720908 SF720908:SG720908 ACB720908:ACC720908 ALX720908:ALY720908 AVT720908:AVU720908 BFP720908:BFQ720908 BPL720908:BPM720908 BZH720908:BZI720908 CJD720908:CJE720908 CSZ720908:CTA720908 DCV720908:DCW720908 DMR720908:DMS720908 DWN720908:DWO720908 EGJ720908:EGK720908 EQF720908:EQG720908 FAB720908:FAC720908 FJX720908:FJY720908 FTT720908:FTU720908 GDP720908:GDQ720908 GNL720908:GNM720908 GXH720908:GXI720908 HHD720908:HHE720908 HQZ720908:HRA720908 IAV720908:IAW720908 IKR720908:IKS720908 IUN720908:IUO720908 JEJ720908:JEK720908 JOF720908:JOG720908 JYB720908:JYC720908 KHX720908:KHY720908 KRT720908:KRU720908 LBP720908:LBQ720908 LLL720908:LLM720908 LVH720908:LVI720908 MFD720908:MFE720908 MOZ720908:MPA720908 MYV720908:MYW720908 NIR720908:NIS720908 NSN720908:NSO720908 OCJ720908:OCK720908 OMF720908:OMG720908 OWB720908:OWC720908 PFX720908:PFY720908 PPT720908:PPU720908 PZP720908:PZQ720908 QJL720908:QJM720908 QTH720908:QTI720908 RDD720908:RDE720908 RMZ720908:RNA720908 RWV720908:RWW720908 SGR720908:SGS720908 SQN720908:SQO720908 TAJ720908:TAK720908 TKF720908:TKG720908 TUB720908:TUC720908 UDX720908:UDY720908 UNT720908:UNU720908 UXP720908:UXQ720908 VHL720908:VHM720908 VRH720908:VRI720908 WBD720908:WBE720908 WKZ720908:WLA720908 WUV720908:WUW720908 IJ786444:IK786444 SF786444:SG786444 ACB786444:ACC786444 ALX786444:ALY786444 AVT786444:AVU786444 BFP786444:BFQ786444 BPL786444:BPM786444 BZH786444:BZI786444 CJD786444:CJE786444 CSZ786444:CTA786444 DCV786444:DCW786444 DMR786444:DMS786444 DWN786444:DWO786444 EGJ786444:EGK786444 EQF786444:EQG786444 FAB786444:FAC786444 FJX786444:FJY786444 FTT786444:FTU786444 GDP786444:GDQ786444 GNL786444:GNM786444 GXH786444:GXI786444 HHD786444:HHE786444 HQZ786444:HRA786444 IAV786444:IAW786444 IKR786444:IKS786444 IUN786444:IUO786444 JEJ786444:JEK786444 JOF786444:JOG786444 JYB786444:JYC786444 KHX786444:KHY786444 KRT786444:KRU786444 LBP786444:LBQ786444 LLL786444:LLM786444 LVH786444:LVI786444 MFD786444:MFE786444 MOZ786444:MPA786444 MYV786444:MYW786444 NIR786444:NIS786444 NSN786444:NSO786444 OCJ786444:OCK786444 OMF786444:OMG786444 OWB786444:OWC786444 PFX786444:PFY786444 PPT786444:PPU786444 PZP786444:PZQ786444 QJL786444:QJM786444 QTH786444:QTI786444 RDD786444:RDE786444 RMZ786444:RNA786444 RWV786444:RWW786444 SGR786444:SGS786444 SQN786444:SQO786444 TAJ786444:TAK786444 TKF786444:TKG786444 TUB786444:TUC786444 UDX786444:UDY786444 UNT786444:UNU786444 UXP786444:UXQ786444 VHL786444:VHM786444 VRH786444:VRI786444 WBD786444:WBE786444 WKZ786444:WLA786444 WUV786444:WUW786444 IJ851980:IK851980 SF851980:SG851980 ACB851980:ACC851980 ALX851980:ALY851980 AVT851980:AVU851980 BFP851980:BFQ851980 BPL851980:BPM851980 BZH851980:BZI851980 CJD851980:CJE851980 CSZ851980:CTA851980 DCV851980:DCW851980 DMR851980:DMS851980 DWN851980:DWO851980 EGJ851980:EGK851980 EQF851980:EQG851980 FAB851980:FAC851980 FJX851980:FJY851980 FTT851980:FTU851980 GDP851980:GDQ851980 GNL851980:GNM851980 GXH851980:GXI851980 HHD851980:HHE851980 HQZ851980:HRA851980 IAV851980:IAW851980 IKR851980:IKS851980 IUN851980:IUO851980 JEJ851980:JEK851980 JOF851980:JOG851980 JYB851980:JYC851980 KHX851980:KHY851980 KRT851980:KRU851980 LBP851980:LBQ851980 LLL851980:LLM851980 LVH851980:LVI851980 MFD851980:MFE851980 MOZ851980:MPA851980 MYV851980:MYW851980 NIR851980:NIS851980 NSN851980:NSO851980 OCJ851980:OCK851980 OMF851980:OMG851980 OWB851980:OWC851980 PFX851980:PFY851980 PPT851980:PPU851980 PZP851980:PZQ851980 QJL851980:QJM851980 QTH851980:QTI851980 RDD851980:RDE851980 RMZ851980:RNA851980 RWV851980:RWW851980 SGR851980:SGS851980 SQN851980:SQO851980 TAJ851980:TAK851980 TKF851980:TKG851980 TUB851980:TUC851980 UDX851980:UDY851980 UNT851980:UNU851980 UXP851980:UXQ851980 VHL851980:VHM851980 VRH851980:VRI851980 WBD851980:WBE851980 WKZ851980:WLA851980 WUV851980:WUW851980 IJ917516:IK917516 SF917516:SG917516 ACB917516:ACC917516 ALX917516:ALY917516 AVT917516:AVU917516 BFP917516:BFQ917516 BPL917516:BPM917516 BZH917516:BZI917516 CJD917516:CJE917516 CSZ917516:CTA917516 DCV917516:DCW917516 DMR917516:DMS917516 DWN917516:DWO917516 EGJ917516:EGK917516 EQF917516:EQG917516 FAB917516:FAC917516 FJX917516:FJY917516 FTT917516:FTU917516 GDP917516:GDQ917516 GNL917516:GNM917516 GXH917516:GXI917516 HHD917516:HHE917516 HQZ917516:HRA917516 IAV917516:IAW917516 IKR917516:IKS917516 IUN917516:IUO917516 JEJ917516:JEK917516 JOF917516:JOG917516 JYB917516:JYC917516 KHX917516:KHY917516 KRT917516:KRU917516 LBP917516:LBQ917516 LLL917516:LLM917516 LVH917516:LVI917516 MFD917516:MFE917516 MOZ917516:MPA917516 MYV917516:MYW917516 NIR917516:NIS917516 NSN917516:NSO917516 OCJ917516:OCK917516 OMF917516:OMG917516 OWB917516:OWC917516 PFX917516:PFY917516 PPT917516:PPU917516 PZP917516:PZQ917516 QJL917516:QJM917516 QTH917516:QTI917516 RDD917516:RDE917516 RMZ917516:RNA917516 RWV917516:RWW917516 SGR917516:SGS917516 SQN917516:SQO917516 TAJ917516:TAK917516 TKF917516:TKG917516 TUB917516:TUC917516 UDX917516:UDY917516 UNT917516:UNU917516 UXP917516:UXQ917516 VHL917516:VHM917516 VRH917516:VRI917516 WBD917516:WBE917516 WKZ917516:WLA917516 WUV917516:WUW917516 IJ983052:IK983052 SF983052:SG983052 ACB983052:ACC983052 ALX983052:ALY983052 AVT983052:AVU983052 BFP983052:BFQ983052 BPL983052:BPM983052 BZH983052:BZI983052 CJD983052:CJE983052 CSZ983052:CTA983052 DCV983052:DCW983052 DMR983052:DMS983052 DWN983052:DWO983052 EGJ983052:EGK983052 EQF983052:EQG983052 FAB983052:FAC983052 FJX983052:FJY983052 FTT983052:FTU983052 GDP983052:GDQ983052 GNL983052:GNM983052 GXH983052:GXI983052 HHD983052:HHE983052 HQZ983052:HRA983052 IAV983052:IAW983052 IKR983052:IKS983052 IUN983052:IUO983052 JEJ983052:JEK983052 JOF983052:JOG983052 JYB983052:JYC983052 KHX983052:KHY983052 KRT983052:KRU983052 LBP983052:LBQ983052 LLL983052:LLM983052 LVH983052:LVI983052 MFD983052:MFE983052 MOZ983052:MPA983052 MYV983052:MYW983052 NIR983052:NIS983052 NSN983052:NSO983052 OCJ983052:OCK983052 OMF983052:OMG983052 OWB983052:OWC983052 PFX983052:PFY983052 PPT983052:PPU983052 PZP983052:PZQ983052 QJL983052:QJM983052 QTH983052:QTI983052 RDD983052:RDE983052 RMZ983052:RNA983052 RWV983052:RWW983052 SGR983052:SGS983052 SQN983052:SQO983052 TAJ983052:TAK983052 TKF983052:TKG983052 TUB983052:TUC983052 UDX983052:UDY983052 UNT983052:UNU983052 UXP983052:UXQ983052 VHL983052:VHM983052 VRH983052:VRI983052 WBD983052:WBE983052 WKZ983052:WLA983052 WUV983052:WUW983052 IM65548:IN65548 SI65548:SJ65548 ACE65548:ACF65548 AMA65548:AMB65548 AVW65548:AVX65548 BFS65548:BFT65548 BPO65548:BPP65548 BZK65548:BZL65548 CJG65548:CJH65548 CTC65548:CTD65548 DCY65548:DCZ65548 DMU65548:DMV65548 DWQ65548:DWR65548 EGM65548:EGN65548 EQI65548:EQJ65548 FAE65548:FAF65548 FKA65548:FKB65548 FTW65548:FTX65548 GDS65548:GDT65548 GNO65548:GNP65548 GXK65548:GXL65548 HHG65548:HHH65548 HRC65548:HRD65548 IAY65548:IAZ65548 IKU65548:IKV65548 IUQ65548:IUR65548 JEM65548:JEN65548 JOI65548:JOJ65548 JYE65548:JYF65548 KIA65548:KIB65548 KRW65548:KRX65548 LBS65548:LBT65548 LLO65548:LLP65548 LVK65548:LVL65548 MFG65548:MFH65548 MPC65548:MPD65548 MYY65548:MYZ65548 NIU65548:NIV65548 NSQ65548:NSR65548 OCM65548:OCN65548 OMI65548:OMJ65548 OWE65548:OWF65548 PGA65548:PGB65548 PPW65548:PPX65548 PZS65548:PZT65548 QJO65548:QJP65548 QTK65548:QTL65548 RDG65548:RDH65548 RNC65548:RND65548 RWY65548:RWZ65548 SGU65548:SGV65548 SQQ65548:SQR65548 TAM65548:TAN65548 TKI65548:TKJ65548 TUE65548:TUF65548 UEA65548:UEB65548 UNW65548:UNX65548 UXS65548:UXT65548 VHO65548:VHP65548 VRK65548:VRL65548 WBG65548:WBH65548 WLC65548:WLD65548 WUY65548:WUZ65548 IM131084:IN131084 SI131084:SJ131084 ACE131084:ACF131084 AMA131084:AMB131084 AVW131084:AVX131084 BFS131084:BFT131084 BPO131084:BPP131084 BZK131084:BZL131084 CJG131084:CJH131084 CTC131084:CTD131084 DCY131084:DCZ131084 DMU131084:DMV131084 DWQ131084:DWR131084 EGM131084:EGN131084 EQI131084:EQJ131084 FAE131084:FAF131084 FKA131084:FKB131084 FTW131084:FTX131084 GDS131084:GDT131084 GNO131084:GNP131084 GXK131084:GXL131084 HHG131084:HHH131084 HRC131084:HRD131084 IAY131084:IAZ131084 IKU131084:IKV131084 IUQ131084:IUR131084 JEM131084:JEN131084 JOI131084:JOJ131084 JYE131084:JYF131084 KIA131084:KIB131084 KRW131084:KRX131084 LBS131084:LBT131084 LLO131084:LLP131084 LVK131084:LVL131084 MFG131084:MFH131084 MPC131084:MPD131084 MYY131084:MYZ131084 NIU131084:NIV131084 NSQ131084:NSR131084 OCM131084:OCN131084 OMI131084:OMJ131084 OWE131084:OWF131084 PGA131084:PGB131084 PPW131084:PPX131084 PZS131084:PZT131084 QJO131084:QJP131084 QTK131084:QTL131084 RDG131084:RDH131084 RNC131084:RND131084 RWY131084:RWZ131084 SGU131084:SGV131084 SQQ131084:SQR131084 TAM131084:TAN131084 TKI131084:TKJ131084 TUE131084:TUF131084 UEA131084:UEB131084 UNW131084:UNX131084 UXS131084:UXT131084 VHO131084:VHP131084 VRK131084:VRL131084 WBG131084:WBH131084 WLC131084:WLD131084 WUY131084:WUZ131084 IM196620:IN196620 SI196620:SJ196620 ACE196620:ACF196620 AMA196620:AMB196620 AVW196620:AVX196620 BFS196620:BFT196620 BPO196620:BPP196620 BZK196620:BZL196620 CJG196620:CJH196620 CTC196620:CTD196620 DCY196620:DCZ196620 DMU196620:DMV196620 DWQ196620:DWR196620 EGM196620:EGN196620 EQI196620:EQJ196620 FAE196620:FAF196620 FKA196620:FKB196620 FTW196620:FTX196620 GDS196620:GDT196620 GNO196620:GNP196620 GXK196620:GXL196620 HHG196620:HHH196620 HRC196620:HRD196620 IAY196620:IAZ196620 IKU196620:IKV196620 IUQ196620:IUR196620 JEM196620:JEN196620 JOI196620:JOJ196620 JYE196620:JYF196620 KIA196620:KIB196620 KRW196620:KRX196620 LBS196620:LBT196620 LLO196620:LLP196620 LVK196620:LVL196620 MFG196620:MFH196620 MPC196620:MPD196620 MYY196620:MYZ196620 NIU196620:NIV196620 NSQ196620:NSR196620 OCM196620:OCN196620 OMI196620:OMJ196620 OWE196620:OWF196620 PGA196620:PGB196620 PPW196620:PPX196620 PZS196620:PZT196620 QJO196620:QJP196620 QTK196620:QTL196620 RDG196620:RDH196620 RNC196620:RND196620 RWY196620:RWZ196620 SGU196620:SGV196620 SQQ196620:SQR196620 TAM196620:TAN196620 TKI196620:TKJ196620 TUE196620:TUF196620 UEA196620:UEB196620 UNW196620:UNX196620 UXS196620:UXT196620 VHO196620:VHP196620 VRK196620:VRL196620 WBG196620:WBH196620 WLC196620:WLD196620 WUY196620:WUZ196620 IM262156:IN262156 SI262156:SJ262156 ACE262156:ACF262156 AMA262156:AMB262156 AVW262156:AVX262156 BFS262156:BFT262156 BPO262156:BPP262156 BZK262156:BZL262156 CJG262156:CJH262156 CTC262156:CTD262156 DCY262156:DCZ262156 DMU262156:DMV262156 DWQ262156:DWR262156 EGM262156:EGN262156 EQI262156:EQJ262156 FAE262156:FAF262156 FKA262156:FKB262156 FTW262156:FTX262156 GDS262156:GDT262156 GNO262156:GNP262156 GXK262156:GXL262156 HHG262156:HHH262156 HRC262156:HRD262156 IAY262156:IAZ262156 IKU262156:IKV262156 IUQ262156:IUR262156 JEM262156:JEN262156 JOI262156:JOJ262156 JYE262156:JYF262156 KIA262156:KIB262156 KRW262156:KRX262156 LBS262156:LBT262156 LLO262156:LLP262156 LVK262156:LVL262156 MFG262156:MFH262156 MPC262156:MPD262156 MYY262156:MYZ262156 NIU262156:NIV262156 NSQ262156:NSR262156 OCM262156:OCN262156 OMI262156:OMJ262156 OWE262156:OWF262156 PGA262156:PGB262156 PPW262156:PPX262156 PZS262156:PZT262156 QJO262156:QJP262156 QTK262156:QTL262156 RDG262156:RDH262156 RNC262156:RND262156 RWY262156:RWZ262156 SGU262156:SGV262156 SQQ262156:SQR262156 TAM262156:TAN262156 TKI262156:TKJ262156 TUE262156:TUF262156 UEA262156:UEB262156 UNW262156:UNX262156 UXS262156:UXT262156 VHO262156:VHP262156 VRK262156:VRL262156 WBG262156:WBH262156 WLC262156:WLD262156 WUY262156:WUZ262156 IM327692:IN327692 SI327692:SJ327692 ACE327692:ACF327692 AMA327692:AMB327692 AVW327692:AVX327692 BFS327692:BFT327692 BPO327692:BPP327692 BZK327692:BZL327692 CJG327692:CJH327692 CTC327692:CTD327692 DCY327692:DCZ327692 DMU327692:DMV327692 DWQ327692:DWR327692 EGM327692:EGN327692 EQI327692:EQJ327692 FAE327692:FAF327692 FKA327692:FKB327692 FTW327692:FTX327692 GDS327692:GDT327692 GNO327692:GNP327692 GXK327692:GXL327692 HHG327692:HHH327692 HRC327692:HRD327692 IAY327692:IAZ327692 IKU327692:IKV327692 IUQ327692:IUR327692 JEM327692:JEN327692 JOI327692:JOJ327692 JYE327692:JYF327692 KIA327692:KIB327692 KRW327692:KRX327692 LBS327692:LBT327692 LLO327692:LLP327692 LVK327692:LVL327692 MFG327692:MFH327692 MPC327692:MPD327692 MYY327692:MYZ327692 NIU327692:NIV327692 NSQ327692:NSR327692 OCM327692:OCN327692 OMI327692:OMJ327692 OWE327692:OWF327692 PGA327692:PGB327692 PPW327692:PPX327692 PZS327692:PZT327692 QJO327692:QJP327692 QTK327692:QTL327692 RDG327692:RDH327692 RNC327692:RND327692 RWY327692:RWZ327692 SGU327692:SGV327692 SQQ327692:SQR327692 TAM327692:TAN327692 TKI327692:TKJ327692 TUE327692:TUF327692 UEA327692:UEB327692 UNW327692:UNX327692 UXS327692:UXT327692 VHO327692:VHP327692 VRK327692:VRL327692 WBG327692:WBH327692 WLC327692:WLD327692 WUY327692:WUZ327692 IM393228:IN393228 SI393228:SJ393228 ACE393228:ACF393228 AMA393228:AMB393228 AVW393228:AVX393228 BFS393228:BFT393228 BPO393228:BPP393228 BZK393228:BZL393228 CJG393228:CJH393228 CTC393228:CTD393228 DCY393228:DCZ393228 DMU393228:DMV393228 DWQ393228:DWR393228 EGM393228:EGN393228 EQI393228:EQJ393228 FAE393228:FAF393228 FKA393228:FKB393228 FTW393228:FTX393228 GDS393228:GDT393228 GNO393228:GNP393228 GXK393228:GXL393228 HHG393228:HHH393228 HRC393228:HRD393228 IAY393228:IAZ393228 IKU393228:IKV393228 IUQ393228:IUR393228 JEM393228:JEN393228 JOI393228:JOJ393228 JYE393228:JYF393228 KIA393228:KIB393228 KRW393228:KRX393228 LBS393228:LBT393228 LLO393228:LLP393228 LVK393228:LVL393228 MFG393228:MFH393228 MPC393228:MPD393228 MYY393228:MYZ393228 NIU393228:NIV393228 NSQ393228:NSR393228 OCM393228:OCN393228 OMI393228:OMJ393228 OWE393228:OWF393228 PGA393228:PGB393228 PPW393228:PPX393228 PZS393228:PZT393228 QJO393228:QJP393228 QTK393228:QTL393228 RDG393228:RDH393228 RNC393228:RND393228 RWY393228:RWZ393228 SGU393228:SGV393228 SQQ393228:SQR393228 TAM393228:TAN393228 TKI393228:TKJ393228 TUE393228:TUF393228 UEA393228:UEB393228 UNW393228:UNX393228 UXS393228:UXT393228 VHO393228:VHP393228 VRK393228:VRL393228 WBG393228:WBH393228 WLC393228:WLD393228 WUY393228:WUZ393228 IM458764:IN458764 SI458764:SJ458764 ACE458764:ACF458764 AMA458764:AMB458764 AVW458764:AVX458764 BFS458764:BFT458764 BPO458764:BPP458764 BZK458764:BZL458764 CJG458764:CJH458764 CTC458764:CTD458764 DCY458764:DCZ458764 DMU458764:DMV458764 DWQ458764:DWR458764 EGM458764:EGN458764 EQI458764:EQJ458764 FAE458764:FAF458764 FKA458764:FKB458764 FTW458764:FTX458764 GDS458764:GDT458764 GNO458764:GNP458764 GXK458764:GXL458764 HHG458764:HHH458764 HRC458764:HRD458764 IAY458764:IAZ458764 IKU458764:IKV458764 IUQ458764:IUR458764 JEM458764:JEN458764 JOI458764:JOJ458764 JYE458764:JYF458764 KIA458764:KIB458764 KRW458764:KRX458764 LBS458764:LBT458764 LLO458764:LLP458764 LVK458764:LVL458764 MFG458764:MFH458764 MPC458764:MPD458764 MYY458764:MYZ458764 NIU458764:NIV458764 NSQ458764:NSR458764 OCM458764:OCN458764 OMI458764:OMJ458764 OWE458764:OWF458764 PGA458764:PGB458764 PPW458764:PPX458764 PZS458764:PZT458764 QJO458764:QJP458764 QTK458764:QTL458764 RDG458764:RDH458764 RNC458764:RND458764 RWY458764:RWZ458764 SGU458764:SGV458764 SQQ458764:SQR458764 TAM458764:TAN458764 TKI458764:TKJ458764 TUE458764:TUF458764 UEA458764:UEB458764 UNW458764:UNX458764 UXS458764:UXT458764 VHO458764:VHP458764 VRK458764:VRL458764 WBG458764:WBH458764 WLC458764:WLD458764 WUY458764:WUZ458764 IM524300:IN524300 SI524300:SJ524300 ACE524300:ACF524300 AMA524300:AMB524300 AVW524300:AVX524300 BFS524300:BFT524300 BPO524300:BPP524300 BZK524300:BZL524300 CJG524300:CJH524300 CTC524300:CTD524300 DCY524300:DCZ524300 DMU524300:DMV524300 DWQ524300:DWR524300 EGM524300:EGN524300 EQI524300:EQJ524300 FAE524300:FAF524300 FKA524300:FKB524300 FTW524300:FTX524300 GDS524300:GDT524300 GNO524300:GNP524300 GXK524300:GXL524300 HHG524300:HHH524300 HRC524300:HRD524300 IAY524300:IAZ524300 IKU524300:IKV524300 IUQ524300:IUR524300 JEM524300:JEN524300 JOI524300:JOJ524300 JYE524300:JYF524300 KIA524300:KIB524300 KRW524300:KRX524300 LBS524300:LBT524300 LLO524300:LLP524300 LVK524300:LVL524300 MFG524300:MFH524300 MPC524300:MPD524300 MYY524300:MYZ524300 NIU524300:NIV524300 NSQ524300:NSR524300 OCM524300:OCN524300 OMI524300:OMJ524300 OWE524300:OWF524300 PGA524300:PGB524300 PPW524300:PPX524300 PZS524300:PZT524300 QJO524300:QJP524300 QTK524300:QTL524300 RDG524300:RDH524300 RNC524300:RND524300 RWY524300:RWZ524300 SGU524300:SGV524300 SQQ524300:SQR524300 TAM524300:TAN524300 TKI524300:TKJ524300 TUE524300:TUF524300 UEA524300:UEB524300 UNW524300:UNX524300 UXS524300:UXT524300 VHO524300:VHP524300 VRK524300:VRL524300 WBG524300:WBH524300 WLC524300:WLD524300 WUY524300:WUZ524300 IM589836:IN589836 SI589836:SJ589836 ACE589836:ACF589836 AMA589836:AMB589836 AVW589836:AVX589836 BFS589836:BFT589836 BPO589836:BPP589836 BZK589836:BZL589836 CJG589836:CJH589836 CTC589836:CTD589836 DCY589836:DCZ589836 DMU589836:DMV589836 DWQ589836:DWR589836 EGM589836:EGN589836 EQI589836:EQJ589836 FAE589836:FAF589836 FKA589836:FKB589836 FTW589836:FTX589836 GDS589836:GDT589836 GNO589836:GNP589836 GXK589836:GXL589836 HHG589836:HHH589836 HRC589836:HRD589836 IAY589836:IAZ589836 IKU589836:IKV589836 IUQ589836:IUR589836 JEM589836:JEN589836 JOI589836:JOJ589836 JYE589836:JYF589836 KIA589836:KIB589836 KRW589836:KRX589836 LBS589836:LBT589836 LLO589836:LLP589836 LVK589836:LVL589836 MFG589836:MFH589836 MPC589836:MPD589836 MYY589836:MYZ589836 NIU589836:NIV589836 NSQ589836:NSR589836 OCM589836:OCN589836 OMI589836:OMJ589836 OWE589836:OWF589836 PGA589836:PGB589836 PPW589836:PPX589836 PZS589836:PZT589836 QJO589836:QJP589836 QTK589836:QTL589836 RDG589836:RDH589836 RNC589836:RND589836 RWY589836:RWZ589836 SGU589836:SGV589836 SQQ589836:SQR589836 TAM589836:TAN589836 TKI589836:TKJ589836 TUE589836:TUF589836 UEA589836:UEB589836 UNW589836:UNX589836 UXS589836:UXT589836 VHO589836:VHP589836 VRK589836:VRL589836 WBG589836:WBH589836 WLC589836:WLD589836 WUY589836:WUZ589836 IM655372:IN655372 SI655372:SJ655372 ACE655372:ACF655372 AMA655372:AMB655372 AVW655372:AVX655372 BFS655372:BFT655372 BPO655372:BPP655372 BZK655372:BZL655372 CJG655372:CJH655372 CTC655372:CTD655372 DCY655372:DCZ655372 DMU655372:DMV655372 DWQ655372:DWR655372 EGM655372:EGN655372 EQI655372:EQJ655372 FAE655372:FAF655372 FKA655372:FKB655372 FTW655372:FTX655372 GDS655372:GDT655372 GNO655372:GNP655372 GXK655372:GXL655372 HHG655372:HHH655372 HRC655372:HRD655372 IAY655372:IAZ655372 IKU655372:IKV655372 IUQ655372:IUR655372 JEM655372:JEN655372 JOI655372:JOJ655372 JYE655372:JYF655372 KIA655372:KIB655372 KRW655372:KRX655372 LBS655372:LBT655372 LLO655372:LLP655372 LVK655372:LVL655372 MFG655372:MFH655372 MPC655372:MPD655372 MYY655372:MYZ655372 NIU655372:NIV655372 NSQ655372:NSR655372 OCM655372:OCN655372 OMI655372:OMJ655372 OWE655372:OWF655372 PGA655372:PGB655372 PPW655372:PPX655372 PZS655372:PZT655372 QJO655372:QJP655372 QTK655372:QTL655372 RDG655372:RDH655372 RNC655372:RND655372 RWY655372:RWZ655372 SGU655372:SGV655372 SQQ655372:SQR655372 TAM655372:TAN655372 TKI655372:TKJ655372 TUE655372:TUF655372 UEA655372:UEB655372 UNW655372:UNX655372 UXS655372:UXT655372 VHO655372:VHP655372 VRK655372:VRL655372 WBG655372:WBH655372 WLC655372:WLD655372 WUY655372:WUZ655372 IM720908:IN720908 SI720908:SJ720908 ACE720908:ACF720908 AMA720908:AMB720908 AVW720908:AVX720908 BFS720908:BFT720908 BPO720908:BPP720908 BZK720908:BZL720908 CJG720908:CJH720908 CTC720908:CTD720908 DCY720908:DCZ720908 DMU720908:DMV720908 DWQ720908:DWR720908 EGM720908:EGN720908 EQI720908:EQJ720908 FAE720908:FAF720908 FKA720908:FKB720908 FTW720908:FTX720908 GDS720908:GDT720908 GNO720908:GNP720908 GXK720908:GXL720908 HHG720908:HHH720908 HRC720908:HRD720908 IAY720908:IAZ720908 IKU720908:IKV720908 IUQ720908:IUR720908 JEM720908:JEN720908 JOI720908:JOJ720908 JYE720908:JYF720908 KIA720908:KIB720908 KRW720908:KRX720908 LBS720908:LBT720908 LLO720908:LLP720908 LVK720908:LVL720908 MFG720908:MFH720908 MPC720908:MPD720908 MYY720908:MYZ720908 NIU720908:NIV720908 NSQ720908:NSR720908 OCM720908:OCN720908 OMI720908:OMJ720908 OWE720908:OWF720908 PGA720908:PGB720908 PPW720908:PPX720908 PZS720908:PZT720908 QJO720908:QJP720908 QTK720908:QTL720908 RDG720908:RDH720908 RNC720908:RND720908 RWY720908:RWZ720908 SGU720908:SGV720908 SQQ720908:SQR720908 TAM720908:TAN720908 TKI720908:TKJ720908 TUE720908:TUF720908 UEA720908:UEB720908 UNW720908:UNX720908 UXS720908:UXT720908 VHO720908:VHP720908 VRK720908:VRL720908 WBG720908:WBH720908 WLC720908:WLD720908 WUY720908:WUZ720908 IM786444:IN786444 SI786444:SJ786444 ACE786444:ACF786444 AMA786444:AMB786444 AVW786444:AVX786444 BFS786444:BFT786444 BPO786444:BPP786444 BZK786444:BZL786444 CJG786444:CJH786444 CTC786444:CTD786444 DCY786444:DCZ786444 DMU786444:DMV786444 DWQ786444:DWR786444 EGM786444:EGN786444 EQI786444:EQJ786444 FAE786444:FAF786444 FKA786444:FKB786444 FTW786444:FTX786444 GDS786444:GDT786444 GNO786444:GNP786444 GXK786444:GXL786444 HHG786444:HHH786444 HRC786444:HRD786444 IAY786444:IAZ786444 IKU786444:IKV786444 IUQ786444:IUR786444 JEM786444:JEN786444 JOI786444:JOJ786444 JYE786444:JYF786444 KIA786444:KIB786444 KRW786444:KRX786444 LBS786444:LBT786444 LLO786444:LLP786444 LVK786444:LVL786444 MFG786444:MFH786444 MPC786444:MPD786444 MYY786444:MYZ786444 NIU786444:NIV786444 NSQ786444:NSR786444 OCM786444:OCN786444 OMI786444:OMJ786444 OWE786444:OWF786444 PGA786444:PGB786444 PPW786444:PPX786444 PZS786444:PZT786444 QJO786444:QJP786444 QTK786444:QTL786444 RDG786444:RDH786444 RNC786444:RND786444 RWY786444:RWZ786444 SGU786444:SGV786444 SQQ786444:SQR786444 TAM786444:TAN786444 TKI786444:TKJ786444 TUE786444:TUF786444 UEA786444:UEB786444 UNW786444:UNX786444 UXS786444:UXT786444 VHO786444:VHP786444 VRK786444:VRL786444 WBG786444:WBH786444 WLC786444:WLD786444 WUY786444:WUZ786444 IM851980:IN851980 SI851980:SJ851980 ACE851980:ACF851980 AMA851980:AMB851980 AVW851980:AVX851980 BFS851980:BFT851980 BPO851980:BPP851980 BZK851980:BZL851980 CJG851980:CJH851980 CTC851980:CTD851980 DCY851980:DCZ851980 DMU851980:DMV851980 DWQ851980:DWR851980 EGM851980:EGN851980 EQI851980:EQJ851980 FAE851980:FAF851980 FKA851980:FKB851980 FTW851980:FTX851980 GDS851980:GDT851980 GNO851980:GNP851980 GXK851980:GXL851980 HHG851980:HHH851980 HRC851980:HRD851980 IAY851980:IAZ851980 IKU851980:IKV851980 IUQ851980:IUR851980 JEM851980:JEN851980 JOI851980:JOJ851980 JYE851980:JYF851980 KIA851980:KIB851980 KRW851980:KRX851980 LBS851980:LBT851980 LLO851980:LLP851980 LVK851980:LVL851980 MFG851980:MFH851980 MPC851980:MPD851980 MYY851980:MYZ851980 NIU851980:NIV851980 NSQ851980:NSR851980 OCM851980:OCN851980 OMI851980:OMJ851980 OWE851980:OWF851980 PGA851980:PGB851980 PPW851980:PPX851980 PZS851980:PZT851980 QJO851980:QJP851980 QTK851980:QTL851980 RDG851980:RDH851980 RNC851980:RND851980 RWY851980:RWZ851980 SGU851980:SGV851980 SQQ851980:SQR851980 TAM851980:TAN851980 TKI851980:TKJ851980 TUE851980:TUF851980 UEA851980:UEB851980 UNW851980:UNX851980 UXS851980:UXT851980 VHO851980:VHP851980 VRK851980:VRL851980 WBG851980:WBH851980 WLC851980:WLD851980 WUY851980:WUZ851980 IM917516:IN917516 SI917516:SJ917516 ACE917516:ACF917516 AMA917516:AMB917516 AVW917516:AVX917516 BFS917516:BFT917516 BPO917516:BPP917516 BZK917516:BZL917516 CJG917516:CJH917516 CTC917516:CTD917516 DCY917516:DCZ917516 DMU917516:DMV917516 DWQ917516:DWR917516 EGM917516:EGN917516 EQI917516:EQJ917516 FAE917516:FAF917516 FKA917516:FKB917516 FTW917516:FTX917516 GDS917516:GDT917516 GNO917516:GNP917516 GXK917516:GXL917516 HHG917516:HHH917516 HRC917516:HRD917516 IAY917516:IAZ917516 IKU917516:IKV917516 IUQ917516:IUR917516 JEM917516:JEN917516 JOI917516:JOJ917516 JYE917516:JYF917516 KIA917516:KIB917516 KRW917516:KRX917516 LBS917516:LBT917516 LLO917516:LLP917516 LVK917516:LVL917516 MFG917516:MFH917516 MPC917516:MPD917516 MYY917516:MYZ917516 NIU917516:NIV917516 NSQ917516:NSR917516 OCM917516:OCN917516 OMI917516:OMJ917516 OWE917516:OWF917516 PGA917516:PGB917516 PPW917516:PPX917516 PZS917516:PZT917516 QJO917516:QJP917516 QTK917516:QTL917516 RDG917516:RDH917516 RNC917516:RND917516 RWY917516:RWZ917516 SGU917516:SGV917516 SQQ917516:SQR917516 TAM917516:TAN917516 TKI917516:TKJ917516 TUE917516:TUF917516 UEA917516:UEB917516 UNW917516:UNX917516 UXS917516:UXT917516 VHO917516:VHP917516 VRK917516:VRL917516 WBG917516:WBH917516 WLC917516:WLD917516 WUY917516:WUZ917516 IM983052:IN983052 SI983052:SJ983052 ACE983052:ACF983052 AMA983052:AMB983052 AVW983052:AVX983052 BFS983052:BFT983052 BPO983052:BPP983052 BZK983052:BZL983052 CJG983052:CJH983052 CTC983052:CTD983052 DCY983052:DCZ983052 DMU983052:DMV983052 DWQ983052:DWR983052 EGM983052:EGN983052 EQI983052:EQJ983052 FAE983052:FAF983052 FKA983052:FKB983052 FTW983052:FTX983052 GDS983052:GDT983052 GNO983052:GNP983052 GXK983052:GXL983052 HHG983052:HHH983052 HRC983052:HRD983052 IAY983052:IAZ983052 IKU983052:IKV983052 IUQ983052:IUR983052 JEM983052:JEN983052 JOI983052:JOJ983052 JYE983052:JYF983052 KIA983052:KIB983052 KRW983052:KRX983052 LBS983052:LBT983052 LLO983052:LLP983052 LVK983052:LVL983052 MFG983052:MFH983052 MPC983052:MPD983052 MYY983052:MYZ983052 NIU983052:NIV983052 NSQ983052:NSR983052 OCM983052:OCN983052 OMI983052:OMJ983052 OWE983052:OWF983052 PGA983052:PGB983052 PPW983052:PPX983052 PZS983052:PZT983052 QJO983052:QJP983052 QTK983052:QTL983052 RDG983052:RDH983052 RNC983052:RND983052 RWY983052:RWZ983052 SGU983052:SGV983052 SQQ983052:SQR983052 TAM983052:TAN983052 TKI983052:TKJ983052 TUE983052:TUF983052 UEA983052:UEB983052 UNW983052:UNX983052 UXS983052:UXT983052 VHO983052:VHP983052 VRK983052:VRL983052 WBG983052:WBH983052 WLC983052:WLD983052 WUY983052:WUZ983052 HO15:HP15 RK15:RL15 WUY15:WUZ15 WLC15:WLD15 WBG15:WBH15 VRK15:VRL15 VHO15:VHP15 UXS15:UXT15 UNW15:UNX15 UEA15:UEB15 TUE15:TUF15 TKI15:TKJ15 TAM15:TAN15 SQQ15:SQR15 SGU15:SGV15 RWY15:RWZ15 RNC15:RND15 RDG15:RDH15 QTK15:QTL15 QJO15:QJP15 PZS15:PZT15 PPW15:PPX15 PGA15:PGB15 OWE15:OWF15 OMI15:OMJ15 OCM15:OCN15 NSQ15:NSR15 NIU15:NIV15 MYY15:MYZ15 MPC15:MPD15 MFG15:MFH15 LVK15:LVL15 LLO15:LLP15 LBS15:LBT15 KRW15:KRX15 KIA15:KIB15 JYE15:JYF15 JOI15:JOJ15 JEM15:JEN15 IUQ15:IUR15 IKU15:IKV15 IAY15:IAZ15 HRC15:HRD15 HHG15:HHH15 GXK15:GXL15 GNO15:GNP15 GDS15:GDT15 FTW15:FTX15 FKA15:FKB15 FAE15:FAF15 EQI15:EQJ15 EGM15:EGN15 DWQ15:DWR15 DMU15:DMV15 DCY15:DCZ15 CTC15:CTD15 CJG15:CJH15 BZK15:BZL15 BPO15:BPP15 BFS15:BFT15 AVW15:AVX15 AMA15:AMB15 ACE15:ACF15 SI15:SJ15 IM15:IN15 WUV15:WUW15 WKZ15:WLA15 WBD15:WBE15 VRH15:VRI15 VHL15:VHM15 UXP15:UXQ15 UNT15:UNU15 UDX15:UDY15 TUB15:TUC15 TKF15:TKG15 TAJ15:TAK15 SQN15:SQO15 SGR15:SGS15 RWV15:RWW15 RMZ15:RNA15 RDD15:RDE15 QTH15:QTI15 QJL15:QJM15 PZP15:PZQ15 PPT15:PPU15 PFX15:PFY15 OWB15:OWC15 OMF15:OMG15 OCJ15:OCK15 NSN15:NSO15 NIR15:NIS15 MYV15:MYW15 MOZ15:MPA15 MFD15:MFE15 LVH15:LVI15 LLL15:LLM15 LBP15:LBQ15 KRT15:KRU15 KHX15:KHY15 JYB15:JYC15 JOF15:JOG15 JEJ15:JEK15 IUN15:IUO15 IKR15:IKS15 IAV15:IAW15 HQZ15:HRA15 HHD15:HHE15 GXH15:GXI15 GNL15:GNM15 GDP15:GDQ15 FTT15:FTU15 FJX15:FJY15 FAB15:FAC15 EQF15:EQG15 EGJ15:EGK15 DWN15:DWO15 DMR15:DMS15 DCV15:DCW15 CSZ15:CTA15 CJD15:CJE15 BZH15:BZI15 BPL15:BPM15 BFP15:BFQ15 AVT15:AVU15 ALX15:ALY15 ACB15:ACC15 SF15:SG15 IJ15:IK15 WUS15:WUT15 WKW15:WKX15 WBA15:WBB15 VRE15:VRF15 VHI15:VHJ15 UXM15:UXN15 UNQ15:UNR15 UDU15:UDV15 TTY15:TTZ15 TKC15:TKD15 TAG15:TAH15 SQK15:SQL15 SGO15:SGP15 RWS15:RWT15 RMW15:RMX15 RDA15:RDB15 QTE15:QTF15 QJI15:QJJ15 PZM15:PZN15 PPQ15:PPR15 PFU15:PFV15 OVY15:OVZ15 OMC15:OMD15 OCG15:OCH15 NSK15:NSL15 NIO15:NIP15 MYS15:MYT15 MOW15:MOX15 MFA15:MFB15 LVE15:LVF15 LLI15:LLJ15 LBM15:LBN15 KRQ15:KRR15 KHU15:KHV15 JXY15:JXZ15 JOC15:JOD15 JEG15:JEH15 IUK15:IUL15 IKO15:IKP15 IAS15:IAT15 HQW15:HQX15 HHA15:HHB15 GXE15:GXF15 GNI15:GNJ15 GDM15:GDN15 FTQ15:FTR15 FJU15:FJV15 EZY15:EZZ15 EQC15:EQD15 EGG15:EGH15 DWK15:DWL15 DMO15:DMP15 DCS15:DCT15 CSW15:CSX15 CJA15:CJB15 BZE15:BZF15 BPI15:BPJ15 BFM15:BFN15 AVQ15:AVR15 ALU15:ALV15 ABY15:ABZ15 SC15:SD15 IG15:IH15 WUM15:WUN15 WKQ15:WKR15 WAU15:WAV15 VQY15:VQZ15 VHC15:VHD15 UXG15:UXH15 UNK15:UNL15 UDO15:UDP15 TTS15:TTT15 TJW15:TJX15 TAA15:TAB15 SQE15:SQF15 SGI15:SGJ15 RWM15:RWN15 RMQ15:RMR15 RCU15:RCV15 QSY15:QSZ15 QJC15:QJD15 PZG15:PZH15 PPK15:PPL15 PFO15:PFP15 OVS15:OVT15 OLW15:OLX15 OCA15:OCB15 NSE15:NSF15 NII15:NIJ15 MYM15:MYN15 MOQ15:MOR15 MEU15:MEV15 LUY15:LUZ15 LLC15:LLD15 LBG15:LBH15 KRK15:KRL15 KHO15:KHP15 JXS15:JXT15 JNW15:JNX15 JEA15:JEB15 IUE15:IUF15 IKI15:IKJ15 IAM15:IAN15 HQQ15:HQR15 HGU15:HGV15 GWY15:GWZ15 GNC15:GND15 GDG15:GDH15 FTK15:FTL15 FJO15:FJP15 EZS15:EZT15 EPW15:EPX15 EGA15:EGB15 DWE15:DWF15 DMI15:DMJ15 DCM15:DCN15 CSQ15:CSR15 CIU15:CIV15 BYY15:BYZ15 BPC15:BPD15 BFG15:BFH15 AVK15:AVL15 ALO15:ALP15 ABS15:ABT15 RW15:RX15 IA15:IB15 WUJ15:WUK15 WKN15:WKO15 WAR15:WAS15 VQV15:VQW15 VGZ15:VHA15 UXD15:UXE15 UNH15:UNI15 UDL15:UDM15 TTP15:TTQ15 TJT15:TJU15 SZX15:SZY15 SQB15:SQC15 SGF15:SGG15 RWJ15:RWK15 RMN15:RMO15 RCR15:RCS15 QSV15:QSW15 QIZ15:QJA15 PZD15:PZE15 PPH15:PPI15 PFL15:PFM15 OVP15:OVQ15 OLT15:OLU15 OBX15:OBY15 NSB15:NSC15 NIF15:NIG15 MYJ15:MYK15 MON15:MOO15 MER15:MES15 LUV15:LUW15 LKZ15:LLA15 LBD15:LBE15 KRH15:KRI15 KHL15:KHM15 JXP15:JXQ15 JNT15:JNU15 JDX15:JDY15 IUB15:IUC15 IKF15:IKG15 IAJ15:IAK15 HQN15:HQO15 HGR15:HGS15 GWV15:GWW15 GMZ15:GNA15 GDD15:GDE15 FTH15:FTI15 FJL15:FJM15 EZP15:EZQ15 EPT15:EPU15 EFX15:EFY15 DWB15:DWC15 DMF15:DMG15 DCJ15:DCK15 CSN15:CSO15 CIR15:CIS15 BYV15:BYW15 BOZ15:BPA15 BFD15:BFE15 AVH15:AVI15 ALL15:ALM15 ABP15:ABQ15 RT15:RU15 HX15:HY15 WUG15:WUH15 WKK15:WKL15 WAO15:WAP15 VQS15:VQT15 VGW15:VGX15 UXA15:UXB15 UNE15:UNF15 UDI15:UDJ15 TTM15:TTN15 TJQ15:TJR15 SZU15:SZV15 SPY15:SPZ15 SGC15:SGD15 RWG15:RWH15 RMK15:RML15 RCO15:RCP15 QSS15:QST15 QIW15:QIX15 PZA15:PZB15 PPE15:PPF15 PFI15:PFJ15 OVM15:OVN15 OLQ15:OLR15 OBU15:OBV15 NRY15:NRZ15 NIC15:NID15 MYG15:MYH15 MOK15:MOL15 MEO15:MEP15 LUS15:LUT15 LKW15:LKX15 LBA15:LBB15 KRE15:KRF15 KHI15:KHJ15 JXM15:JXN15 JNQ15:JNR15 JDU15:JDV15 ITY15:ITZ15 IKC15:IKD15 IAG15:IAH15 HQK15:HQL15 HGO15:HGP15 GWS15:GWT15 GMW15:GMX15 GDA15:GDB15 FTE15:FTF15 FJI15:FJJ15 EZM15:EZN15 EPQ15:EPR15 EFU15:EFV15 DVY15:DVZ15 DMC15:DMD15 DCG15:DCH15 CSK15:CSL15 CIO15:CIP15 BYS15:BYT15 BOW15:BOX15 BFA15:BFB15 AVE15:AVF15 ALI15:ALJ15 ABM15:ABN15 RQ15:RR15 HU15:HV15 WUD15:WUE15 WKH15:WKI15 WAL15:WAM15 VQP15:VQQ15 VGT15:VGU15 UWX15:UWY15 UNB15:UNC15 UDF15:UDG15 TTJ15:TTK15 TJN15:TJO15 SZR15:SZS15 SPV15:SPW15 SFZ15:SGA15 RWD15:RWE15 RMH15:RMI15 RCL15:RCM15 QSP15:QSQ15 QIT15:QIU15 PYX15:PYY15 PPB15:PPC15 PFF15:PFG15 OVJ15:OVK15 OLN15:OLO15 OBR15:OBS15 NRV15:NRW15 NHZ15:NIA15 MYD15:MYE15 MOH15:MOI15 MEL15:MEM15 LUP15:LUQ15 LKT15:LKU15 LAX15:LAY15 KRB15:KRC15 KHF15:KHG15 JXJ15:JXK15 JNN15:JNO15 JDR15:JDS15 ITV15:ITW15 IJZ15:IKA15 IAD15:IAE15 HQH15:HQI15 HGL15:HGM15 GWP15:GWQ15 GMT15:GMU15 GCX15:GCY15 FTB15:FTC15 FJF15:FJG15 EZJ15:EZK15 EPN15:EPO15 EFR15:EFS15 DVV15:DVW15 DLZ15:DMA15 DCD15:DCE15 CSH15:CSI15 CIL15:CIM15 BYP15:BYQ15 BOT15:BOU15 BEX15:BEY15 AVB15:AVC15 ALF15:ALG15 ABJ15:ABK15 RN15:RO15 HR15:HS15 WUA15:WUB15 WKE15:WKF15 WAI15:WAJ15 VQM15:VQN15 VGQ15:VGR15 UWU15:UWV15 UMY15:UMZ15 UDC15:UDD15 TTG15:TTH15 TJK15:TJL15 SZO15:SZP15 SPS15:SPT15 SFW15:SFX15 RWA15:RWB15 RME15:RMF15 RCI15:RCJ15 QSM15:QSN15 QIQ15:QIR15 PYU15:PYV15 POY15:POZ15 PFC15:PFD15 OVG15:OVH15 OLK15:OLL15 OBO15:OBP15 NRS15:NRT15 NHW15:NHX15 MYA15:MYB15 MOE15:MOF15 MEI15:MEJ15 LUM15:LUN15 LKQ15:LKR15 LAU15:LAV15 KQY15:KQZ15 KHC15:KHD15 JXG15:JXH15 JNK15:JNL15 JDO15:JDP15 ITS15:ITT15 IJW15:IJX15 IAA15:IAB15 HQE15:HQF15 HGI15:HGJ15 GWM15:GWN15 GMQ15:GMR15 GCU15:GCV15 FSY15:FSZ15 FJC15:FJD15 EZG15:EZH15 EPK15:EPL15 EFO15:EFP15 DVS15:DVT15 DLW15:DLX15 DCA15:DCB15 CSE15:CSF15 CII15:CIJ15 BYM15:BYN15 BOQ15:BOR15 BEU15:BEV15 AUY15:AUZ15 ALC15:ALD15 ABG15:ABH15">
      <formula1>HO3</formula1>
    </dataValidation>
    <dataValidation type="whole" operator="lessThanOrEqual" allowBlank="1" showInputMessage="1" showErrorMessage="1" sqref="HO65547:HP65547 RK65547:RL65547 ABG65547:ABH65547 ALC65547:ALD65547 AUY65547:AUZ65547 BEU65547:BEV65547 BOQ65547:BOR65547 BYM65547:BYN65547 CII65547:CIJ65547 CSE65547:CSF65547 DCA65547:DCB65547 DLW65547:DLX65547 DVS65547:DVT65547 EFO65547:EFP65547 EPK65547:EPL65547 EZG65547:EZH65547 FJC65547:FJD65547 FSY65547:FSZ65547 GCU65547:GCV65547 GMQ65547:GMR65547 GWM65547:GWN65547 HGI65547:HGJ65547 HQE65547:HQF65547 IAA65547:IAB65547 IJW65547:IJX65547 ITS65547:ITT65547 JDO65547:JDP65547 JNK65547:JNL65547 JXG65547:JXH65547 KHC65547:KHD65547 KQY65547:KQZ65547 LAU65547:LAV65547 LKQ65547:LKR65547 LUM65547:LUN65547 MEI65547:MEJ65547 MOE65547:MOF65547 MYA65547:MYB65547 NHW65547:NHX65547 NRS65547:NRT65547 OBO65547:OBP65547 OLK65547:OLL65547 OVG65547:OVH65547 PFC65547:PFD65547 POY65547:POZ65547 PYU65547:PYV65547 QIQ65547:QIR65547 QSM65547:QSN65547 RCI65547:RCJ65547 RME65547:RMF65547 RWA65547:RWB65547 SFW65547:SFX65547 SPS65547:SPT65547 SZO65547:SZP65547 TJK65547:TJL65547 TTG65547:TTH65547 UDC65547:UDD65547 UMY65547:UMZ65547 UWU65547:UWV65547 VGQ65547:VGR65547 VQM65547:VQN65547 WAI65547:WAJ65547 WKE65547:WKF65547 WUA65547:WUB65547 HO131083:HP131083 RK131083:RL131083 ABG131083:ABH131083 ALC131083:ALD131083 AUY131083:AUZ131083 BEU131083:BEV131083 BOQ131083:BOR131083 BYM131083:BYN131083 CII131083:CIJ131083 CSE131083:CSF131083 DCA131083:DCB131083 DLW131083:DLX131083 DVS131083:DVT131083 EFO131083:EFP131083 EPK131083:EPL131083 EZG131083:EZH131083 FJC131083:FJD131083 FSY131083:FSZ131083 GCU131083:GCV131083 GMQ131083:GMR131083 GWM131083:GWN131083 HGI131083:HGJ131083 HQE131083:HQF131083 IAA131083:IAB131083 IJW131083:IJX131083 ITS131083:ITT131083 JDO131083:JDP131083 JNK131083:JNL131083 JXG131083:JXH131083 KHC131083:KHD131083 KQY131083:KQZ131083 LAU131083:LAV131083 LKQ131083:LKR131083 LUM131083:LUN131083 MEI131083:MEJ131083 MOE131083:MOF131083 MYA131083:MYB131083 NHW131083:NHX131083 NRS131083:NRT131083 OBO131083:OBP131083 OLK131083:OLL131083 OVG131083:OVH131083 PFC131083:PFD131083 POY131083:POZ131083 PYU131083:PYV131083 QIQ131083:QIR131083 QSM131083:QSN131083 RCI131083:RCJ131083 RME131083:RMF131083 RWA131083:RWB131083 SFW131083:SFX131083 SPS131083:SPT131083 SZO131083:SZP131083 TJK131083:TJL131083 TTG131083:TTH131083 UDC131083:UDD131083 UMY131083:UMZ131083 UWU131083:UWV131083 VGQ131083:VGR131083 VQM131083:VQN131083 WAI131083:WAJ131083 WKE131083:WKF131083 WUA131083:WUB131083 HO196619:HP196619 RK196619:RL196619 ABG196619:ABH196619 ALC196619:ALD196619 AUY196619:AUZ196619 BEU196619:BEV196619 BOQ196619:BOR196619 BYM196619:BYN196619 CII196619:CIJ196619 CSE196619:CSF196619 DCA196619:DCB196619 DLW196619:DLX196619 DVS196619:DVT196619 EFO196619:EFP196619 EPK196619:EPL196619 EZG196619:EZH196619 FJC196619:FJD196619 FSY196619:FSZ196619 GCU196619:GCV196619 GMQ196619:GMR196619 GWM196619:GWN196619 HGI196619:HGJ196619 HQE196619:HQF196619 IAA196619:IAB196619 IJW196619:IJX196619 ITS196619:ITT196619 JDO196619:JDP196619 JNK196619:JNL196619 JXG196619:JXH196619 KHC196619:KHD196619 KQY196619:KQZ196619 LAU196619:LAV196619 LKQ196619:LKR196619 LUM196619:LUN196619 MEI196619:MEJ196619 MOE196619:MOF196619 MYA196619:MYB196619 NHW196619:NHX196619 NRS196619:NRT196619 OBO196619:OBP196619 OLK196619:OLL196619 OVG196619:OVH196619 PFC196619:PFD196619 POY196619:POZ196619 PYU196619:PYV196619 QIQ196619:QIR196619 QSM196619:QSN196619 RCI196619:RCJ196619 RME196619:RMF196619 RWA196619:RWB196619 SFW196619:SFX196619 SPS196619:SPT196619 SZO196619:SZP196619 TJK196619:TJL196619 TTG196619:TTH196619 UDC196619:UDD196619 UMY196619:UMZ196619 UWU196619:UWV196619 VGQ196619:VGR196619 VQM196619:VQN196619 WAI196619:WAJ196619 WKE196619:WKF196619 WUA196619:WUB196619 HO262155:HP262155 RK262155:RL262155 ABG262155:ABH262155 ALC262155:ALD262155 AUY262155:AUZ262155 BEU262155:BEV262155 BOQ262155:BOR262155 BYM262155:BYN262155 CII262155:CIJ262155 CSE262155:CSF262155 DCA262155:DCB262155 DLW262155:DLX262155 DVS262155:DVT262155 EFO262155:EFP262155 EPK262155:EPL262155 EZG262155:EZH262155 FJC262155:FJD262155 FSY262155:FSZ262155 GCU262155:GCV262155 GMQ262155:GMR262155 GWM262155:GWN262155 HGI262155:HGJ262155 HQE262155:HQF262155 IAA262155:IAB262155 IJW262155:IJX262155 ITS262155:ITT262155 JDO262155:JDP262155 JNK262155:JNL262155 JXG262155:JXH262155 KHC262155:KHD262155 KQY262155:KQZ262155 LAU262155:LAV262155 LKQ262155:LKR262155 LUM262155:LUN262155 MEI262155:MEJ262155 MOE262155:MOF262155 MYA262155:MYB262155 NHW262155:NHX262155 NRS262155:NRT262155 OBO262155:OBP262155 OLK262155:OLL262155 OVG262155:OVH262155 PFC262155:PFD262155 POY262155:POZ262155 PYU262155:PYV262155 QIQ262155:QIR262155 QSM262155:QSN262155 RCI262155:RCJ262155 RME262155:RMF262155 RWA262155:RWB262155 SFW262155:SFX262155 SPS262155:SPT262155 SZO262155:SZP262155 TJK262155:TJL262155 TTG262155:TTH262155 UDC262155:UDD262155 UMY262155:UMZ262155 UWU262155:UWV262155 VGQ262155:VGR262155 VQM262155:VQN262155 WAI262155:WAJ262155 WKE262155:WKF262155 WUA262155:WUB262155 HO327691:HP327691 RK327691:RL327691 ABG327691:ABH327691 ALC327691:ALD327691 AUY327691:AUZ327691 BEU327691:BEV327691 BOQ327691:BOR327691 BYM327691:BYN327691 CII327691:CIJ327691 CSE327691:CSF327691 DCA327691:DCB327691 DLW327691:DLX327691 DVS327691:DVT327691 EFO327691:EFP327691 EPK327691:EPL327691 EZG327691:EZH327691 FJC327691:FJD327691 FSY327691:FSZ327691 GCU327691:GCV327691 GMQ327691:GMR327691 GWM327691:GWN327691 HGI327691:HGJ327691 HQE327691:HQF327691 IAA327691:IAB327691 IJW327691:IJX327691 ITS327691:ITT327691 JDO327691:JDP327691 JNK327691:JNL327691 JXG327691:JXH327691 KHC327691:KHD327691 KQY327691:KQZ327691 LAU327691:LAV327691 LKQ327691:LKR327691 LUM327691:LUN327691 MEI327691:MEJ327691 MOE327691:MOF327691 MYA327691:MYB327691 NHW327691:NHX327691 NRS327691:NRT327691 OBO327691:OBP327691 OLK327691:OLL327691 OVG327691:OVH327691 PFC327691:PFD327691 POY327691:POZ327691 PYU327691:PYV327691 QIQ327691:QIR327691 QSM327691:QSN327691 RCI327691:RCJ327691 RME327691:RMF327691 RWA327691:RWB327691 SFW327691:SFX327691 SPS327691:SPT327691 SZO327691:SZP327691 TJK327691:TJL327691 TTG327691:TTH327691 UDC327691:UDD327691 UMY327691:UMZ327691 UWU327691:UWV327691 VGQ327691:VGR327691 VQM327691:VQN327691 WAI327691:WAJ327691 WKE327691:WKF327691 WUA327691:WUB327691 HO393227:HP393227 RK393227:RL393227 ABG393227:ABH393227 ALC393227:ALD393227 AUY393227:AUZ393227 BEU393227:BEV393227 BOQ393227:BOR393227 BYM393227:BYN393227 CII393227:CIJ393227 CSE393227:CSF393227 DCA393227:DCB393227 DLW393227:DLX393227 DVS393227:DVT393227 EFO393227:EFP393227 EPK393227:EPL393227 EZG393227:EZH393227 FJC393227:FJD393227 FSY393227:FSZ393227 GCU393227:GCV393227 GMQ393227:GMR393227 GWM393227:GWN393227 HGI393227:HGJ393227 HQE393227:HQF393227 IAA393227:IAB393227 IJW393227:IJX393227 ITS393227:ITT393227 JDO393227:JDP393227 JNK393227:JNL393227 JXG393227:JXH393227 KHC393227:KHD393227 KQY393227:KQZ393227 LAU393227:LAV393227 LKQ393227:LKR393227 LUM393227:LUN393227 MEI393227:MEJ393227 MOE393227:MOF393227 MYA393227:MYB393227 NHW393227:NHX393227 NRS393227:NRT393227 OBO393227:OBP393227 OLK393227:OLL393227 OVG393227:OVH393227 PFC393227:PFD393227 POY393227:POZ393227 PYU393227:PYV393227 QIQ393227:QIR393227 QSM393227:QSN393227 RCI393227:RCJ393227 RME393227:RMF393227 RWA393227:RWB393227 SFW393227:SFX393227 SPS393227:SPT393227 SZO393227:SZP393227 TJK393227:TJL393227 TTG393227:TTH393227 UDC393227:UDD393227 UMY393227:UMZ393227 UWU393227:UWV393227 VGQ393227:VGR393227 VQM393227:VQN393227 WAI393227:WAJ393227 WKE393227:WKF393227 WUA393227:WUB393227 HO458763:HP458763 RK458763:RL458763 ABG458763:ABH458763 ALC458763:ALD458763 AUY458763:AUZ458763 BEU458763:BEV458763 BOQ458763:BOR458763 BYM458763:BYN458763 CII458763:CIJ458763 CSE458763:CSF458763 DCA458763:DCB458763 DLW458763:DLX458763 DVS458763:DVT458763 EFO458763:EFP458763 EPK458763:EPL458763 EZG458763:EZH458763 FJC458763:FJD458763 FSY458763:FSZ458763 GCU458763:GCV458763 GMQ458763:GMR458763 GWM458763:GWN458763 HGI458763:HGJ458763 HQE458763:HQF458763 IAA458763:IAB458763 IJW458763:IJX458763 ITS458763:ITT458763 JDO458763:JDP458763 JNK458763:JNL458763 JXG458763:JXH458763 KHC458763:KHD458763 KQY458763:KQZ458763 LAU458763:LAV458763 LKQ458763:LKR458763 LUM458763:LUN458763 MEI458763:MEJ458763 MOE458763:MOF458763 MYA458763:MYB458763 NHW458763:NHX458763 NRS458763:NRT458763 OBO458763:OBP458763 OLK458763:OLL458763 OVG458763:OVH458763 PFC458763:PFD458763 POY458763:POZ458763 PYU458763:PYV458763 QIQ458763:QIR458763 QSM458763:QSN458763 RCI458763:RCJ458763 RME458763:RMF458763 RWA458763:RWB458763 SFW458763:SFX458763 SPS458763:SPT458763 SZO458763:SZP458763 TJK458763:TJL458763 TTG458763:TTH458763 UDC458763:UDD458763 UMY458763:UMZ458763 UWU458763:UWV458763 VGQ458763:VGR458763 VQM458763:VQN458763 WAI458763:WAJ458763 WKE458763:WKF458763 WUA458763:WUB458763 HO524299:HP524299 RK524299:RL524299 ABG524299:ABH524299 ALC524299:ALD524299 AUY524299:AUZ524299 BEU524299:BEV524299 BOQ524299:BOR524299 BYM524299:BYN524299 CII524299:CIJ524299 CSE524299:CSF524299 DCA524299:DCB524299 DLW524299:DLX524299 DVS524299:DVT524299 EFO524299:EFP524299 EPK524299:EPL524299 EZG524299:EZH524299 FJC524299:FJD524299 FSY524299:FSZ524299 GCU524299:GCV524299 GMQ524299:GMR524299 GWM524299:GWN524299 HGI524299:HGJ524299 HQE524299:HQF524299 IAA524299:IAB524299 IJW524299:IJX524299 ITS524299:ITT524299 JDO524299:JDP524299 JNK524299:JNL524299 JXG524299:JXH524299 KHC524299:KHD524299 KQY524299:KQZ524299 LAU524299:LAV524299 LKQ524299:LKR524299 LUM524299:LUN524299 MEI524299:MEJ524299 MOE524299:MOF524299 MYA524299:MYB524299 NHW524299:NHX524299 NRS524299:NRT524299 OBO524299:OBP524299 OLK524299:OLL524299 OVG524299:OVH524299 PFC524299:PFD524299 POY524299:POZ524299 PYU524299:PYV524299 QIQ524299:QIR524299 QSM524299:QSN524299 RCI524299:RCJ524299 RME524299:RMF524299 RWA524299:RWB524299 SFW524299:SFX524299 SPS524299:SPT524299 SZO524299:SZP524299 TJK524299:TJL524299 TTG524299:TTH524299 UDC524299:UDD524299 UMY524299:UMZ524299 UWU524299:UWV524299 VGQ524299:VGR524299 VQM524299:VQN524299 WAI524299:WAJ524299 WKE524299:WKF524299 WUA524299:WUB524299 HO589835:HP589835 RK589835:RL589835 ABG589835:ABH589835 ALC589835:ALD589835 AUY589835:AUZ589835 BEU589835:BEV589835 BOQ589835:BOR589835 BYM589835:BYN589835 CII589835:CIJ589835 CSE589835:CSF589835 DCA589835:DCB589835 DLW589835:DLX589835 DVS589835:DVT589835 EFO589835:EFP589835 EPK589835:EPL589835 EZG589835:EZH589835 FJC589835:FJD589835 FSY589835:FSZ589835 GCU589835:GCV589835 GMQ589835:GMR589835 GWM589835:GWN589835 HGI589835:HGJ589835 HQE589835:HQF589835 IAA589835:IAB589835 IJW589835:IJX589835 ITS589835:ITT589835 JDO589835:JDP589835 JNK589835:JNL589835 JXG589835:JXH589835 KHC589835:KHD589835 KQY589835:KQZ589835 LAU589835:LAV589835 LKQ589835:LKR589835 LUM589835:LUN589835 MEI589835:MEJ589835 MOE589835:MOF589835 MYA589835:MYB589835 NHW589835:NHX589835 NRS589835:NRT589835 OBO589835:OBP589835 OLK589835:OLL589835 OVG589835:OVH589835 PFC589835:PFD589835 POY589835:POZ589835 PYU589835:PYV589835 QIQ589835:QIR589835 QSM589835:QSN589835 RCI589835:RCJ589835 RME589835:RMF589835 RWA589835:RWB589835 SFW589835:SFX589835 SPS589835:SPT589835 SZO589835:SZP589835 TJK589835:TJL589835 TTG589835:TTH589835 UDC589835:UDD589835 UMY589835:UMZ589835 UWU589835:UWV589835 VGQ589835:VGR589835 VQM589835:VQN589835 WAI589835:WAJ589835 WKE589835:WKF589835 WUA589835:WUB589835 HO655371:HP655371 RK655371:RL655371 ABG655371:ABH655371 ALC655371:ALD655371 AUY655371:AUZ655371 BEU655371:BEV655371 BOQ655371:BOR655371 BYM655371:BYN655371 CII655371:CIJ655371 CSE655371:CSF655371 DCA655371:DCB655371 DLW655371:DLX655371 DVS655371:DVT655371 EFO655371:EFP655371 EPK655371:EPL655371 EZG655371:EZH655371 FJC655371:FJD655371 FSY655371:FSZ655371 GCU655371:GCV655371 GMQ655371:GMR655371 GWM655371:GWN655371 HGI655371:HGJ655371 HQE655371:HQF655371 IAA655371:IAB655371 IJW655371:IJX655371 ITS655371:ITT655371 JDO655371:JDP655371 JNK655371:JNL655371 JXG655371:JXH655371 KHC655371:KHD655371 KQY655371:KQZ655371 LAU655371:LAV655371 LKQ655371:LKR655371 LUM655371:LUN655371 MEI655371:MEJ655371 MOE655371:MOF655371 MYA655371:MYB655371 NHW655371:NHX655371 NRS655371:NRT655371 OBO655371:OBP655371 OLK655371:OLL655371 OVG655371:OVH655371 PFC655371:PFD655371 POY655371:POZ655371 PYU655371:PYV655371 QIQ655371:QIR655371 QSM655371:QSN655371 RCI655371:RCJ655371 RME655371:RMF655371 RWA655371:RWB655371 SFW655371:SFX655371 SPS655371:SPT655371 SZO655371:SZP655371 TJK655371:TJL655371 TTG655371:TTH655371 UDC655371:UDD655371 UMY655371:UMZ655371 UWU655371:UWV655371 VGQ655371:VGR655371 VQM655371:VQN655371 WAI655371:WAJ655371 WKE655371:WKF655371 WUA655371:WUB655371 HO720907:HP720907 RK720907:RL720907 ABG720907:ABH720907 ALC720907:ALD720907 AUY720907:AUZ720907 BEU720907:BEV720907 BOQ720907:BOR720907 BYM720907:BYN720907 CII720907:CIJ720907 CSE720907:CSF720907 DCA720907:DCB720907 DLW720907:DLX720907 DVS720907:DVT720907 EFO720907:EFP720907 EPK720907:EPL720907 EZG720907:EZH720907 FJC720907:FJD720907 FSY720907:FSZ720907 GCU720907:GCV720907 GMQ720907:GMR720907 GWM720907:GWN720907 HGI720907:HGJ720907 HQE720907:HQF720907 IAA720907:IAB720907 IJW720907:IJX720907 ITS720907:ITT720907 JDO720907:JDP720907 JNK720907:JNL720907 JXG720907:JXH720907 KHC720907:KHD720907 KQY720907:KQZ720907 LAU720907:LAV720907 LKQ720907:LKR720907 LUM720907:LUN720907 MEI720907:MEJ720907 MOE720907:MOF720907 MYA720907:MYB720907 NHW720907:NHX720907 NRS720907:NRT720907 OBO720907:OBP720907 OLK720907:OLL720907 OVG720907:OVH720907 PFC720907:PFD720907 POY720907:POZ720907 PYU720907:PYV720907 QIQ720907:QIR720907 QSM720907:QSN720907 RCI720907:RCJ720907 RME720907:RMF720907 RWA720907:RWB720907 SFW720907:SFX720907 SPS720907:SPT720907 SZO720907:SZP720907 TJK720907:TJL720907 TTG720907:TTH720907 UDC720907:UDD720907 UMY720907:UMZ720907 UWU720907:UWV720907 VGQ720907:VGR720907 VQM720907:VQN720907 WAI720907:WAJ720907 WKE720907:WKF720907 WUA720907:WUB720907 HO786443:HP786443 RK786443:RL786443 ABG786443:ABH786443 ALC786443:ALD786443 AUY786443:AUZ786443 BEU786443:BEV786443 BOQ786443:BOR786443 BYM786443:BYN786443 CII786443:CIJ786443 CSE786443:CSF786443 DCA786443:DCB786443 DLW786443:DLX786443 DVS786443:DVT786443 EFO786443:EFP786443 EPK786443:EPL786443 EZG786443:EZH786443 FJC786443:FJD786443 FSY786443:FSZ786443 GCU786443:GCV786443 GMQ786443:GMR786443 GWM786443:GWN786443 HGI786443:HGJ786443 HQE786443:HQF786443 IAA786443:IAB786443 IJW786443:IJX786443 ITS786443:ITT786443 JDO786443:JDP786443 JNK786443:JNL786443 JXG786443:JXH786443 KHC786443:KHD786443 KQY786443:KQZ786443 LAU786443:LAV786443 LKQ786443:LKR786443 LUM786443:LUN786443 MEI786443:MEJ786443 MOE786443:MOF786443 MYA786443:MYB786443 NHW786443:NHX786443 NRS786443:NRT786443 OBO786443:OBP786443 OLK786443:OLL786443 OVG786443:OVH786443 PFC786443:PFD786443 POY786443:POZ786443 PYU786443:PYV786443 QIQ786443:QIR786443 QSM786443:QSN786443 RCI786443:RCJ786443 RME786443:RMF786443 RWA786443:RWB786443 SFW786443:SFX786443 SPS786443:SPT786443 SZO786443:SZP786443 TJK786443:TJL786443 TTG786443:TTH786443 UDC786443:UDD786443 UMY786443:UMZ786443 UWU786443:UWV786443 VGQ786443:VGR786443 VQM786443:VQN786443 WAI786443:WAJ786443 WKE786443:WKF786443 WUA786443:WUB786443 HO851979:HP851979 RK851979:RL851979 ABG851979:ABH851979 ALC851979:ALD851979 AUY851979:AUZ851979 BEU851979:BEV851979 BOQ851979:BOR851979 BYM851979:BYN851979 CII851979:CIJ851979 CSE851979:CSF851979 DCA851979:DCB851979 DLW851979:DLX851979 DVS851979:DVT851979 EFO851979:EFP851979 EPK851979:EPL851979 EZG851979:EZH851979 FJC851979:FJD851979 FSY851979:FSZ851979 GCU851979:GCV851979 GMQ851979:GMR851979 GWM851979:GWN851979 HGI851979:HGJ851979 HQE851979:HQF851979 IAA851979:IAB851979 IJW851979:IJX851979 ITS851979:ITT851979 JDO851979:JDP851979 JNK851979:JNL851979 JXG851979:JXH851979 KHC851979:KHD851979 KQY851979:KQZ851979 LAU851979:LAV851979 LKQ851979:LKR851979 LUM851979:LUN851979 MEI851979:MEJ851979 MOE851979:MOF851979 MYA851979:MYB851979 NHW851979:NHX851979 NRS851979:NRT851979 OBO851979:OBP851979 OLK851979:OLL851979 OVG851979:OVH851979 PFC851979:PFD851979 POY851979:POZ851979 PYU851979:PYV851979 QIQ851979:QIR851979 QSM851979:QSN851979 RCI851979:RCJ851979 RME851979:RMF851979 RWA851979:RWB851979 SFW851979:SFX851979 SPS851979:SPT851979 SZO851979:SZP851979 TJK851979:TJL851979 TTG851979:TTH851979 UDC851979:UDD851979 UMY851979:UMZ851979 UWU851979:UWV851979 VGQ851979:VGR851979 VQM851979:VQN851979 WAI851979:WAJ851979 WKE851979:WKF851979 WUA851979:WUB851979 HO917515:HP917515 RK917515:RL917515 ABG917515:ABH917515 ALC917515:ALD917515 AUY917515:AUZ917515 BEU917515:BEV917515 BOQ917515:BOR917515 BYM917515:BYN917515 CII917515:CIJ917515 CSE917515:CSF917515 DCA917515:DCB917515 DLW917515:DLX917515 DVS917515:DVT917515 EFO917515:EFP917515 EPK917515:EPL917515 EZG917515:EZH917515 FJC917515:FJD917515 FSY917515:FSZ917515 GCU917515:GCV917515 GMQ917515:GMR917515 GWM917515:GWN917515 HGI917515:HGJ917515 HQE917515:HQF917515 IAA917515:IAB917515 IJW917515:IJX917515 ITS917515:ITT917515 JDO917515:JDP917515 JNK917515:JNL917515 JXG917515:JXH917515 KHC917515:KHD917515 KQY917515:KQZ917515 LAU917515:LAV917515 LKQ917515:LKR917515 LUM917515:LUN917515 MEI917515:MEJ917515 MOE917515:MOF917515 MYA917515:MYB917515 NHW917515:NHX917515 NRS917515:NRT917515 OBO917515:OBP917515 OLK917515:OLL917515 OVG917515:OVH917515 PFC917515:PFD917515 POY917515:POZ917515 PYU917515:PYV917515 QIQ917515:QIR917515 QSM917515:QSN917515 RCI917515:RCJ917515 RME917515:RMF917515 RWA917515:RWB917515 SFW917515:SFX917515 SPS917515:SPT917515 SZO917515:SZP917515 TJK917515:TJL917515 TTG917515:TTH917515 UDC917515:UDD917515 UMY917515:UMZ917515 UWU917515:UWV917515 VGQ917515:VGR917515 VQM917515:VQN917515 WAI917515:WAJ917515 WKE917515:WKF917515 WUA917515:WUB917515 HO983051:HP983051 RK983051:RL983051 ABG983051:ABH983051 ALC983051:ALD983051 AUY983051:AUZ983051 BEU983051:BEV983051 BOQ983051:BOR983051 BYM983051:BYN983051 CII983051:CIJ983051 CSE983051:CSF983051 DCA983051:DCB983051 DLW983051:DLX983051 DVS983051:DVT983051 EFO983051:EFP983051 EPK983051:EPL983051 EZG983051:EZH983051 FJC983051:FJD983051 FSY983051:FSZ983051 GCU983051:GCV983051 GMQ983051:GMR983051 GWM983051:GWN983051 HGI983051:HGJ983051 HQE983051:HQF983051 IAA983051:IAB983051 IJW983051:IJX983051 ITS983051:ITT983051 JDO983051:JDP983051 JNK983051:JNL983051 JXG983051:JXH983051 KHC983051:KHD983051 KQY983051:KQZ983051 LAU983051:LAV983051 LKQ983051:LKR983051 LUM983051:LUN983051 MEI983051:MEJ983051 MOE983051:MOF983051 MYA983051:MYB983051 NHW983051:NHX983051 NRS983051:NRT983051 OBO983051:OBP983051 OLK983051:OLL983051 OVG983051:OVH983051 PFC983051:PFD983051 POY983051:POZ983051 PYU983051:PYV983051 QIQ983051:QIR983051 QSM983051:QSN983051 RCI983051:RCJ983051 RME983051:RMF983051 RWA983051:RWB983051 SFW983051:SFX983051 SPS983051:SPT983051 SZO983051:SZP983051 TJK983051:TJL983051 TTG983051:TTH983051 UDC983051:UDD983051 UMY983051:UMZ983051 UWU983051:UWV983051 VGQ983051:VGR983051 VQM983051:VQN983051 WAI983051:WAJ983051 WKE983051:WKF983051 WUA983051:WUB983051 HR65547:HS65547 RN65547:RO65547 ABJ65547:ABK65547 ALF65547:ALG65547 AVB65547:AVC65547 BEX65547:BEY65547 BOT65547:BOU65547 BYP65547:BYQ65547 CIL65547:CIM65547 CSH65547:CSI65547 DCD65547:DCE65547 DLZ65547:DMA65547 DVV65547:DVW65547 EFR65547:EFS65547 EPN65547:EPO65547 EZJ65547:EZK65547 FJF65547:FJG65547 FTB65547:FTC65547 GCX65547:GCY65547 GMT65547:GMU65547 GWP65547:GWQ65547 HGL65547:HGM65547 HQH65547:HQI65547 IAD65547:IAE65547 IJZ65547:IKA65547 ITV65547:ITW65547 JDR65547:JDS65547 JNN65547:JNO65547 JXJ65547:JXK65547 KHF65547:KHG65547 KRB65547:KRC65547 LAX65547:LAY65547 LKT65547:LKU65547 LUP65547:LUQ65547 MEL65547:MEM65547 MOH65547:MOI65547 MYD65547:MYE65547 NHZ65547:NIA65547 NRV65547:NRW65547 OBR65547:OBS65547 OLN65547:OLO65547 OVJ65547:OVK65547 PFF65547:PFG65547 PPB65547:PPC65547 PYX65547:PYY65547 QIT65547:QIU65547 QSP65547:QSQ65547 RCL65547:RCM65547 RMH65547:RMI65547 RWD65547:RWE65547 SFZ65547:SGA65547 SPV65547:SPW65547 SZR65547:SZS65547 TJN65547:TJO65547 TTJ65547:TTK65547 UDF65547:UDG65547 UNB65547:UNC65547 UWX65547:UWY65547 VGT65547:VGU65547 VQP65547:VQQ65547 WAL65547:WAM65547 WKH65547:WKI65547 WUD65547:WUE65547 HR131083:HS131083 RN131083:RO131083 ABJ131083:ABK131083 ALF131083:ALG131083 AVB131083:AVC131083 BEX131083:BEY131083 BOT131083:BOU131083 BYP131083:BYQ131083 CIL131083:CIM131083 CSH131083:CSI131083 DCD131083:DCE131083 DLZ131083:DMA131083 DVV131083:DVW131083 EFR131083:EFS131083 EPN131083:EPO131083 EZJ131083:EZK131083 FJF131083:FJG131083 FTB131083:FTC131083 GCX131083:GCY131083 GMT131083:GMU131083 GWP131083:GWQ131083 HGL131083:HGM131083 HQH131083:HQI131083 IAD131083:IAE131083 IJZ131083:IKA131083 ITV131083:ITW131083 JDR131083:JDS131083 JNN131083:JNO131083 JXJ131083:JXK131083 KHF131083:KHG131083 KRB131083:KRC131083 LAX131083:LAY131083 LKT131083:LKU131083 LUP131083:LUQ131083 MEL131083:MEM131083 MOH131083:MOI131083 MYD131083:MYE131083 NHZ131083:NIA131083 NRV131083:NRW131083 OBR131083:OBS131083 OLN131083:OLO131083 OVJ131083:OVK131083 PFF131083:PFG131083 PPB131083:PPC131083 PYX131083:PYY131083 QIT131083:QIU131083 QSP131083:QSQ131083 RCL131083:RCM131083 RMH131083:RMI131083 RWD131083:RWE131083 SFZ131083:SGA131083 SPV131083:SPW131083 SZR131083:SZS131083 TJN131083:TJO131083 TTJ131083:TTK131083 UDF131083:UDG131083 UNB131083:UNC131083 UWX131083:UWY131083 VGT131083:VGU131083 VQP131083:VQQ131083 WAL131083:WAM131083 WKH131083:WKI131083 WUD131083:WUE131083 HR196619:HS196619 RN196619:RO196619 ABJ196619:ABK196619 ALF196619:ALG196619 AVB196619:AVC196619 BEX196619:BEY196619 BOT196619:BOU196619 BYP196619:BYQ196619 CIL196619:CIM196619 CSH196619:CSI196619 DCD196619:DCE196619 DLZ196619:DMA196619 DVV196619:DVW196619 EFR196619:EFS196619 EPN196619:EPO196619 EZJ196619:EZK196619 FJF196619:FJG196619 FTB196619:FTC196619 GCX196619:GCY196619 GMT196619:GMU196619 GWP196619:GWQ196619 HGL196619:HGM196619 HQH196619:HQI196619 IAD196619:IAE196619 IJZ196619:IKA196619 ITV196619:ITW196619 JDR196619:JDS196619 JNN196619:JNO196619 JXJ196619:JXK196619 KHF196619:KHG196619 KRB196619:KRC196619 LAX196619:LAY196619 LKT196619:LKU196619 LUP196619:LUQ196619 MEL196619:MEM196619 MOH196619:MOI196619 MYD196619:MYE196619 NHZ196619:NIA196619 NRV196619:NRW196619 OBR196619:OBS196619 OLN196619:OLO196619 OVJ196619:OVK196619 PFF196619:PFG196619 PPB196619:PPC196619 PYX196619:PYY196619 QIT196619:QIU196619 QSP196619:QSQ196619 RCL196619:RCM196619 RMH196619:RMI196619 RWD196619:RWE196619 SFZ196619:SGA196619 SPV196619:SPW196619 SZR196619:SZS196619 TJN196619:TJO196619 TTJ196619:TTK196619 UDF196619:UDG196619 UNB196619:UNC196619 UWX196619:UWY196619 VGT196619:VGU196619 VQP196619:VQQ196619 WAL196619:WAM196619 WKH196619:WKI196619 WUD196619:WUE196619 HR262155:HS262155 RN262155:RO262155 ABJ262155:ABK262155 ALF262155:ALG262155 AVB262155:AVC262155 BEX262155:BEY262155 BOT262155:BOU262155 BYP262155:BYQ262155 CIL262155:CIM262155 CSH262155:CSI262155 DCD262155:DCE262155 DLZ262155:DMA262155 DVV262155:DVW262155 EFR262155:EFS262155 EPN262155:EPO262155 EZJ262155:EZK262155 FJF262155:FJG262155 FTB262155:FTC262155 GCX262155:GCY262155 GMT262155:GMU262155 GWP262155:GWQ262155 HGL262155:HGM262155 HQH262155:HQI262155 IAD262155:IAE262155 IJZ262155:IKA262155 ITV262155:ITW262155 JDR262155:JDS262155 JNN262155:JNO262155 JXJ262155:JXK262155 KHF262155:KHG262155 KRB262155:KRC262155 LAX262155:LAY262155 LKT262155:LKU262155 LUP262155:LUQ262155 MEL262155:MEM262155 MOH262155:MOI262155 MYD262155:MYE262155 NHZ262155:NIA262155 NRV262155:NRW262155 OBR262155:OBS262155 OLN262155:OLO262155 OVJ262155:OVK262155 PFF262155:PFG262155 PPB262155:PPC262155 PYX262155:PYY262155 QIT262155:QIU262155 QSP262155:QSQ262155 RCL262155:RCM262155 RMH262155:RMI262155 RWD262155:RWE262155 SFZ262155:SGA262155 SPV262155:SPW262155 SZR262155:SZS262155 TJN262155:TJO262155 TTJ262155:TTK262155 UDF262155:UDG262155 UNB262155:UNC262155 UWX262155:UWY262155 VGT262155:VGU262155 VQP262155:VQQ262155 WAL262155:WAM262155 WKH262155:WKI262155 WUD262155:WUE262155 HR327691:HS327691 RN327691:RO327691 ABJ327691:ABK327691 ALF327691:ALG327691 AVB327691:AVC327691 BEX327691:BEY327691 BOT327691:BOU327691 BYP327691:BYQ327691 CIL327691:CIM327691 CSH327691:CSI327691 DCD327691:DCE327691 DLZ327691:DMA327691 DVV327691:DVW327691 EFR327691:EFS327691 EPN327691:EPO327691 EZJ327691:EZK327691 FJF327691:FJG327691 FTB327691:FTC327691 GCX327691:GCY327691 GMT327691:GMU327691 GWP327691:GWQ327691 HGL327691:HGM327691 HQH327691:HQI327691 IAD327691:IAE327691 IJZ327691:IKA327691 ITV327691:ITW327691 JDR327691:JDS327691 JNN327691:JNO327691 JXJ327691:JXK327691 KHF327691:KHG327691 KRB327691:KRC327691 LAX327691:LAY327691 LKT327691:LKU327691 LUP327691:LUQ327691 MEL327691:MEM327691 MOH327691:MOI327691 MYD327691:MYE327691 NHZ327691:NIA327691 NRV327691:NRW327691 OBR327691:OBS327691 OLN327691:OLO327691 OVJ327691:OVK327691 PFF327691:PFG327691 PPB327691:PPC327691 PYX327691:PYY327691 QIT327691:QIU327691 QSP327691:QSQ327691 RCL327691:RCM327691 RMH327691:RMI327691 RWD327691:RWE327691 SFZ327691:SGA327691 SPV327691:SPW327691 SZR327691:SZS327691 TJN327691:TJO327691 TTJ327691:TTK327691 UDF327691:UDG327691 UNB327691:UNC327691 UWX327691:UWY327691 VGT327691:VGU327691 VQP327691:VQQ327691 WAL327691:WAM327691 WKH327691:WKI327691 WUD327691:WUE327691 HR393227:HS393227 RN393227:RO393227 ABJ393227:ABK393227 ALF393227:ALG393227 AVB393227:AVC393227 BEX393227:BEY393227 BOT393227:BOU393227 BYP393227:BYQ393227 CIL393227:CIM393227 CSH393227:CSI393227 DCD393227:DCE393227 DLZ393227:DMA393227 DVV393227:DVW393227 EFR393227:EFS393227 EPN393227:EPO393227 EZJ393227:EZK393227 FJF393227:FJG393227 FTB393227:FTC393227 GCX393227:GCY393227 GMT393227:GMU393227 GWP393227:GWQ393227 HGL393227:HGM393227 HQH393227:HQI393227 IAD393227:IAE393227 IJZ393227:IKA393227 ITV393227:ITW393227 JDR393227:JDS393227 JNN393227:JNO393227 JXJ393227:JXK393227 KHF393227:KHG393227 KRB393227:KRC393227 LAX393227:LAY393227 LKT393227:LKU393227 LUP393227:LUQ393227 MEL393227:MEM393227 MOH393227:MOI393227 MYD393227:MYE393227 NHZ393227:NIA393227 NRV393227:NRW393227 OBR393227:OBS393227 OLN393227:OLO393227 OVJ393227:OVK393227 PFF393227:PFG393227 PPB393227:PPC393227 PYX393227:PYY393227 QIT393227:QIU393227 QSP393227:QSQ393227 RCL393227:RCM393227 RMH393227:RMI393227 RWD393227:RWE393227 SFZ393227:SGA393227 SPV393227:SPW393227 SZR393227:SZS393227 TJN393227:TJO393227 TTJ393227:TTK393227 UDF393227:UDG393227 UNB393227:UNC393227 UWX393227:UWY393227 VGT393227:VGU393227 VQP393227:VQQ393227 WAL393227:WAM393227 WKH393227:WKI393227 WUD393227:WUE393227 HR458763:HS458763 RN458763:RO458763 ABJ458763:ABK458763 ALF458763:ALG458763 AVB458763:AVC458763 BEX458763:BEY458763 BOT458763:BOU458763 BYP458763:BYQ458763 CIL458763:CIM458763 CSH458763:CSI458763 DCD458763:DCE458763 DLZ458763:DMA458763 DVV458763:DVW458763 EFR458763:EFS458763 EPN458763:EPO458763 EZJ458763:EZK458763 FJF458763:FJG458763 FTB458763:FTC458763 GCX458763:GCY458763 GMT458763:GMU458763 GWP458763:GWQ458763 HGL458763:HGM458763 HQH458763:HQI458763 IAD458763:IAE458763 IJZ458763:IKA458763 ITV458763:ITW458763 JDR458763:JDS458763 JNN458763:JNO458763 JXJ458763:JXK458763 KHF458763:KHG458763 KRB458763:KRC458763 LAX458763:LAY458763 LKT458763:LKU458763 LUP458763:LUQ458763 MEL458763:MEM458763 MOH458763:MOI458763 MYD458763:MYE458763 NHZ458763:NIA458763 NRV458763:NRW458763 OBR458763:OBS458763 OLN458763:OLO458763 OVJ458763:OVK458763 PFF458763:PFG458763 PPB458763:PPC458763 PYX458763:PYY458763 QIT458763:QIU458763 QSP458763:QSQ458763 RCL458763:RCM458763 RMH458763:RMI458763 RWD458763:RWE458763 SFZ458763:SGA458763 SPV458763:SPW458763 SZR458763:SZS458763 TJN458763:TJO458763 TTJ458763:TTK458763 UDF458763:UDG458763 UNB458763:UNC458763 UWX458763:UWY458763 VGT458763:VGU458763 VQP458763:VQQ458763 WAL458763:WAM458763 WKH458763:WKI458763 WUD458763:WUE458763 HR524299:HS524299 RN524299:RO524299 ABJ524299:ABK524299 ALF524299:ALG524299 AVB524299:AVC524299 BEX524299:BEY524299 BOT524299:BOU524299 BYP524299:BYQ524299 CIL524299:CIM524299 CSH524299:CSI524299 DCD524299:DCE524299 DLZ524299:DMA524299 DVV524299:DVW524299 EFR524299:EFS524299 EPN524299:EPO524299 EZJ524299:EZK524299 FJF524299:FJG524299 FTB524299:FTC524299 GCX524299:GCY524299 GMT524299:GMU524299 GWP524299:GWQ524299 HGL524299:HGM524299 HQH524299:HQI524299 IAD524299:IAE524299 IJZ524299:IKA524299 ITV524299:ITW524299 JDR524299:JDS524299 JNN524299:JNO524299 JXJ524299:JXK524299 KHF524299:KHG524299 KRB524299:KRC524299 LAX524299:LAY524299 LKT524299:LKU524299 LUP524299:LUQ524299 MEL524299:MEM524299 MOH524299:MOI524299 MYD524299:MYE524299 NHZ524299:NIA524299 NRV524299:NRW524299 OBR524299:OBS524299 OLN524299:OLO524299 OVJ524299:OVK524299 PFF524299:PFG524299 PPB524299:PPC524299 PYX524299:PYY524299 QIT524299:QIU524299 QSP524299:QSQ524299 RCL524299:RCM524299 RMH524299:RMI524299 RWD524299:RWE524299 SFZ524299:SGA524299 SPV524299:SPW524299 SZR524299:SZS524299 TJN524299:TJO524299 TTJ524299:TTK524299 UDF524299:UDG524299 UNB524299:UNC524299 UWX524299:UWY524299 VGT524299:VGU524299 VQP524299:VQQ524299 WAL524299:WAM524299 WKH524299:WKI524299 WUD524299:WUE524299 HR589835:HS589835 RN589835:RO589835 ABJ589835:ABK589835 ALF589835:ALG589835 AVB589835:AVC589835 BEX589835:BEY589835 BOT589835:BOU589835 BYP589835:BYQ589835 CIL589835:CIM589835 CSH589835:CSI589835 DCD589835:DCE589835 DLZ589835:DMA589835 DVV589835:DVW589835 EFR589835:EFS589835 EPN589835:EPO589835 EZJ589835:EZK589835 FJF589835:FJG589835 FTB589835:FTC589835 GCX589835:GCY589835 GMT589835:GMU589835 GWP589835:GWQ589835 HGL589835:HGM589835 HQH589835:HQI589835 IAD589835:IAE589835 IJZ589835:IKA589835 ITV589835:ITW589835 JDR589835:JDS589835 JNN589835:JNO589835 JXJ589835:JXK589835 KHF589835:KHG589835 KRB589835:KRC589835 LAX589835:LAY589835 LKT589835:LKU589835 LUP589835:LUQ589835 MEL589835:MEM589835 MOH589835:MOI589835 MYD589835:MYE589835 NHZ589835:NIA589835 NRV589835:NRW589835 OBR589835:OBS589835 OLN589835:OLO589835 OVJ589835:OVK589835 PFF589835:PFG589835 PPB589835:PPC589835 PYX589835:PYY589835 QIT589835:QIU589835 QSP589835:QSQ589835 RCL589835:RCM589835 RMH589835:RMI589835 RWD589835:RWE589835 SFZ589835:SGA589835 SPV589835:SPW589835 SZR589835:SZS589835 TJN589835:TJO589835 TTJ589835:TTK589835 UDF589835:UDG589835 UNB589835:UNC589835 UWX589835:UWY589835 VGT589835:VGU589835 VQP589835:VQQ589835 WAL589835:WAM589835 WKH589835:WKI589835 WUD589835:WUE589835 HR655371:HS655371 RN655371:RO655371 ABJ655371:ABK655371 ALF655371:ALG655371 AVB655371:AVC655371 BEX655371:BEY655371 BOT655371:BOU655371 BYP655371:BYQ655371 CIL655371:CIM655371 CSH655371:CSI655371 DCD655371:DCE655371 DLZ655371:DMA655371 DVV655371:DVW655371 EFR655371:EFS655371 EPN655371:EPO655371 EZJ655371:EZK655371 FJF655371:FJG655371 FTB655371:FTC655371 GCX655371:GCY655371 GMT655371:GMU655371 GWP655371:GWQ655371 HGL655371:HGM655371 HQH655371:HQI655371 IAD655371:IAE655371 IJZ655371:IKA655371 ITV655371:ITW655371 JDR655371:JDS655371 JNN655371:JNO655371 JXJ655371:JXK655371 KHF655371:KHG655371 KRB655371:KRC655371 LAX655371:LAY655371 LKT655371:LKU655371 LUP655371:LUQ655371 MEL655371:MEM655371 MOH655371:MOI655371 MYD655371:MYE655371 NHZ655371:NIA655371 NRV655371:NRW655371 OBR655371:OBS655371 OLN655371:OLO655371 OVJ655371:OVK655371 PFF655371:PFG655371 PPB655371:PPC655371 PYX655371:PYY655371 QIT655371:QIU655371 QSP655371:QSQ655371 RCL655371:RCM655371 RMH655371:RMI655371 RWD655371:RWE655371 SFZ655371:SGA655371 SPV655371:SPW655371 SZR655371:SZS655371 TJN655371:TJO655371 TTJ655371:TTK655371 UDF655371:UDG655371 UNB655371:UNC655371 UWX655371:UWY655371 VGT655371:VGU655371 VQP655371:VQQ655371 WAL655371:WAM655371 WKH655371:WKI655371 WUD655371:WUE655371 HR720907:HS720907 RN720907:RO720907 ABJ720907:ABK720907 ALF720907:ALG720907 AVB720907:AVC720907 BEX720907:BEY720907 BOT720907:BOU720907 BYP720907:BYQ720907 CIL720907:CIM720907 CSH720907:CSI720907 DCD720907:DCE720907 DLZ720907:DMA720907 DVV720907:DVW720907 EFR720907:EFS720907 EPN720907:EPO720907 EZJ720907:EZK720907 FJF720907:FJG720907 FTB720907:FTC720907 GCX720907:GCY720907 GMT720907:GMU720907 GWP720907:GWQ720907 HGL720907:HGM720907 HQH720907:HQI720907 IAD720907:IAE720907 IJZ720907:IKA720907 ITV720907:ITW720907 JDR720907:JDS720907 JNN720907:JNO720907 JXJ720907:JXK720907 KHF720907:KHG720907 KRB720907:KRC720907 LAX720907:LAY720907 LKT720907:LKU720907 LUP720907:LUQ720907 MEL720907:MEM720907 MOH720907:MOI720907 MYD720907:MYE720907 NHZ720907:NIA720907 NRV720907:NRW720907 OBR720907:OBS720907 OLN720907:OLO720907 OVJ720907:OVK720907 PFF720907:PFG720907 PPB720907:PPC720907 PYX720907:PYY720907 QIT720907:QIU720907 QSP720907:QSQ720907 RCL720907:RCM720907 RMH720907:RMI720907 RWD720907:RWE720907 SFZ720907:SGA720907 SPV720907:SPW720907 SZR720907:SZS720907 TJN720907:TJO720907 TTJ720907:TTK720907 UDF720907:UDG720907 UNB720907:UNC720907 UWX720907:UWY720907 VGT720907:VGU720907 VQP720907:VQQ720907 WAL720907:WAM720907 WKH720907:WKI720907 WUD720907:WUE720907 HR786443:HS786443 RN786443:RO786443 ABJ786443:ABK786443 ALF786443:ALG786443 AVB786443:AVC786443 BEX786443:BEY786443 BOT786443:BOU786443 BYP786443:BYQ786443 CIL786443:CIM786443 CSH786443:CSI786443 DCD786443:DCE786443 DLZ786443:DMA786443 DVV786443:DVW786443 EFR786443:EFS786443 EPN786443:EPO786443 EZJ786443:EZK786443 FJF786443:FJG786443 FTB786443:FTC786443 GCX786443:GCY786443 GMT786443:GMU786443 GWP786443:GWQ786443 HGL786443:HGM786443 HQH786443:HQI786443 IAD786443:IAE786443 IJZ786443:IKA786443 ITV786443:ITW786443 JDR786443:JDS786443 JNN786443:JNO786443 JXJ786443:JXK786443 KHF786443:KHG786443 KRB786443:KRC786443 LAX786443:LAY786443 LKT786443:LKU786443 LUP786443:LUQ786443 MEL786443:MEM786443 MOH786443:MOI786443 MYD786443:MYE786443 NHZ786443:NIA786443 NRV786443:NRW786443 OBR786443:OBS786443 OLN786443:OLO786443 OVJ786443:OVK786443 PFF786443:PFG786443 PPB786443:PPC786443 PYX786443:PYY786443 QIT786443:QIU786443 QSP786443:QSQ786443 RCL786443:RCM786443 RMH786443:RMI786443 RWD786443:RWE786443 SFZ786443:SGA786443 SPV786443:SPW786443 SZR786443:SZS786443 TJN786443:TJO786443 TTJ786443:TTK786443 UDF786443:UDG786443 UNB786443:UNC786443 UWX786443:UWY786443 VGT786443:VGU786443 VQP786443:VQQ786443 WAL786443:WAM786443 WKH786443:WKI786443 WUD786443:WUE786443 HR851979:HS851979 RN851979:RO851979 ABJ851979:ABK851979 ALF851979:ALG851979 AVB851979:AVC851979 BEX851979:BEY851979 BOT851979:BOU851979 BYP851979:BYQ851979 CIL851979:CIM851979 CSH851979:CSI851979 DCD851979:DCE851979 DLZ851979:DMA851979 DVV851979:DVW851979 EFR851979:EFS851979 EPN851979:EPO851979 EZJ851979:EZK851979 FJF851979:FJG851979 FTB851979:FTC851979 GCX851979:GCY851979 GMT851979:GMU851979 GWP851979:GWQ851979 HGL851979:HGM851979 HQH851979:HQI851979 IAD851979:IAE851979 IJZ851979:IKA851979 ITV851979:ITW851979 JDR851979:JDS851979 JNN851979:JNO851979 JXJ851979:JXK851979 KHF851979:KHG851979 KRB851979:KRC851979 LAX851979:LAY851979 LKT851979:LKU851979 LUP851979:LUQ851979 MEL851979:MEM851979 MOH851979:MOI851979 MYD851979:MYE851979 NHZ851979:NIA851979 NRV851979:NRW851979 OBR851979:OBS851979 OLN851979:OLO851979 OVJ851979:OVK851979 PFF851979:PFG851979 PPB851979:PPC851979 PYX851979:PYY851979 QIT851979:QIU851979 QSP851979:QSQ851979 RCL851979:RCM851979 RMH851979:RMI851979 RWD851979:RWE851979 SFZ851979:SGA851979 SPV851979:SPW851979 SZR851979:SZS851979 TJN851979:TJO851979 TTJ851979:TTK851979 UDF851979:UDG851979 UNB851979:UNC851979 UWX851979:UWY851979 VGT851979:VGU851979 VQP851979:VQQ851979 WAL851979:WAM851979 WKH851979:WKI851979 WUD851979:WUE851979 HR917515:HS917515 RN917515:RO917515 ABJ917515:ABK917515 ALF917515:ALG917515 AVB917515:AVC917515 BEX917515:BEY917515 BOT917515:BOU917515 BYP917515:BYQ917515 CIL917515:CIM917515 CSH917515:CSI917515 DCD917515:DCE917515 DLZ917515:DMA917515 DVV917515:DVW917515 EFR917515:EFS917515 EPN917515:EPO917515 EZJ917515:EZK917515 FJF917515:FJG917515 FTB917515:FTC917515 GCX917515:GCY917515 GMT917515:GMU917515 GWP917515:GWQ917515 HGL917515:HGM917515 HQH917515:HQI917515 IAD917515:IAE917515 IJZ917515:IKA917515 ITV917515:ITW917515 JDR917515:JDS917515 JNN917515:JNO917515 JXJ917515:JXK917515 KHF917515:KHG917515 KRB917515:KRC917515 LAX917515:LAY917515 LKT917515:LKU917515 LUP917515:LUQ917515 MEL917515:MEM917515 MOH917515:MOI917515 MYD917515:MYE917515 NHZ917515:NIA917515 NRV917515:NRW917515 OBR917515:OBS917515 OLN917515:OLO917515 OVJ917515:OVK917515 PFF917515:PFG917515 PPB917515:PPC917515 PYX917515:PYY917515 QIT917515:QIU917515 QSP917515:QSQ917515 RCL917515:RCM917515 RMH917515:RMI917515 RWD917515:RWE917515 SFZ917515:SGA917515 SPV917515:SPW917515 SZR917515:SZS917515 TJN917515:TJO917515 TTJ917515:TTK917515 UDF917515:UDG917515 UNB917515:UNC917515 UWX917515:UWY917515 VGT917515:VGU917515 VQP917515:VQQ917515 WAL917515:WAM917515 WKH917515:WKI917515 WUD917515:WUE917515 HR983051:HS983051 RN983051:RO983051 ABJ983051:ABK983051 ALF983051:ALG983051 AVB983051:AVC983051 BEX983051:BEY983051 BOT983051:BOU983051 BYP983051:BYQ983051 CIL983051:CIM983051 CSH983051:CSI983051 DCD983051:DCE983051 DLZ983051:DMA983051 DVV983051:DVW983051 EFR983051:EFS983051 EPN983051:EPO983051 EZJ983051:EZK983051 FJF983051:FJG983051 FTB983051:FTC983051 GCX983051:GCY983051 GMT983051:GMU983051 GWP983051:GWQ983051 HGL983051:HGM983051 HQH983051:HQI983051 IAD983051:IAE983051 IJZ983051:IKA983051 ITV983051:ITW983051 JDR983051:JDS983051 JNN983051:JNO983051 JXJ983051:JXK983051 KHF983051:KHG983051 KRB983051:KRC983051 LAX983051:LAY983051 LKT983051:LKU983051 LUP983051:LUQ983051 MEL983051:MEM983051 MOH983051:MOI983051 MYD983051:MYE983051 NHZ983051:NIA983051 NRV983051:NRW983051 OBR983051:OBS983051 OLN983051:OLO983051 OVJ983051:OVK983051 PFF983051:PFG983051 PPB983051:PPC983051 PYX983051:PYY983051 QIT983051:QIU983051 QSP983051:QSQ983051 RCL983051:RCM983051 RMH983051:RMI983051 RWD983051:RWE983051 SFZ983051:SGA983051 SPV983051:SPW983051 SZR983051:SZS983051 TJN983051:TJO983051 TTJ983051:TTK983051 UDF983051:UDG983051 UNB983051:UNC983051 UWX983051:UWY983051 VGT983051:VGU983051 VQP983051:VQQ983051 WAL983051:WAM983051 WKH983051:WKI983051 WUD983051:WUE983051 HU65547:HV65547 RQ65547:RR65547 ABM65547:ABN65547 ALI65547:ALJ65547 AVE65547:AVF65547 BFA65547:BFB65547 BOW65547:BOX65547 BYS65547:BYT65547 CIO65547:CIP65547 CSK65547:CSL65547 DCG65547:DCH65547 DMC65547:DMD65547 DVY65547:DVZ65547 EFU65547:EFV65547 EPQ65547:EPR65547 EZM65547:EZN65547 FJI65547:FJJ65547 FTE65547:FTF65547 GDA65547:GDB65547 GMW65547:GMX65547 GWS65547:GWT65547 HGO65547:HGP65547 HQK65547:HQL65547 IAG65547:IAH65547 IKC65547:IKD65547 ITY65547:ITZ65547 JDU65547:JDV65547 JNQ65547:JNR65547 JXM65547:JXN65547 KHI65547:KHJ65547 KRE65547:KRF65547 LBA65547:LBB65547 LKW65547:LKX65547 LUS65547:LUT65547 MEO65547:MEP65547 MOK65547:MOL65547 MYG65547:MYH65547 NIC65547:NID65547 NRY65547:NRZ65547 OBU65547:OBV65547 OLQ65547:OLR65547 OVM65547:OVN65547 PFI65547:PFJ65547 PPE65547:PPF65547 PZA65547:PZB65547 QIW65547:QIX65547 QSS65547:QST65547 RCO65547:RCP65547 RMK65547:RML65547 RWG65547:RWH65547 SGC65547:SGD65547 SPY65547:SPZ65547 SZU65547:SZV65547 TJQ65547:TJR65547 TTM65547:TTN65547 UDI65547:UDJ65547 UNE65547:UNF65547 UXA65547:UXB65547 VGW65547:VGX65547 VQS65547:VQT65547 WAO65547:WAP65547 WKK65547:WKL65547 WUG65547:WUH65547 HU131083:HV131083 RQ131083:RR131083 ABM131083:ABN131083 ALI131083:ALJ131083 AVE131083:AVF131083 BFA131083:BFB131083 BOW131083:BOX131083 BYS131083:BYT131083 CIO131083:CIP131083 CSK131083:CSL131083 DCG131083:DCH131083 DMC131083:DMD131083 DVY131083:DVZ131083 EFU131083:EFV131083 EPQ131083:EPR131083 EZM131083:EZN131083 FJI131083:FJJ131083 FTE131083:FTF131083 GDA131083:GDB131083 GMW131083:GMX131083 GWS131083:GWT131083 HGO131083:HGP131083 HQK131083:HQL131083 IAG131083:IAH131083 IKC131083:IKD131083 ITY131083:ITZ131083 JDU131083:JDV131083 JNQ131083:JNR131083 JXM131083:JXN131083 KHI131083:KHJ131083 KRE131083:KRF131083 LBA131083:LBB131083 LKW131083:LKX131083 LUS131083:LUT131083 MEO131083:MEP131083 MOK131083:MOL131083 MYG131083:MYH131083 NIC131083:NID131083 NRY131083:NRZ131083 OBU131083:OBV131083 OLQ131083:OLR131083 OVM131083:OVN131083 PFI131083:PFJ131083 PPE131083:PPF131083 PZA131083:PZB131083 QIW131083:QIX131083 QSS131083:QST131083 RCO131083:RCP131083 RMK131083:RML131083 RWG131083:RWH131083 SGC131083:SGD131083 SPY131083:SPZ131083 SZU131083:SZV131083 TJQ131083:TJR131083 TTM131083:TTN131083 UDI131083:UDJ131083 UNE131083:UNF131083 UXA131083:UXB131083 VGW131083:VGX131083 VQS131083:VQT131083 WAO131083:WAP131083 WKK131083:WKL131083 WUG131083:WUH131083 HU196619:HV196619 RQ196619:RR196619 ABM196619:ABN196619 ALI196619:ALJ196619 AVE196619:AVF196619 BFA196619:BFB196619 BOW196619:BOX196619 BYS196619:BYT196619 CIO196619:CIP196619 CSK196619:CSL196619 DCG196619:DCH196619 DMC196619:DMD196619 DVY196619:DVZ196619 EFU196619:EFV196619 EPQ196619:EPR196619 EZM196619:EZN196619 FJI196619:FJJ196619 FTE196619:FTF196619 GDA196619:GDB196619 GMW196619:GMX196619 GWS196619:GWT196619 HGO196619:HGP196619 HQK196619:HQL196619 IAG196619:IAH196619 IKC196619:IKD196619 ITY196619:ITZ196619 JDU196619:JDV196619 JNQ196619:JNR196619 JXM196619:JXN196619 KHI196619:KHJ196619 KRE196619:KRF196619 LBA196619:LBB196619 LKW196619:LKX196619 LUS196619:LUT196619 MEO196619:MEP196619 MOK196619:MOL196619 MYG196619:MYH196619 NIC196619:NID196619 NRY196619:NRZ196619 OBU196619:OBV196619 OLQ196619:OLR196619 OVM196619:OVN196619 PFI196619:PFJ196619 PPE196619:PPF196619 PZA196619:PZB196619 QIW196619:QIX196619 QSS196619:QST196619 RCO196619:RCP196619 RMK196619:RML196619 RWG196619:RWH196619 SGC196619:SGD196619 SPY196619:SPZ196619 SZU196619:SZV196619 TJQ196619:TJR196619 TTM196619:TTN196619 UDI196619:UDJ196619 UNE196619:UNF196619 UXA196619:UXB196619 VGW196619:VGX196619 VQS196619:VQT196619 WAO196619:WAP196619 WKK196619:WKL196619 WUG196619:WUH196619 HU262155:HV262155 RQ262155:RR262155 ABM262155:ABN262155 ALI262155:ALJ262155 AVE262155:AVF262155 BFA262155:BFB262155 BOW262155:BOX262155 BYS262155:BYT262155 CIO262155:CIP262155 CSK262155:CSL262155 DCG262155:DCH262155 DMC262155:DMD262155 DVY262155:DVZ262155 EFU262155:EFV262155 EPQ262155:EPR262155 EZM262155:EZN262155 FJI262155:FJJ262155 FTE262155:FTF262155 GDA262155:GDB262155 GMW262155:GMX262155 GWS262155:GWT262155 HGO262155:HGP262155 HQK262155:HQL262155 IAG262155:IAH262155 IKC262155:IKD262155 ITY262155:ITZ262155 JDU262155:JDV262155 JNQ262155:JNR262155 JXM262155:JXN262155 KHI262155:KHJ262155 KRE262155:KRF262155 LBA262155:LBB262155 LKW262155:LKX262155 LUS262155:LUT262155 MEO262155:MEP262155 MOK262155:MOL262155 MYG262155:MYH262155 NIC262155:NID262155 NRY262155:NRZ262155 OBU262155:OBV262155 OLQ262155:OLR262155 OVM262155:OVN262155 PFI262155:PFJ262155 PPE262155:PPF262155 PZA262155:PZB262155 QIW262155:QIX262155 QSS262155:QST262155 RCO262155:RCP262155 RMK262155:RML262155 RWG262155:RWH262155 SGC262155:SGD262155 SPY262155:SPZ262155 SZU262155:SZV262155 TJQ262155:TJR262155 TTM262155:TTN262155 UDI262155:UDJ262155 UNE262155:UNF262155 UXA262155:UXB262155 VGW262155:VGX262155 VQS262155:VQT262155 WAO262155:WAP262155 WKK262155:WKL262155 WUG262155:WUH262155 HU327691:HV327691 RQ327691:RR327691 ABM327691:ABN327691 ALI327691:ALJ327691 AVE327691:AVF327691 BFA327691:BFB327691 BOW327691:BOX327691 BYS327691:BYT327691 CIO327691:CIP327691 CSK327691:CSL327691 DCG327691:DCH327691 DMC327691:DMD327691 DVY327691:DVZ327691 EFU327691:EFV327691 EPQ327691:EPR327691 EZM327691:EZN327691 FJI327691:FJJ327691 FTE327691:FTF327691 GDA327691:GDB327691 GMW327691:GMX327691 GWS327691:GWT327691 HGO327691:HGP327691 HQK327691:HQL327691 IAG327691:IAH327691 IKC327691:IKD327691 ITY327691:ITZ327691 JDU327691:JDV327691 JNQ327691:JNR327691 JXM327691:JXN327691 KHI327691:KHJ327691 KRE327691:KRF327691 LBA327691:LBB327691 LKW327691:LKX327691 LUS327691:LUT327691 MEO327691:MEP327691 MOK327691:MOL327691 MYG327691:MYH327691 NIC327691:NID327691 NRY327691:NRZ327691 OBU327691:OBV327691 OLQ327691:OLR327691 OVM327691:OVN327691 PFI327691:PFJ327691 PPE327691:PPF327691 PZA327691:PZB327691 QIW327691:QIX327691 QSS327691:QST327691 RCO327691:RCP327691 RMK327691:RML327691 RWG327691:RWH327691 SGC327691:SGD327691 SPY327691:SPZ327691 SZU327691:SZV327691 TJQ327691:TJR327691 TTM327691:TTN327691 UDI327691:UDJ327691 UNE327691:UNF327691 UXA327691:UXB327691 VGW327691:VGX327691 VQS327691:VQT327691 WAO327691:WAP327691 WKK327691:WKL327691 WUG327691:WUH327691 HU393227:HV393227 RQ393227:RR393227 ABM393227:ABN393227 ALI393227:ALJ393227 AVE393227:AVF393227 BFA393227:BFB393227 BOW393227:BOX393227 BYS393227:BYT393227 CIO393227:CIP393227 CSK393227:CSL393227 DCG393227:DCH393227 DMC393227:DMD393227 DVY393227:DVZ393227 EFU393227:EFV393227 EPQ393227:EPR393227 EZM393227:EZN393227 FJI393227:FJJ393227 FTE393227:FTF393227 GDA393227:GDB393227 GMW393227:GMX393227 GWS393227:GWT393227 HGO393227:HGP393227 HQK393227:HQL393227 IAG393227:IAH393227 IKC393227:IKD393227 ITY393227:ITZ393227 JDU393227:JDV393227 JNQ393227:JNR393227 JXM393227:JXN393227 KHI393227:KHJ393227 KRE393227:KRF393227 LBA393227:LBB393227 LKW393227:LKX393227 LUS393227:LUT393227 MEO393227:MEP393227 MOK393227:MOL393227 MYG393227:MYH393227 NIC393227:NID393227 NRY393227:NRZ393227 OBU393227:OBV393227 OLQ393227:OLR393227 OVM393227:OVN393227 PFI393227:PFJ393227 PPE393227:PPF393227 PZA393227:PZB393227 QIW393227:QIX393227 QSS393227:QST393227 RCO393227:RCP393227 RMK393227:RML393227 RWG393227:RWH393227 SGC393227:SGD393227 SPY393227:SPZ393227 SZU393227:SZV393227 TJQ393227:TJR393227 TTM393227:TTN393227 UDI393227:UDJ393227 UNE393227:UNF393227 UXA393227:UXB393227 VGW393227:VGX393227 VQS393227:VQT393227 WAO393227:WAP393227 WKK393227:WKL393227 WUG393227:WUH393227 HU458763:HV458763 RQ458763:RR458763 ABM458763:ABN458763 ALI458763:ALJ458763 AVE458763:AVF458763 BFA458763:BFB458763 BOW458763:BOX458763 BYS458763:BYT458763 CIO458763:CIP458763 CSK458763:CSL458763 DCG458763:DCH458763 DMC458763:DMD458763 DVY458763:DVZ458763 EFU458763:EFV458763 EPQ458763:EPR458763 EZM458763:EZN458763 FJI458763:FJJ458763 FTE458763:FTF458763 GDA458763:GDB458763 GMW458763:GMX458763 GWS458763:GWT458763 HGO458763:HGP458763 HQK458763:HQL458763 IAG458763:IAH458763 IKC458763:IKD458763 ITY458763:ITZ458763 JDU458763:JDV458763 JNQ458763:JNR458763 JXM458763:JXN458763 KHI458763:KHJ458763 KRE458763:KRF458763 LBA458763:LBB458763 LKW458763:LKX458763 LUS458763:LUT458763 MEO458763:MEP458763 MOK458763:MOL458763 MYG458763:MYH458763 NIC458763:NID458763 NRY458763:NRZ458763 OBU458763:OBV458763 OLQ458763:OLR458763 OVM458763:OVN458763 PFI458763:PFJ458763 PPE458763:PPF458763 PZA458763:PZB458763 QIW458763:QIX458763 QSS458763:QST458763 RCO458763:RCP458763 RMK458763:RML458763 RWG458763:RWH458763 SGC458763:SGD458763 SPY458763:SPZ458763 SZU458763:SZV458763 TJQ458763:TJR458763 TTM458763:TTN458763 UDI458763:UDJ458763 UNE458763:UNF458763 UXA458763:UXB458763 VGW458763:VGX458763 VQS458763:VQT458763 WAO458763:WAP458763 WKK458763:WKL458763 WUG458763:WUH458763 HU524299:HV524299 RQ524299:RR524299 ABM524299:ABN524299 ALI524299:ALJ524299 AVE524299:AVF524299 BFA524299:BFB524299 BOW524299:BOX524299 BYS524299:BYT524299 CIO524299:CIP524299 CSK524299:CSL524299 DCG524299:DCH524299 DMC524299:DMD524299 DVY524299:DVZ524299 EFU524299:EFV524299 EPQ524299:EPR524299 EZM524299:EZN524299 FJI524299:FJJ524299 FTE524299:FTF524299 GDA524299:GDB524299 GMW524299:GMX524299 GWS524299:GWT524299 HGO524299:HGP524299 HQK524299:HQL524299 IAG524299:IAH524299 IKC524299:IKD524299 ITY524299:ITZ524299 JDU524299:JDV524299 JNQ524299:JNR524299 JXM524299:JXN524299 KHI524299:KHJ524299 KRE524299:KRF524299 LBA524299:LBB524299 LKW524299:LKX524299 LUS524299:LUT524299 MEO524299:MEP524299 MOK524299:MOL524299 MYG524299:MYH524299 NIC524299:NID524299 NRY524299:NRZ524299 OBU524299:OBV524299 OLQ524299:OLR524299 OVM524299:OVN524299 PFI524299:PFJ524299 PPE524299:PPF524299 PZA524299:PZB524299 QIW524299:QIX524299 QSS524299:QST524299 RCO524299:RCP524299 RMK524299:RML524299 RWG524299:RWH524299 SGC524299:SGD524299 SPY524299:SPZ524299 SZU524299:SZV524299 TJQ524299:TJR524299 TTM524299:TTN524299 UDI524299:UDJ524299 UNE524299:UNF524299 UXA524299:UXB524299 VGW524299:VGX524299 VQS524299:VQT524299 WAO524299:WAP524299 WKK524299:WKL524299 WUG524299:WUH524299 HU589835:HV589835 RQ589835:RR589835 ABM589835:ABN589835 ALI589835:ALJ589835 AVE589835:AVF589835 BFA589835:BFB589835 BOW589835:BOX589835 BYS589835:BYT589835 CIO589835:CIP589835 CSK589835:CSL589835 DCG589835:DCH589835 DMC589835:DMD589835 DVY589835:DVZ589835 EFU589835:EFV589835 EPQ589835:EPR589835 EZM589835:EZN589835 FJI589835:FJJ589835 FTE589835:FTF589835 GDA589835:GDB589835 GMW589835:GMX589835 GWS589835:GWT589835 HGO589835:HGP589835 HQK589835:HQL589835 IAG589835:IAH589835 IKC589835:IKD589835 ITY589835:ITZ589835 JDU589835:JDV589835 JNQ589835:JNR589835 JXM589835:JXN589835 KHI589835:KHJ589835 KRE589835:KRF589835 LBA589835:LBB589835 LKW589835:LKX589835 LUS589835:LUT589835 MEO589835:MEP589835 MOK589835:MOL589835 MYG589835:MYH589835 NIC589835:NID589835 NRY589835:NRZ589835 OBU589835:OBV589835 OLQ589835:OLR589835 OVM589835:OVN589835 PFI589835:PFJ589835 PPE589835:PPF589835 PZA589835:PZB589835 QIW589835:QIX589835 QSS589835:QST589835 RCO589835:RCP589835 RMK589835:RML589835 RWG589835:RWH589835 SGC589835:SGD589835 SPY589835:SPZ589835 SZU589835:SZV589835 TJQ589835:TJR589835 TTM589835:TTN589835 UDI589835:UDJ589835 UNE589835:UNF589835 UXA589835:UXB589835 VGW589835:VGX589835 VQS589835:VQT589835 WAO589835:WAP589835 WKK589835:WKL589835 WUG589835:WUH589835 HU655371:HV655371 RQ655371:RR655371 ABM655371:ABN655371 ALI655371:ALJ655371 AVE655371:AVF655371 BFA655371:BFB655371 BOW655371:BOX655371 BYS655371:BYT655371 CIO655371:CIP655371 CSK655371:CSL655371 DCG655371:DCH655371 DMC655371:DMD655371 DVY655371:DVZ655371 EFU655371:EFV655371 EPQ655371:EPR655371 EZM655371:EZN655371 FJI655371:FJJ655371 FTE655371:FTF655371 GDA655371:GDB655371 GMW655371:GMX655371 GWS655371:GWT655371 HGO655371:HGP655371 HQK655371:HQL655371 IAG655371:IAH655371 IKC655371:IKD655371 ITY655371:ITZ655371 JDU655371:JDV655371 JNQ655371:JNR655371 JXM655371:JXN655371 KHI655371:KHJ655371 KRE655371:KRF655371 LBA655371:LBB655371 LKW655371:LKX655371 LUS655371:LUT655371 MEO655371:MEP655371 MOK655371:MOL655371 MYG655371:MYH655371 NIC655371:NID655371 NRY655371:NRZ655371 OBU655371:OBV655371 OLQ655371:OLR655371 OVM655371:OVN655371 PFI655371:PFJ655371 PPE655371:PPF655371 PZA655371:PZB655371 QIW655371:QIX655371 QSS655371:QST655371 RCO655371:RCP655371 RMK655371:RML655371 RWG655371:RWH655371 SGC655371:SGD655371 SPY655371:SPZ655371 SZU655371:SZV655371 TJQ655371:TJR655371 TTM655371:TTN655371 UDI655371:UDJ655371 UNE655371:UNF655371 UXA655371:UXB655371 VGW655371:VGX655371 VQS655371:VQT655371 WAO655371:WAP655371 WKK655371:WKL655371 WUG655371:WUH655371 HU720907:HV720907 RQ720907:RR720907 ABM720907:ABN720907 ALI720907:ALJ720907 AVE720907:AVF720907 BFA720907:BFB720907 BOW720907:BOX720907 BYS720907:BYT720907 CIO720907:CIP720907 CSK720907:CSL720907 DCG720907:DCH720907 DMC720907:DMD720907 DVY720907:DVZ720907 EFU720907:EFV720907 EPQ720907:EPR720907 EZM720907:EZN720907 FJI720907:FJJ720907 FTE720907:FTF720907 GDA720907:GDB720907 GMW720907:GMX720907 GWS720907:GWT720907 HGO720907:HGP720907 HQK720907:HQL720907 IAG720907:IAH720907 IKC720907:IKD720907 ITY720907:ITZ720907 JDU720907:JDV720907 JNQ720907:JNR720907 JXM720907:JXN720907 KHI720907:KHJ720907 KRE720907:KRF720907 LBA720907:LBB720907 LKW720907:LKX720907 LUS720907:LUT720907 MEO720907:MEP720907 MOK720907:MOL720907 MYG720907:MYH720907 NIC720907:NID720907 NRY720907:NRZ720907 OBU720907:OBV720907 OLQ720907:OLR720907 OVM720907:OVN720907 PFI720907:PFJ720907 PPE720907:PPF720907 PZA720907:PZB720907 QIW720907:QIX720907 QSS720907:QST720907 RCO720907:RCP720907 RMK720907:RML720907 RWG720907:RWH720907 SGC720907:SGD720907 SPY720907:SPZ720907 SZU720907:SZV720907 TJQ720907:TJR720907 TTM720907:TTN720907 UDI720907:UDJ720907 UNE720907:UNF720907 UXA720907:UXB720907 VGW720907:VGX720907 VQS720907:VQT720907 WAO720907:WAP720907 WKK720907:WKL720907 WUG720907:WUH720907 HU786443:HV786443 RQ786443:RR786443 ABM786443:ABN786443 ALI786443:ALJ786443 AVE786443:AVF786443 BFA786443:BFB786443 BOW786443:BOX786443 BYS786443:BYT786443 CIO786443:CIP786443 CSK786443:CSL786443 DCG786443:DCH786443 DMC786443:DMD786443 DVY786443:DVZ786443 EFU786443:EFV786443 EPQ786443:EPR786443 EZM786443:EZN786443 FJI786443:FJJ786443 FTE786443:FTF786443 GDA786443:GDB786443 GMW786443:GMX786443 GWS786443:GWT786443 HGO786443:HGP786443 HQK786443:HQL786443 IAG786443:IAH786443 IKC786443:IKD786443 ITY786443:ITZ786443 JDU786443:JDV786443 JNQ786443:JNR786443 JXM786443:JXN786443 KHI786443:KHJ786443 KRE786443:KRF786443 LBA786443:LBB786443 LKW786443:LKX786443 LUS786443:LUT786443 MEO786443:MEP786443 MOK786443:MOL786443 MYG786443:MYH786443 NIC786443:NID786443 NRY786443:NRZ786443 OBU786443:OBV786443 OLQ786443:OLR786443 OVM786443:OVN786443 PFI786443:PFJ786443 PPE786443:PPF786443 PZA786443:PZB786443 QIW786443:QIX786443 QSS786443:QST786443 RCO786443:RCP786443 RMK786443:RML786443 RWG786443:RWH786443 SGC786443:SGD786443 SPY786443:SPZ786443 SZU786443:SZV786443 TJQ786443:TJR786443 TTM786443:TTN786443 UDI786443:UDJ786443 UNE786443:UNF786443 UXA786443:UXB786443 VGW786443:VGX786443 VQS786443:VQT786443 WAO786443:WAP786443 WKK786443:WKL786443 WUG786443:WUH786443 HU851979:HV851979 RQ851979:RR851979 ABM851979:ABN851979 ALI851979:ALJ851979 AVE851979:AVF851979 BFA851979:BFB851979 BOW851979:BOX851979 BYS851979:BYT851979 CIO851979:CIP851979 CSK851979:CSL851979 DCG851979:DCH851979 DMC851979:DMD851979 DVY851979:DVZ851979 EFU851979:EFV851979 EPQ851979:EPR851979 EZM851979:EZN851979 FJI851979:FJJ851979 FTE851979:FTF851979 GDA851979:GDB851979 GMW851979:GMX851979 GWS851979:GWT851979 HGO851979:HGP851979 HQK851979:HQL851979 IAG851979:IAH851979 IKC851979:IKD851979 ITY851979:ITZ851979 JDU851979:JDV851979 JNQ851979:JNR851979 JXM851979:JXN851979 KHI851979:KHJ851979 KRE851979:KRF851979 LBA851979:LBB851979 LKW851979:LKX851979 LUS851979:LUT851979 MEO851979:MEP851979 MOK851979:MOL851979 MYG851979:MYH851979 NIC851979:NID851979 NRY851979:NRZ851979 OBU851979:OBV851979 OLQ851979:OLR851979 OVM851979:OVN851979 PFI851979:PFJ851979 PPE851979:PPF851979 PZA851979:PZB851979 QIW851979:QIX851979 QSS851979:QST851979 RCO851979:RCP851979 RMK851979:RML851979 RWG851979:RWH851979 SGC851979:SGD851979 SPY851979:SPZ851979 SZU851979:SZV851979 TJQ851979:TJR851979 TTM851979:TTN851979 UDI851979:UDJ851979 UNE851979:UNF851979 UXA851979:UXB851979 VGW851979:VGX851979 VQS851979:VQT851979 WAO851979:WAP851979 WKK851979:WKL851979 WUG851979:WUH851979 HU917515:HV917515 RQ917515:RR917515 ABM917515:ABN917515 ALI917515:ALJ917515 AVE917515:AVF917515 BFA917515:BFB917515 BOW917515:BOX917515 BYS917515:BYT917515 CIO917515:CIP917515 CSK917515:CSL917515 DCG917515:DCH917515 DMC917515:DMD917515 DVY917515:DVZ917515 EFU917515:EFV917515 EPQ917515:EPR917515 EZM917515:EZN917515 FJI917515:FJJ917515 FTE917515:FTF917515 GDA917515:GDB917515 GMW917515:GMX917515 GWS917515:GWT917515 HGO917515:HGP917515 HQK917515:HQL917515 IAG917515:IAH917515 IKC917515:IKD917515 ITY917515:ITZ917515 JDU917515:JDV917515 JNQ917515:JNR917515 JXM917515:JXN917515 KHI917515:KHJ917515 KRE917515:KRF917515 LBA917515:LBB917515 LKW917515:LKX917515 LUS917515:LUT917515 MEO917515:MEP917515 MOK917515:MOL917515 MYG917515:MYH917515 NIC917515:NID917515 NRY917515:NRZ917515 OBU917515:OBV917515 OLQ917515:OLR917515 OVM917515:OVN917515 PFI917515:PFJ917515 PPE917515:PPF917515 PZA917515:PZB917515 QIW917515:QIX917515 QSS917515:QST917515 RCO917515:RCP917515 RMK917515:RML917515 RWG917515:RWH917515 SGC917515:SGD917515 SPY917515:SPZ917515 SZU917515:SZV917515 TJQ917515:TJR917515 TTM917515:TTN917515 UDI917515:UDJ917515 UNE917515:UNF917515 UXA917515:UXB917515 VGW917515:VGX917515 VQS917515:VQT917515 WAO917515:WAP917515 WKK917515:WKL917515 WUG917515:WUH917515 HU983051:HV983051 RQ983051:RR983051 ABM983051:ABN983051 ALI983051:ALJ983051 AVE983051:AVF983051 BFA983051:BFB983051 BOW983051:BOX983051 BYS983051:BYT983051 CIO983051:CIP983051 CSK983051:CSL983051 DCG983051:DCH983051 DMC983051:DMD983051 DVY983051:DVZ983051 EFU983051:EFV983051 EPQ983051:EPR983051 EZM983051:EZN983051 FJI983051:FJJ983051 FTE983051:FTF983051 GDA983051:GDB983051 GMW983051:GMX983051 GWS983051:GWT983051 HGO983051:HGP983051 HQK983051:HQL983051 IAG983051:IAH983051 IKC983051:IKD983051 ITY983051:ITZ983051 JDU983051:JDV983051 JNQ983051:JNR983051 JXM983051:JXN983051 KHI983051:KHJ983051 KRE983051:KRF983051 LBA983051:LBB983051 LKW983051:LKX983051 LUS983051:LUT983051 MEO983051:MEP983051 MOK983051:MOL983051 MYG983051:MYH983051 NIC983051:NID983051 NRY983051:NRZ983051 OBU983051:OBV983051 OLQ983051:OLR983051 OVM983051:OVN983051 PFI983051:PFJ983051 PPE983051:PPF983051 PZA983051:PZB983051 QIW983051:QIX983051 QSS983051:QST983051 RCO983051:RCP983051 RMK983051:RML983051 RWG983051:RWH983051 SGC983051:SGD983051 SPY983051:SPZ983051 SZU983051:SZV983051 TJQ983051:TJR983051 TTM983051:TTN983051 UDI983051:UDJ983051 UNE983051:UNF983051 UXA983051:UXB983051 VGW983051:VGX983051 VQS983051:VQT983051 WAO983051:WAP983051 WKK983051:WKL983051 WUG983051:WUH983051 HX65547:HY65547 RT65547:RU65547 ABP65547:ABQ65547 ALL65547:ALM65547 AVH65547:AVI65547 BFD65547:BFE65547 BOZ65547:BPA65547 BYV65547:BYW65547 CIR65547:CIS65547 CSN65547:CSO65547 DCJ65547:DCK65547 DMF65547:DMG65547 DWB65547:DWC65547 EFX65547:EFY65547 EPT65547:EPU65547 EZP65547:EZQ65547 FJL65547:FJM65547 FTH65547:FTI65547 GDD65547:GDE65547 GMZ65547:GNA65547 GWV65547:GWW65547 HGR65547:HGS65547 HQN65547:HQO65547 IAJ65547:IAK65547 IKF65547:IKG65547 IUB65547:IUC65547 JDX65547:JDY65547 JNT65547:JNU65547 JXP65547:JXQ65547 KHL65547:KHM65547 KRH65547:KRI65547 LBD65547:LBE65547 LKZ65547:LLA65547 LUV65547:LUW65547 MER65547:MES65547 MON65547:MOO65547 MYJ65547:MYK65547 NIF65547:NIG65547 NSB65547:NSC65547 OBX65547:OBY65547 OLT65547:OLU65547 OVP65547:OVQ65547 PFL65547:PFM65547 PPH65547:PPI65547 PZD65547:PZE65547 QIZ65547:QJA65547 QSV65547:QSW65547 RCR65547:RCS65547 RMN65547:RMO65547 RWJ65547:RWK65547 SGF65547:SGG65547 SQB65547:SQC65547 SZX65547:SZY65547 TJT65547:TJU65547 TTP65547:TTQ65547 UDL65547:UDM65547 UNH65547:UNI65547 UXD65547:UXE65547 VGZ65547:VHA65547 VQV65547:VQW65547 WAR65547:WAS65547 WKN65547:WKO65547 WUJ65547:WUK65547 HX131083:HY131083 RT131083:RU131083 ABP131083:ABQ131083 ALL131083:ALM131083 AVH131083:AVI131083 BFD131083:BFE131083 BOZ131083:BPA131083 BYV131083:BYW131083 CIR131083:CIS131083 CSN131083:CSO131083 DCJ131083:DCK131083 DMF131083:DMG131083 DWB131083:DWC131083 EFX131083:EFY131083 EPT131083:EPU131083 EZP131083:EZQ131083 FJL131083:FJM131083 FTH131083:FTI131083 GDD131083:GDE131083 GMZ131083:GNA131083 GWV131083:GWW131083 HGR131083:HGS131083 HQN131083:HQO131083 IAJ131083:IAK131083 IKF131083:IKG131083 IUB131083:IUC131083 JDX131083:JDY131083 JNT131083:JNU131083 JXP131083:JXQ131083 KHL131083:KHM131083 KRH131083:KRI131083 LBD131083:LBE131083 LKZ131083:LLA131083 LUV131083:LUW131083 MER131083:MES131083 MON131083:MOO131083 MYJ131083:MYK131083 NIF131083:NIG131083 NSB131083:NSC131083 OBX131083:OBY131083 OLT131083:OLU131083 OVP131083:OVQ131083 PFL131083:PFM131083 PPH131083:PPI131083 PZD131083:PZE131083 QIZ131083:QJA131083 QSV131083:QSW131083 RCR131083:RCS131083 RMN131083:RMO131083 RWJ131083:RWK131083 SGF131083:SGG131083 SQB131083:SQC131083 SZX131083:SZY131083 TJT131083:TJU131083 TTP131083:TTQ131083 UDL131083:UDM131083 UNH131083:UNI131083 UXD131083:UXE131083 VGZ131083:VHA131083 VQV131083:VQW131083 WAR131083:WAS131083 WKN131083:WKO131083 WUJ131083:WUK131083 HX196619:HY196619 RT196619:RU196619 ABP196619:ABQ196619 ALL196619:ALM196619 AVH196619:AVI196619 BFD196619:BFE196619 BOZ196619:BPA196619 BYV196619:BYW196619 CIR196619:CIS196619 CSN196619:CSO196619 DCJ196619:DCK196619 DMF196619:DMG196619 DWB196619:DWC196619 EFX196619:EFY196619 EPT196619:EPU196619 EZP196619:EZQ196619 FJL196619:FJM196619 FTH196619:FTI196619 GDD196619:GDE196619 GMZ196619:GNA196619 GWV196619:GWW196619 HGR196619:HGS196619 HQN196619:HQO196619 IAJ196619:IAK196619 IKF196619:IKG196619 IUB196619:IUC196619 JDX196619:JDY196619 JNT196619:JNU196619 JXP196619:JXQ196619 KHL196619:KHM196619 KRH196619:KRI196619 LBD196619:LBE196619 LKZ196619:LLA196619 LUV196619:LUW196619 MER196619:MES196619 MON196619:MOO196619 MYJ196619:MYK196619 NIF196619:NIG196619 NSB196619:NSC196619 OBX196619:OBY196619 OLT196619:OLU196619 OVP196619:OVQ196619 PFL196619:PFM196619 PPH196619:PPI196619 PZD196619:PZE196619 QIZ196619:QJA196619 QSV196619:QSW196619 RCR196619:RCS196619 RMN196619:RMO196619 RWJ196619:RWK196619 SGF196619:SGG196619 SQB196619:SQC196619 SZX196619:SZY196619 TJT196619:TJU196619 TTP196619:TTQ196619 UDL196619:UDM196619 UNH196619:UNI196619 UXD196619:UXE196619 VGZ196619:VHA196619 VQV196619:VQW196619 WAR196619:WAS196619 WKN196619:WKO196619 WUJ196619:WUK196619 HX262155:HY262155 RT262155:RU262155 ABP262155:ABQ262155 ALL262155:ALM262155 AVH262155:AVI262155 BFD262155:BFE262155 BOZ262155:BPA262155 BYV262155:BYW262155 CIR262155:CIS262155 CSN262155:CSO262155 DCJ262155:DCK262155 DMF262155:DMG262155 DWB262155:DWC262155 EFX262155:EFY262155 EPT262155:EPU262155 EZP262155:EZQ262155 FJL262155:FJM262155 FTH262155:FTI262155 GDD262155:GDE262155 GMZ262155:GNA262155 GWV262155:GWW262155 HGR262155:HGS262155 HQN262155:HQO262155 IAJ262155:IAK262155 IKF262155:IKG262155 IUB262155:IUC262155 JDX262155:JDY262155 JNT262155:JNU262155 JXP262155:JXQ262155 KHL262155:KHM262155 KRH262155:KRI262155 LBD262155:LBE262155 LKZ262155:LLA262155 LUV262155:LUW262155 MER262155:MES262155 MON262155:MOO262155 MYJ262155:MYK262155 NIF262155:NIG262155 NSB262155:NSC262155 OBX262155:OBY262155 OLT262155:OLU262155 OVP262155:OVQ262155 PFL262155:PFM262155 PPH262155:PPI262155 PZD262155:PZE262155 QIZ262155:QJA262155 QSV262155:QSW262155 RCR262155:RCS262155 RMN262155:RMO262155 RWJ262155:RWK262155 SGF262155:SGG262155 SQB262155:SQC262155 SZX262155:SZY262155 TJT262155:TJU262155 TTP262155:TTQ262155 UDL262155:UDM262155 UNH262155:UNI262155 UXD262155:UXE262155 VGZ262155:VHA262155 VQV262155:VQW262155 WAR262155:WAS262155 WKN262155:WKO262155 WUJ262155:WUK262155 HX327691:HY327691 RT327691:RU327691 ABP327691:ABQ327691 ALL327691:ALM327691 AVH327691:AVI327691 BFD327691:BFE327691 BOZ327691:BPA327691 BYV327691:BYW327691 CIR327691:CIS327691 CSN327691:CSO327691 DCJ327691:DCK327691 DMF327691:DMG327691 DWB327691:DWC327691 EFX327691:EFY327691 EPT327691:EPU327691 EZP327691:EZQ327691 FJL327691:FJM327691 FTH327691:FTI327691 GDD327691:GDE327691 GMZ327691:GNA327691 GWV327691:GWW327691 HGR327691:HGS327691 HQN327691:HQO327691 IAJ327691:IAK327691 IKF327691:IKG327691 IUB327691:IUC327691 JDX327691:JDY327691 JNT327691:JNU327691 JXP327691:JXQ327691 KHL327691:KHM327691 KRH327691:KRI327691 LBD327691:LBE327691 LKZ327691:LLA327691 LUV327691:LUW327691 MER327691:MES327691 MON327691:MOO327691 MYJ327691:MYK327691 NIF327691:NIG327691 NSB327691:NSC327691 OBX327691:OBY327691 OLT327691:OLU327691 OVP327691:OVQ327691 PFL327691:PFM327691 PPH327691:PPI327691 PZD327691:PZE327691 QIZ327691:QJA327691 QSV327691:QSW327691 RCR327691:RCS327691 RMN327691:RMO327691 RWJ327691:RWK327691 SGF327691:SGG327691 SQB327691:SQC327691 SZX327691:SZY327691 TJT327691:TJU327691 TTP327691:TTQ327691 UDL327691:UDM327691 UNH327691:UNI327691 UXD327691:UXE327691 VGZ327691:VHA327691 VQV327691:VQW327691 WAR327691:WAS327691 WKN327691:WKO327691 WUJ327691:WUK327691 HX393227:HY393227 RT393227:RU393227 ABP393227:ABQ393227 ALL393227:ALM393227 AVH393227:AVI393227 BFD393227:BFE393227 BOZ393227:BPA393227 BYV393227:BYW393227 CIR393227:CIS393227 CSN393227:CSO393227 DCJ393227:DCK393227 DMF393227:DMG393227 DWB393227:DWC393227 EFX393227:EFY393227 EPT393227:EPU393227 EZP393227:EZQ393227 FJL393227:FJM393227 FTH393227:FTI393227 GDD393227:GDE393227 GMZ393227:GNA393227 GWV393227:GWW393227 HGR393227:HGS393227 HQN393227:HQO393227 IAJ393227:IAK393227 IKF393227:IKG393227 IUB393227:IUC393227 JDX393227:JDY393227 JNT393227:JNU393227 JXP393227:JXQ393227 KHL393227:KHM393227 KRH393227:KRI393227 LBD393227:LBE393227 LKZ393227:LLA393227 LUV393227:LUW393227 MER393227:MES393227 MON393227:MOO393227 MYJ393227:MYK393227 NIF393227:NIG393227 NSB393227:NSC393227 OBX393227:OBY393227 OLT393227:OLU393227 OVP393227:OVQ393227 PFL393227:PFM393227 PPH393227:PPI393227 PZD393227:PZE393227 QIZ393227:QJA393227 QSV393227:QSW393227 RCR393227:RCS393227 RMN393227:RMO393227 RWJ393227:RWK393227 SGF393227:SGG393227 SQB393227:SQC393227 SZX393227:SZY393227 TJT393227:TJU393227 TTP393227:TTQ393227 UDL393227:UDM393227 UNH393227:UNI393227 UXD393227:UXE393227 VGZ393227:VHA393227 VQV393227:VQW393227 WAR393227:WAS393227 WKN393227:WKO393227 WUJ393227:WUK393227 HX458763:HY458763 RT458763:RU458763 ABP458763:ABQ458763 ALL458763:ALM458763 AVH458763:AVI458763 BFD458763:BFE458763 BOZ458763:BPA458763 BYV458763:BYW458763 CIR458763:CIS458763 CSN458763:CSO458763 DCJ458763:DCK458763 DMF458763:DMG458763 DWB458763:DWC458763 EFX458763:EFY458763 EPT458763:EPU458763 EZP458763:EZQ458763 FJL458763:FJM458763 FTH458763:FTI458763 GDD458763:GDE458763 GMZ458763:GNA458763 GWV458763:GWW458763 HGR458763:HGS458763 HQN458763:HQO458763 IAJ458763:IAK458763 IKF458763:IKG458763 IUB458763:IUC458763 JDX458763:JDY458763 JNT458763:JNU458763 JXP458763:JXQ458763 KHL458763:KHM458763 KRH458763:KRI458763 LBD458763:LBE458763 LKZ458763:LLA458763 LUV458763:LUW458763 MER458763:MES458763 MON458763:MOO458763 MYJ458763:MYK458763 NIF458763:NIG458763 NSB458763:NSC458763 OBX458763:OBY458763 OLT458763:OLU458763 OVP458763:OVQ458763 PFL458763:PFM458763 PPH458763:PPI458763 PZD458763:PZE458763 QIZ458763:QJA458763 QSV458763:QSW458763 RCR458763:RCS458763 RMN458763:RMO458763 RWJ458763:RWK458763 SGF458763:SGG458763 SQB458763:SQC458763 SZX458763:SZY458763 TJT458763:TJU458763 TTP458763:TTQ458763 UDL458763:UDM458763 UNH458763:UNI458763 UXD458763:UXE458763 VGZ458763:VHA458763 VQV458763:VQW458763 WAR458763:WAS458763 WKN458763:WKO458763 WUJ458763:WUK458763 HX524299:HY524299 RT524299:RU524299 ABP524299:ABQ524299 ALL524299:ALM524299 AVH524299:AVI524299 BFD524299:BFE524299 BOZ524299:BPA524299 BYV524299:BYW524299 CIR524299:CIS524299 CSN524299:CSO524299 DCJ524299:DCK524299 DMF524299:DMG524299 DWB524299:DWC524299 EFX524299:EFY524299 EPT524299:EPU524299 EZP524299:EZQ524299 FJL524299:FJM524299 FTH524299:FTI524299 GDD524299:GDE524299 GMZ524299:GNA524299 GWV524299:GWW524299 HGR524299:HGS524299 HQN524299:HQO524299 IAJ524299:IAK524299 IKF524299:IKG524299 IUB524299:IUC524299 JDX524299:JDY524299 JNT524299:JNU524299 JXP524299:JXQ524299 KHL524299:KHM524299 KRH524299:KRI524299 LBD524299:LBE524299 LKZ524299:LLA524299 LUV524299:LUW524299 MER524299:MES524299 MON524299:MOO524299 MYJ524299:MYK524299 NIF524299:NIG524299 NSB524299:NSC524299 OBX524299:OBY524299 OLT524299:OLU524299 OVP524299:OVQ524299 PFL524299:PFM524299 PPH524299:PPI524299 PZD524299:PZE524299 QIZ524299:QJA524299 QSV524299:QSW524299 RCR524299:RCS524299 RMN524299:RMO524299 RWJ524299:RWK524299 SGF524299:SGG524299 SQB524299:SQC524299 SZX524299:SZY524299 TJT524299:TJU524299 TTP524299:TTQ524299 UDL524299:UDM524299 UNH524299:UNI524299 UXD524299:UXE524299 VGZ524299:VHA524299 VQV524299:VQW524299 WAR524299:WAS524299 WKN524299:WKO524299 WUJ524299:WUK524299 HX589835:HY589835 RT589835:RU589835 ABP589835:ABQ589835 ALL589835:ALM589835 AVH589835:AVI589835 BFD589835:BFE589835 BOZ589835:BPA589835 BYV589835:BYW589835 CIR589835:CIS589835 CSN589835:CSO589835 DCJ589835:DCK589835 DMF589835:DMG589835 DWB589835:DWC589835 EFX589835:EFY589835 EPT589835:EPU589835 EZP589835:EZQ589835 FJL589835:FJM589835 FTH589835:FTI589835 GDD589835:GDE589835 GMZ589835:GNA589835 GWV589835:GWW589835 HGR589835:HGS589835 HQN589835:HQO589835 IAJ589835:IAK589835 IKF589835:IKG589835 IUB589835:IUC589835 JDX589835:JDY589835 JNT589835:JNU589835 JXP589835:JXQ589835 KHL589835:KHM589835 KRH589835:KRI589835 LBD589835:LBE589835 LKZ589835:LLA589835 LUV589835:LUW589835 MER589835:MES589835 MON589835:MOO589835 MYJ589835:MYK589835 NIF589835:NIG589835 NSB589835:NSC589835 OBX589835:OBY589835 OLT589835:OLU589835 OVP589835:OVQ589835 PFL589835:PFM589835 PPH589835:PPI589835 PZD589835:PZE589835 QIZ589835:QJA589835 QSV589835:QSW589835 RCR589835:RCS589835 RMN589835:RMO589835 RWJ589835:RWK589835 SGF589835:SGG589835 SQB589835:SQC589835 SZX589835:SZY589835 TJT589835:TJU589835 TTP589835:TTQ589835 UDL589835:UDM589835 UNH589835:UNI589835 UXD589835:UXE589835 VGZ589835:VHA589835 VQV589835:VQW589835 WAR589835:WAS589835 WKN589835:WKO589835 WUJ589835:WUK589835 HX655371:HY655371 RT655371:RU655371 ABP655371:ABQ655371 ALL655371:ALM655371 AVH655371:AVI655371 BFD655371:BFE655371 BOZ655371:BPA655371 BYV655371:BYW655371 CIR655371:CIS655371 CSN655371:CSO655371 DCJ655371:DCK655371 DMF655371:DMG655371 DWB655371:DWC655371 EFX655371:EFY655371 EPT655371:EPU655371 EZP655371:EZQ655371 FJL655371:FJM655371 FTH655371:FTI655371 GDD655371:GDE655371 GMZ655371:GNA655371 GWV655371:GWW655371 HGR655371:HGS655371 HQN655371:HQO655371 IAJ655371:IAK655371 IKF655371:IKG655371 IUB655371:IUC655371 JDX655371:JDY655371 JNT655371:JNU655371 JXP655371:JXQ655371 KHL655371:KHM655371 KRH655371:KRI655371 LBD655371:LBE655371 LKZ655371:LLA655371 LUV655371:LUW655371 MER655371:MES655371 MON655371:MOO655371 MYJ655371:MYK655371 NIF655371:NIG655371 NSB655371:NSC655371 OBX655371:OBY655371 OLT655371:OLU655371 OVP655371:OVQ655371 PFL655371:PFM655371 PPH655371:PPI655371 PZD655371:PZE655371 QIZ655371:QJA655371 QSV655371:QSW655371 RCR655371:RCS655371 RMN655371:RMO655371 RWJ655371:RWK655371 SGF655371:SGG655371 SQB655371:SQC655371 SZX655371:SZY655371 TJT655371:TJU655371 TTP655371:TTQ655371 UDL655371:UDM655371 UNH655371:UNI655371 UXD655371:UXE655371 VGZ655371:VHA655371 VQV655371:VQW655371 WAR655371:WAS655371 WKN655371:WKO655371 WUJ655371:WUK655371 HX720907:HY720907 RT720907:RU720907 ABP720907:ABQ720907 ALL720907:ALM720907 AVH720907:AVI720907 BFD720907:BFE720907 BOZ720907:BPA720907 BYV720907:BYW720907 CIR720907:CIS720907 CSN720907:CSO720907 DCJ720907:DCK720907 DMF720907:DMG720907 DWB720907:DWC720907 EFX720907:EFY720907 EPT720907:EPU720907 EZP720907:EZQ720907 FJL720907:FJM720907 FTH720907:FTI720907 GDD720907:GDE720907 GMZ720907:GNA720907 GWV720907:GWW720907 HGR720907:HGS720907 HQN720907:HQO720907 IAJ720907:IAK720907 IKF720907:IKG720907 IUB720907:IUC720907 JDX720907:JDY720907 JNT720907:JNU720907 JXP720907:JXQ720907 KHL720907:KHM720907 KRH720907:KRI720907 LBD720907:LBE720907 LKZ720907:LLA720907 LUV720907:LUW720907 MER720907:MES720907 MON720907:MOO720907 MYJ720907:MYK720907 NIF720907:NIG720907 NSB720907:NSC720907 OBX720907:OBY720907 OLT720907:OLU720907 OVP720907:OVQ720907 PFL720907:PFM720907 PPH720907:PPI720907 PZD720907:PZE720907 QIZ720907:QJA720907 QSV720907:QSW720907 RCR720907:RCS720907 RMN720907:RMO720907 RWJ720907:RWK720907 SGF720907:SGG720907 SQB720907:SQC720907 SZX720907:SZY720907 TJT720907:TJU720907 TTP720907:TTQ720907 UDL720907:UDM720907 UNH720907:UNI720907 UXD720907:UXE720907 VGZ720907:VHA720907 VQV720907:VQW720907 WAR720907:WAS720907 WKN720907:WKO720907 WUJ720907:WUK720907 HX786443:HY786443 RT786443:RU786443 ABP786443:ABQ786443 ALL786443:ALM786443 AVH786443:AVI786443 BFD786443:BFE786443 BOZ786443:BPA786443 BYV786443:BYW786443 CIR786443:CIS786443 CSN786443:CSO786443 DCJ786443:DCK786443 DMF786443:DMG786443 DWB786443:DWC786443 EFX786443:EFY786443 EPT786443:EPU786443 EZP786443:EZQ786443 FJL786443:FJM786443 FTH786443:FTI786443 GDD786443:GDE786443 GMZ786443:GNA786443 GWV786443:GWW786443 HGR786443:HGS786443 HQN786443:HQO786443 IAJ786443:IAK786443 IKF786443:IKG786443 IUB786443:IUC786443 JDX786443:JDY786443 JNT786443:JNU786443 JXP786443:JXQ786443 KHL786443:KHM786443 KRH786443:KRI786443 LBD786443:LBE786443 LKZ786443:LLA786443 LUV786443:LUW786443 MER786443:MES786443 MON786443:MOO786443 MYJ786443:MYK786443 NIF786443:NIG786443 NSB786443:NSC786443 OBX786443:OBY786443 OLT786443:OLU786443 OVP786443:OVQ786443 PFL786443:PFM786443 PPH786443:PPI786443 PZD786443:PZE786443 QIZ786443:QJA786443 QSV786443:QSW786443 RCR786443:RCS786443 RMN786443:RMO786443 RWJ786443:RWK786443 SGF786443:SGG786443 SQB786443:SQC786443 SZX786443:SZY786443 TJT786443:TJU786443 TTP786443:TTQ786443 UDL786443:UDM786443 UNH786443:UNI786443 UXD786443:UXE786443 VGZ786443:VHA786443 VQV786443:VQW786443 WAR786443:WAS786443 WKN786443:WKO786443 WUJ786443:WUK786443 HX851979:HY851979 RT851979:RU851979 ABP851979:ABQ851979 ALL851979:ALM851979 AVH851979:AVI851979 BFD851979:BFE851979 BOZ851979:BPA851979 BYV851979:BYW851979 CIR851979:CIS851979 CSN851979:CSO851979 DCJ851979:DCK851979 DMF851979:DMG851979 DWB851979:DWC851979 EFX851979:EFY851979 EPT851979:EPU851979 EZP851979:EZQ851979 FJL851979:FJM851979 FTH851979:FTI851979 GDD851979:GDE851979 GMZ851979:GNA851979 GWV851979:GWW851979 HGR851979:HGS851979 HQN851979:HQO851979 IAJ851979:IAK851979 IKF851979:IKG851979 IUB851979:IUC851979 JDX851979:JDY851979 JNT851979:JNU851979 JXP851979:JXQ851979 KHL851979:KHM851979 KRH851979:KRI851979 LBD851979:LBE851979 LKZ851979:LLA851979 LUV851979:LUW851979 MER851979:MES851979 MON851979:MOO851979 MYJ851979:MYK851979 NIF851979:NIG851979 NSB851979:NSC851979 OBX851979:OBY851979 OLT851979:OLU851979 OVP851979:OVQ851979 PFL851979:PFM851979 PPH851979:PPI851979 PZD851979:PZE851979 QIZ851979:QJA851979 QSV851979:QSW851979 RCR851979:RCS851979 RMN851979:RMO851979 RWJ851979:RWK851979 SGF851979:SGG851979 SQB851979:SQC851979 SZX851979:SZY851979 TJT851979:TJU851979 TTP851979:TTQ851979 UDL851979:UDM851979 UNH851979:UNI851979 UXD851979:UXE851979 VGZ851979:VHA851979 VQV851979:VQW851979 WAR851979:WAS851979 WKN851979:WKO851979 WUJ851979:WUK851979 HX917515:HY917515 RT917515:RU917515 ABP917515:ABQ917515 ALL917515:ALM917515 AVH917515:AVI917515 BFD917515:BFE917515 BOZ917515:BPA917515 BYV917515:BYW917515 CIR917515:CIS917515 CSN917515:CSO917515 DCJ917515:DCK917515 DMF917515:DMG917515 DWB917515:DWC917515 EFX917515:EFY917515 EPT917515:EPU917515 EZP917515:EZQ917515 FJL917515:FJM917515 FTH917515:FTI917515 GDD917515:GDE917515 GMZ917515:GNA917515 GWV917515:GWW917515 HGR917515:HGS917515 HQN917515:HQO917515 IAJ917515:IAK917515 IKF917515:IKG917515 IUB917515:IUC917515 JDX917515:JDY917515 JNT917515:JNU917515 JXP917515:JXQ917515 KHL917515:KHM917515 KRH917515:KRI917515 LBD917515:LBE917515 LKZ917515:LLA917515 LUV917515:LUW917515 MER917515:MES917515 MON917515:MOO917515 MYJ917515:MYK917515 NIF917515:NIG917515 NSB917515:NSC917515 OBX917515:OBY917515 OLT917515:OLU917515 OVP917515:OVQ917515 PFL917515:PFM917515 PPH917515:PPI917515 PZD917515:PZE917515 QIZ917515:QJA917515 QSV917515:QSW917515 RCR917515:RCS917515 RMN917515:RMO917515 RWJ917515:RWK917515 SGF917515:SGG917515 SQB917515:SQC917515 SZX917515:SZY917515 TJT917515:TJU917515 TTP917515:TTQ917515 UDL917515:UDM917515 UNH917515:UNI917515 UXD917515:UXE917515 VGZ917515:VHA917515 VQV917515:VQW917515 WAR917515:WAS917515 WKN917515:WKO917515 WUJ917515:WUK917515 HX983051:HY983051 RT983051:RU983051 ABP983051:ABQ983051 ALL983051:ALM983051 AVH983051:AVI983051 BFD983051:BFE983051 BOZ983051:BPA983051 BYV983051:BYW983051 CIR983051:CIS983051 CSN983051:CSO983051 DCJ983051:DCK983051 DMF983051:DMG983051 DWB983051:DWC983051 EFX983051:EFY983051 EPT983051:EPU983051 EZP983051:EZQ983051 FJL983051:FJM983051 FTH983051:FTI983051 GDD983051:GDE983051 GMZ983051:GNA983051 GWV983051:GWW983051 HGR983051:HGS983051 HQN983051:HQO983051 IAJ983051:IAK983051 IKF983051:IKG983051 IUB983051:IUC983051 JDX983051:JDY983051 JNT983051:JNU983051 JXP983051:JXQ983051 KHL983051:KHM983051 KRH983051:KRI983051 LBD983051:LBE983051 LKZ983051:LLA983051 LUV983051:LUW983051 MER983051:MES983051 MON983051:MOO983051 MYJ983051:MYK983051 NIF983051:NIG983051 NSB983051:NSC983051 OBX983051:OBY983051 OLT983051:OLU983051 OVP983051:OVQ983051 PFL983051:PFM983051 PPH983051:PPI983051 PZD983051:PZE983051 QIZ983051:QJA983051 QSV983051:QSW983051 RCR983051:RCS983051 RMN983051:RMO983051 RWJ983051:RWK983051 SGF983051:SGG983051 SQB983051:SQC983051 SZX983051:SZY983051 TJT983051:TJU983051 TTP983051:TTQ983051 UDL983051:UDM983051 UNH983051:UNI983051 UXD983051:UXE983051 VGZ983051:VHA983051 VQV983051:VQW983051 WAR983051:WAS983051 WKN983051:WKO983051 WUJ983051:WUK983051 IA65547:IB65547 RW65547:RX65547 ABS65547:ABT65547 ALO65547:ALP65547 AVK65547:AVL65547 BFG65547:BFH65547 BPC65547:BPD65547 BYY65547:BYZ65547 CIU65547:CIV65547 CSQ65547:CSR65547 DCM65547:DCN65547 DMI65547:DMJ65547 DWE65547:DWF65547 EGA65547:EGB65547 EPW65547:EPX65547 EZS65547:EZT65547 FJO65547:FJP65547 FTK65547:FTL65547 GDG65547:GDH65547 GNC65547:GND65547 GWY65547:GWZ65547 HGU65547:HGV65547 HQQ65547:HQR65547 IAM65547:IAN65547 IKI65547:IKJ65547 IUE65547:IUF65547 JEA65547:JEB65547 JNW65547:JNX65547 JXS65547:JXT65547 KHO65547:KHP65547 KRK65547:KRL65547 LBG65547:LBH65547 LLC65547:LLD65547 LUY65547:LUZ65547 MEU65547:MEV65547 MOQ65547:MOR65547 MYM65547:MYN65547 NII65547:NIJ65547 NSE65547:NSF65547 OCA65547:OCB65547 OLW65547:OLX65547 OVS65547:OVT65547 PFO65547:PFP65547 PPK65547:PPL65547 PZG65547:PZH65547 QJC65547:QJD65547 QSY65547:QSZ65547 RCU65547:RCV65547 RMQ65547:RMR65547 RWM65547:RWN65547 SGI65547:SGJ65547 SQE65547:SQF65547 TAA65547:TAB65547 TJW65547:TJX65547 TTS65547:TTT65547 UDO65547:UDP65547 UNK65547:UNL65547 UXG65547:UXH65547 VHC65547:VHD65547 VQY65547:VQZ65547 WAU65547:WAV65547 WKQ65547:WKR65547 WUM65547:WUN65547 IA131083:IB131083 RW131083:RX131083 ABS131083:ABT131083 ALO131083:ALP131083 AVK131083:AVL131083 BFG131083:BFH131083 BPC131083:BPD131083 BYY131083:BYZ131083 CIU131083:CIV131083 CSQ131083:CSR131083 DCM131083:DCN131083 DMI131083:DMJ131083 DWE131083:DWF131083 EGA131083:EGB131083 EPW131083:EPX131083 EZS131083:EZT131083 FJO131083:FJP131083 FTK131083:FTL131083 GDG131083:GDH131083 GNC131083:GND131083 GWY131083:GWZ131083 HGU131083:HGV131083 HQQ131083:HQR131083 IAM131083:IAN131083 IKI131083:IKJ131083 IUE131083:IUF131083 JEA131083:JEB131083 JNW131083:JNX131083 JXS131083:JXT131083 KHO131083:KHP131083 KRK131083:KRL131083 LBG131083:LBH131083 LLC131083:LLD131083 LUY131083:LUZ131083 MEU131083:MEV131083 MOQ131083:MOR131083 MYM131083:MYN131083 NII131083:NIJ131083 NSE131083:NSF131083 OCA131083:OCB131083 OLW131083:OLX131083 OVS131083:OVT131083 PFO131083:PFP131083 PPK131083:PPL131083 PZG131083:PZH131083 QJC131083:QJD131083 QSY131083:QSZ131083 RCU131083:RCV131083 RMQ131083:RMR131083 RWM131083:RWN131083 SGI131083:SGJ131083 SQE131083:SQF131083 TAA131083:TAB131083 TJW131083:TJX131083 TTS131083:TTT131083 UDO131083:UDP131083 UNK131083:UNL131083 UXG131083:UXH131083 VHC131083:VHD131083 VQY131083:VQZ131083 WAU131083:WAV131083 WKQ131083:WKR131083 WUM131083:WUN131083 IA196619:IB196619 RW196619:RX196619 ABS196619:ABT196619 ALO196619:ALP196619 AVK196619:AVL196619 BFG196619:BFH196619 BPC196619:BPD196619 BYY196619:BYZ196619 CIU196619:CIV196619 CSQ196619:CSR196619 DCM196619:DCN196619 DMI196619:DMJ196619 DWE196619:DWF196619 EGA196619:EGB196619 EPW196619:EPX196619 EZS196619:EZT196619 FJO196619:FJP196619 FTK196619:FTL196619 GDG196619:GDH196619 GNC196619:GND196619 GWY196619:GWZ196619 HGU196619:HGV196619 HQQ196619:HQR196619 IAM196619:IAN196619 IKI196619:IKJ196619 IUE196619:IUF196619 JEA196619:JEB196619 JNW196619:JNX196619 JXS196619:JXT196619 KHO196619:KHP196619 KRK196619:KRL196619 LBG196619:LBH196619 LLC196619:LLD196619 LUY196619:LUZ196619 MEU196619:MEV196619 MOQ196619:MOR196619 MYM196619:MYN196619 NII196619:NIJ196619 NSE196619:NSF196619 OCA196619:OCB196619 OLW196619:OLX196619 OVS196619:OVT196619 PFO196619:PFP196619 PPK196619:PPL196619 PZG196619:PZH196619 QJC196619:QJD196619 QSY196619:QSZ196619 RCU196619:RCV196619 RMQ196619:RMR196619 RWM196619:RWN196619 SGI196619:SGJ196619 SQE196619:SQF196619 TAA196619:TAB196619 TJW196619:TJX196619 TTS196619:TTT196619 UDO196619:UDP196619 UNK196619:UNL196619 UXG196619:UXH196619 VHC196619:VHD196619 VQY196619:VQZ196619 WAU196619:WAV196619 WKQ196619:WKR196619 WUM196619:WUN196619 IA262155:IB262155 RW262155:RX262155 ABS262155:ABT262155 ALO262155:ALP262155 AVK262155:AVL262155 BFG262155:BFH262155 BPC262155:BPD262155 BYY262155:BYZ262155 CIU262155:CIV262155 CSQ262155:CSR262155 DCM262155:DCN262155 DMI262155:DMJ262155 DWE262155:DWF262155 EGA262155:EGB262155 EPW262155:EPX262155 EZS262155:EZT262155 FJO262155:FJP262155 FTK262155:FTL262155 GDG262155:GDH262155 GNC262155:GND262155 GWY262155:GWZ262155 HGU262155:HGV262155 HQQ262155:HQR262155 IAM262155:IAN262155 IKI262155:IKJ262155 IUE262155:IUF262155 JEA262155:JEB262155 JNW262155:JNX262155 JXS262155:JXT262155 KHO262155:KHP262155 KRK262155:KRL262155 LBG262155:LBH262155 LLC262155:LLD262155 LUY262155:LUZ262155 MEU262155:MEV262155 MOQ262155:MOR262155 MYM262155:MYN262155 NII262155:NIJ262155 NSE262155:NSF262155 OCA262155:OCB262155 OLW262155:OLX262155 OVS262155:OVT262155 PFO262155:PFP262155 PPK262155:PPL262155 PZG262155:PZH262155 QJC262155:QJD262155 QSY262155:QSZ262155 RCU262155:RCV262155 RMQ262155:RMR262155 RWM262155:RWN262155 SGI262155:SGJ262155 SQE262155:SQF262155 TAA262155:TAB262155 TJW262155:TJX262155 TTS262155:TTT262155 UDO262155:UDP262155 UNK262155:UNL262155 UXG262155:UXH262155 VHC262155:VHD262155 VQY262155:VQZ262155 WAU262155:WAV262155 WKQ262155:WKR262155 WUM262155:WUN262155 IA327691:IB327691 RW327691:RX327691 ABS327691:ABT327691 ALO327691:ALP327691 AVK327691:AVL327691 BFG327691:BFH327691 BPC327691:BPD327691 BYY327691:BYZ327691 CIU327691:CIV327691 CSQ327691:CSR327691 DCM327691:DCN327691 DMI327691:DMJ327691 DWE327691:DWF327691 EGA327691:EGB327691 EPW327691:EPX327691 EZS327691:EZT327691 FJO327691:FJP327691 FTK327691:FTL327691 GDG327691:GDH327691 GNC327691:GND327691 GWY327691:GWZ327691 HGU327691:HGV327691 HQQ327691:HQR327691 IAM327691:IAN327691 IKI327691:IKJ327691 IUE327691:IUF327691 JEA327691:JEB327691 JNW327691:JNX327691 JXS327691:JXT327691 KHO327691:KHP327691 KRK327691:KRL327691 LBG327691:LBH327691 LLC327691:LLD327691 LUY327691:LUZ327691 MEU327691:MEV327691 MOQ327691:MOR327691 MYM327691:MYN327691 NII327691:NIJ327691 NSE327691:NSF327691 OCA327691:OCB327691 OLW327691:OLX327691 OVS327691:OVT327691 PFO327691:PFP327691 PPK327691:PPL327691 PZG327691:PZH327691 QJC327691:QJD327691 QSY327691:QSZ327691 RCU327691:RCV327691 RMQ327691:RMR327691 RWM327691:RWN327691 SGI327691:SGJ327691 SQE327691:SQF327691 TAA327691:TAB327691 TJW327691:TJX327691 TTS327691:TTT327691 UDO327691:UDP327691 UNK327691:UNL327691 UXG327691:UXH327691 VHC327691:VHD327691 VQY327691:VQZ327691 WAU327691:WAV327691 WKQ327691:WKR327691 WUM327691:WUN327691 IA393227:IB393227 RW393227:RX393227 ABS393227:ABT393227 ALO393227:ALP393227 AVK393227:AVL393227 BFG393227:BFH393227 BPC393227:BPD393227 BYY393227:BYZ393227 CIU393227:CIV393227 CSQ393227:CSR393227 DCM393227:DCN393227 DMI393227:DMJ393227 DWE393227:DWF393227 EGA393227:EGB393227 EPW393227:EPX393227 EZS393227:EZT393227 FJO393227:FJP393227 FTK393227:FTL393227 GDG393227:GDH393227 GNC393227:GND393227 GWY393227:GWZ393227 HGU393227:HGV393227 HQQ393227:HQR393227 IAM393227:IAN393227 IKI393227:IKJ393227 IUE393227:IUF393227 JEA393227:JEB393227 JNW393227:JNX393227 JXS393227:JXT393227 KHO393227:KHP393227 KRK393227:KRL393227 LBG393227:LBH393227 LLC393227:LLD393227 LUY393227:LUZ393227 MEU393227:MEV393227 MOQ393227:MOR393227 MYM393227:MYN393227 NII393227:NIJ393227 NSE393227:NSF393227 OCA393227:OCB393227 OLW393227:OLX393227 OVS393227:OVT393227 PFO393227:PFP393227 PPK393227:PPL393227 PZG393227:PZH393227 QJC393227:QJD393227 QSY393227:QSZ393227 RCU393227:RCV393227 RMQ393227:RMR393227 RWM393227:RWN393227 SGI393227:SGJ393227 SQE393227:SQF393227 TAA393227:TAB393227 TJW393227:TJX393227 TTS393227:TTT393227 UDO393227:UDP393227 UNK393227:UNL393227 UXG393227:UXH393227 VHC393227:VHD393227 VQY393227:VQZ393227 WAU393227:WAV393227 WKQ393227:WKR393227 WUM393227:WUN393227 IA458763:IB458763 RW458763:RX458763 ABS458763:ABT458763 ALO458763:ALP458763 AVK458763:AVL458763 BFG458763:BFH458763 BPC458763:BPD458763 BYY458763:BYZ458763 CIU458763:CIV458763 CSQ458763:CSR458763 DCM458763:DCN458763 DMI458763:DMJ458763 DWE458763:DWF458763 EGA458763:EGB458763 EPW458763:EPX458763 EZS458763:EZT458763 FJO458763:FJP458763 FTK458763:FTL458763 GDG458763:GDH458763 GNC458763:GND458763 GWY458763:GWZ458763 HGU458763:HGV458763 HQQ458763:HQR458763 IAM458763:IAN458763 IKI458763:IKJ458763 IUE458763:IUF458763 JEA458763:JEB458763 JNW458763:JNX458763 JXS458763:JXT458763 KHO458763:KHP458763 KRK458763:KRL458763 LBG458763:LBH458763 LLC458763:LLD458763 LUY458763:LUZ458763 MEU458763:MEV458763 MOQ458763:MOR458763 MYM458763:MYN458763 NII458763:NIJ458763 NSE458763:NSF458763 OCA458763:OCB458763 OLW458763:OLX458763 OVS458763:OVT458763 PFO458763:PFP458763 PPK458763:PPL458763 PZG458763:PZH458763 QJC458763:QJD458763 QSY458763:QSZ458763 RCU458763:RCV458763 RMQ458763:RMR458763 RWM458763:RWN458763 SGI458763:SGJ458763 SQE458763:SQF458763 TAA458763:TAB458763 TJW458763:TJX458763 TTS458763:TTT458763 UDO458763:UDP458763 UNK458763:UNL458763 UXG458763:UXH458763 VHC458763:VHD458763 VQY458763:VQZ458763 WAU458763:WAV458763 WKQ458763:WKR458763 WUM458763:WUN458763 IA524299:IB524299 RW524299:RX524299 ABS524299:ABT524299 ALO524299:ALP524299 AVK524299:AVL524299 BFG524299:BFH524299 BPC524299:BPD524299 BYY524299:BYZ524299 CIU524299:CIV524299 CSQ524299:CSR524299 DCM524299:DCN524299 DMI524299:DMJ524299 DWE524299:DWF524299 EGA524299:EGB524299 EPW524299:EPX524299 EZS524299:EZT524299 FJO524299:FJP524299 FTK524299:FTL524299 GDG524299:GDH524299 GNC524299:GND524299 GWY524299:GWZ524299 HGU524299:HGV524299 HQQ524299:HQR524299 IAM524299:IAN524299 IKI524299:IKJ524299 IUE524299:IUF524299 JEA524299:JEB524299 JNW524299:JNX524299 JXS524299:JXT524299 KHO524299:KHP524299 KRK524299:KRL524299 LBG524299:LBH524299 LLC524299:LLD524299 LUY524299:LUZ524299 MEU524299:MEV524299 MOQ524299:MOR524299 MYM524299:MYN524299 NII524299:NIJ524299 NSE524299:NSF524299 OCA524299:OCB524299 OLW524299:OLX524299 OVS524299:OVT524299 PFO524299:PFP524299 PPK524299:PPL524299 PZG524299:PZH524299 QJC524299:QJD524299 QSY524299:QSZ524299 RCU524299:RCV524299 RMQ524299:RMR524299 RWM524299:RWN524299 SGI524299:SGJ524299 SQE524299:SQF524299 TAA524299:TAB524299 TJW524299:TJX524299 TTS524299:TTT524299 UDO524299:UDP524299 UNK524299:UNL524299 UXG524299:UXH524299 VHC524299:VHD524299 VQY524299:VQZ524299 WAU524299:WAV524299 WKQ524299:WKR524299 WUM524299:WUN524299 IA589835:IB589835 RW589835:RX589835 ABS589835:ABT589835 ALO589835:ALP589835 AVK589835:AVL589835 BFG589835:BFH589835 BPC589835:BPD589835 BYY589835:BYZ589835 CIU589835:CIV589835 CSQ589835:CSR589835 DCM589835:DCN589835 DMI589835:DMJ589835 DWE589835:DWF589835 EGA589835:EGB589835 EPW589835:EPX589835 EZS589835:EZT589835 FJO589835:FJP589835 FTK589835:FTL589835 GDG589835:GDH589835 GNC589835:GND589835 GWY589835:GWZ589835 HGU589835:HGV589835 HQQ589835:HQR589835 IAM589835:IAN589835 IKI589835:IKJ589835 IUE589835:IUF589835 JEA589835:JEB589835 JNW589835:JNX589835 JXS589835:JXT589835 KHO589835:KHP589835 KRK589835:KRL589835 LBG589835:LBH589835 LLC589835:LLD589835 LUY589835:LUZ589835 MEU589835:MEV589835 MOQ589835:MOR589835 MYM589835:MYN589835 NII589835:NIJ589835 NSE589835:NSF589835 OCA589835:OCB589835 OLW589835:OLX589835 OVS589835:OVT589835 PFO589835:PFP589835 PPK589835:PPL589835 PZG589835:PZH589835 QJC589835:QJD589835 QSY589835:QSZ589835 RCU589835:RCV589835 RMQ589835:RMR589835 RWM589835:RWN589835 SGI589835:SGJ589835 SQE589835:SQF589835 TAA589835:TAB589835 TJW589835:TJX589835 TTS589835:TTT589835 UDO589835:UDP589835 UNK589835:UNL589835 UXG589835:UXH589835 VHC589835:VHD589835 VQY589835:VQZ589835 WAU589835:WAV589835 WKQ589835:WKR589835 WUM589835:WUN589835 IA655371:IB655371 RW655371:RX655371 ABS655371:ABT655371 ALO655371:ALP655371 AVK655371:AVL655371 BFG655371:BFH655371 BPC655371:BPD655371 BYY655371:BYZ655371 CIU655371:CIV655371 CSQ655371:CSR655371 DCM655371:DCN655371 DMI655371:DMJ655371 DWE655371:DWF655371 EGA655371:EGB655371 EPW655371:EPX655371 EZS655371:EZT655371 FJO655371:FJP655371 FTK655371:FTL655371 GDG655371:GDH655371 GNC655371:GND655371 GWY655371:GWZ655371 HGU655371:HGV655371 HQQ655371:HQR655371 IAM655371:IAN655371 IKI655371:IKJ655371 IUE655371:IUF655371 JEA655371:JEB655371 JNW655371:JNX655371 JXS655371:JXT655371 KHO655371:KHP655371 KRK655371:KRL655371 LBG655371:LBH655371 LLC655371:LLD655371 LUY655371:LUZ655371 MEU655371:MEV655371 MOQ655371:MOR655371 MYM655371:MYN655371 NII655371:NIJ655371 NSE655371:NSF655371 OCA655371:OCB655371 OLW655371:OLX655371 OVS655371:OVT655371 PFO655371:PFP655371 PPK655371:PPL655371 PZG655371:PZH655371 QJC655371:QJD655371 QSY655371:QSZ655371 RCU655371:RCV655371 RMQ655371:RMR655371 RWM655371:RWN655371 SGI655371:SGJ655371 SQE655371:SQF655371 TAA655371:TAB655371 TJW655371:TJX655371 TTS655371:TTT655371 UDO655371:UDP655371 UNK655371:UNL655371 UXG655371:UXH655371 VHC655371:VHD655371 VQY655371:VQZ655371 WAU655371:WAV655371 WKQ655371:WKR655371 WUM655371:WUN655371 IA720907:IB720907 RW720907:RX720907 ABS720907:ABT720907 ALO720907:ALP720907 AVK720907:AVL720907 BFG720907:BFH720907 BPC720907:BPD720907 BYY720907:BYZ720907 CIU720907:CIV720907 CSQ720907:CSR720907 DCM720907:DCN720907 DMI720907:DMJ720907 DWE720907:DWF720907 EGA720907:EGB720907 EPW720907:EPX720907 EZS720907:EZT720907 FJO720907:FJP720907 FTK720907:FTL720907 GDG720907:GDH720907 GNC720907:GND720907 GWY720907:GWZ720907 HGU720907:HGV720907 HQQ720907:HQR720907 IAM720907:IAN720907 IKI720907:IKJ720907 IUE720907:IUF720907 JEA720907:JEB720907 JNW720907:JNX720907 JXS720907:JXT720907 KHO720907:KHP720907 KRK720907:KRL720907 LBG720907:LBH720907 LLC720907:LLD720907 LUY720907:LUZ720907 MEU720907:MEV720907 MOQ720907:MOR720907 MYM720907:MYN720907 NII720907:NIJ720907 NSE720907:NSF720907 OCA720907:OCB720907 OLW720907:OLX720907 OVS720907:OVT720907 PFO720907:PFP720907 PPK720907:PPL720907 PZG720907:PZH720907 QJC720907:QJD720907 QSY720907:QSZ720907 RCU720907:RCV720907 RMQ720907:RMR720907 RWM720907:RWN720907 SGI720907:SGJ720907 SQE720907:SQF720907 TAA720907:TAB720907 TJW720907:TJX720907 TTS720907:TTT720907 UDO720907:UDP720907 UNK720907:UNL720907 UXG720907:UXH720907 VHC720907:VHD720907 VQY720907:VQZ720907 WAU720907:WAV720907 WKQ720907:WKR720907 WUM720907:WUN720907 IA786443:IB786443 RW786443:RX786443 ABS786443:ABT786443 ALO786443:ALP786443 AVK786443:AVL786443 BFG786443:BFH786443 BPC786443:BPD786443 BYY786443:BYZ786443 CIU786443:CIV786443 CSQ786443:CSR786443 DCM786443:DCN786443 DMI786443:DMJ786443 DWE786443:DWF786443 EGA786443:EGB786443 EPW786443:EPX786443 EZS786443:EZT786443 FJO786443:FJP786443 FTK786443:FTL786443 GDG786443:GDH786443 GNC786443:GND786443 GWY786443:GWZ786443 HGU786443:HGV786443 HQQ786443:HQR786443 IAM786443:IAN786443 IKI786443:IKJ786443 IUE786443:IUF786443 JEA786443:JEB786443 JNW786443:JNX786443 JXS786443:JXT786443 KHO786443:KHP786443 KRK786443:KRL786443 LBG786443:LBH786443 LLC786443:LLD786443 LUY786443:LUZ786443 MEU786443:MEV786443 MOQ786443:MOR786443 MYM786443:MYN786443 NII786443:NIJ786443 NSE786443:NSF786443 OCA786443:OCB786443 OLW786443:OLX786443 OVS786443:OVT786443 PFO786443:PFP786443 PPK786443:PPL786443 PZG786443:PZH786443 QJC786443:QJD786443 QSY786443:QSZ786443 RCU786443:RCV786443 RMQ786443:RMR786443 RWM786443:RWN786443 SGI786443:SGJ786443 SQE786443:SQF786443 TAA786443:TAB786443 TJW786443:TJX786443 TTS786443:TTT786443 UDO786443:UDP786443 UNK786443:UNL786443 UXG786443:UXH786443 VHC786443:VHD786443 VQY786443:VQZ786443 WAU786443:WAV786443 WKQ786443:WKR786443 WUM786443:WUN786443 IA851979:IB851979 RW851979:RX851979 ABS851979:ABT851979 ALO851979:ALP851979 AVK851979:AVL851979 BFG851979:BFH851979 BPC851979:BPD851979 BYY851979:BYZ851979 CIU851979:CIV851979 CSQ851979:CSR851979 DCM851979:DCN851979 DMI851979:DMJ851979 DWE851979:DWF851979 EGA851979:EGB851979 EPW851979:EPX851979 EZS851979:EZT851979 FJO851979:FJP851979 FTK851979:FTL851979 GDG851979:GDH851979 GNC851979:GND851979 GWY851979:GWZ851979 HGU851979:HGV851979 HQQ851979:HQR851979 IAM851979:IAN851979 IKI851979:IKJ851979 IUE851979:IUF851979 JEA851979:JEB851979 JNW851979:JNX851979 JXS851979:JXT851979 KHO851979:KHP851979 KRK851979:KRL851979 LBG851979:LBH851979 LLC851979:LLD851979 LUY851979:LUZ851979 MEU851979:MEV851979 MOQ851979:MOR851979 MYM851979:MYN851979 NII851979:NIJ851979 NSE851979:NSF851979 OCA851979:OCB851979 OLW851979:OLX851979 OVS851979:OVT851979 PFO851979:PFP851979 PPK851979:PPL851979 PZG851979:PZH851979 QJC851979:QJD851979 QSY851979:QSZ851979 RCU851979:RCV851979 RMQ851979:RMR851979 RWM851979:RWN851979 SGI851979:SGJ851979 SQE851979:SQF851979 TAA851979:TAB851979 TJW851979:TJX851979 TTS851979:TTT851979 UDO851979:UDP851979 UNK851979:UNL851979 UXG851979:UXH851979 VHC851979:VHD851979 VQY851979:VQZ851979 WAU851979:WAV851979 WKQ851979:WKR851979 WUM851979:WUN851979 IA917515:IB917515 RW917515:RX917515 ABS917515:ABT917515 ALO917515:ALP917515 AVK917515:AVL917515 BFG917515:BFH917515 BPC917515:BPD917515 BYY917515:BYZ917515 CIU917515:CIV917515 CSQ917515:CSR917515 DCM917515:DCN917515 DMI917515:DMJ917515 DWE917515:DWF917515 EGA917515:EGB917515 EPW917515:EPX917515 EZS917515:EZT917515 FJO917515:FJP917515 FTK917515:FTL917515 GDG917515:GDH917515 GNC917515:GND917515 GWY917515:GWZ917515 HGU917515:HGV917515 HQQ917515:HQR917515 IAM917515:IAN917515 IKI917515:IKJ917515 IUE917515:IUF917515 JEA917515:JEB917515 JNW917515:JNX917515 JXS917515:JXT917515 KHO917515:KHP917515 KRK917515:KRL917515 LBG917515:LBH917515 LLC917515:LLD917515 LUY917515:LUZ917515 MEU917515:MEV917515 MOQ917515:MOR917515 MYM917515:MYN917515 NII917515:NIJ917515 NSE917515:NSF917515 OCA917515:OCB917515 OLW917515:OLX917515 OVS917515:OVT917515 PFO917515:PFP917515 PPK917515:PPL917515 PZG917515:PZH917515 QJC917515:QJD917515 QSY917515:QSZ917515 RCU917515:RCV917515 RMQ917515:RMR917515 RWM917515:RWN917515 SGI917515:SGJ917515 SQE917515:SQF917515 TAA917515:TAB917515 TJW917515:TJX917515 TTS917515:TTT917515 UDO917515:UDP917515 UNK917515:UNL917515 UXG917515:UXH917515 VHC917515:VHD917515 VQY917515:VQZ917515 WAU917515:WAV917515 WKQ917515:WKR917515 WUM917515:WUN917515 IA983051:IB983051 RW983051:RX983051 ABS983051:ABT983051 ALO983051:ALP983051 AVK983051:AVL983051 BFG983051:BFH983051 BPC983051:BPD983051 BYY983051:BYZ983051 CIU983051:CIV983051 CSQ983051:CSR983051 DCM983051:DCN983051 DMI983051:DMJ983051 DWE983051:DWF983051 EGA983051:EGB983051 EPW983051:EPX983051 EZS983051:EZT983051 FJO983051:FJP983051 FTK983051:FTL983051 GDG983051:GDH983051 GNC983051:GND983051 GWY983051:GWZ983051 HGU983051:HGV983051 HQQ983051:HQR983051 IAM983051:IAN983051 IKI983051:IKJ983051 IUE983051:IUF983051 JEA983051:JEB983051 JNW983051:JNX983051 JXS983051:JXT983051 KHO983051:KHP983051 KRK983051:KRL983051 LBG983051:LBH983051 LLC983051:LLD983051 LUY983051:LUZ983051 MEU983051:MEV983051 MOQ983051:MOR983051 MYM983051:MYN983051 NII983051:NIJ983051 NSE983051:NSF983051 OCA983051:OCB983051 OLW983051:OLX983051 OVS983051:OVT983051 PFO983051:PFP983051 PPK983051:PPL983051 PZG983051:PZH983051 QJC983051:QJD983051 QSY983051:QSZ983051 RCU983051:RCV983051 RMQ983051:RMR983051 RWM983051:RWN983051 SGI983051:SGJ983051 SQE983051:SQF983051 TAA983051:TAB983051 TJW983051:TJX983051 TTS983051:TTT983051 UDO983051:UDP983051 UNK983051:UNL983051 UXG983051:UXH983051 VHC983051:VHD983051 VQY983051:VQZ983051 WAU983051:WAV983051 WKQ983051:WKR983051 WUM983051:WUN983051 IG65547:IH65547 SC65547:SD65547 ABY65547:ABZ65547 ALU65547:ALV65547 AVQ65547:AVR65547 BFM65547:BFN65547 BPI65547:BPJ65547 BZE65547:BZF65547 CJA65547:CJB65547 CSW65547:CSX65547 DCS65547:DCT65547 DMO65547:DMP65547 DWK65547:DWL65547 EGG65547:EGH65547 EQC65547:EQD65547 EZY65547:EZZ65547 FJU65547:FJV65547 FTQ65547:FTR65547 GDM65547:GDN65547 GNI65547:GNJ65547 GXE65547:GXF65547 HHA65547:HHB65547 HQW65547:HQX65547 IAS65547:IAT65547 IKO65547:IKP65547 IUK65547:IUL65547 JEG65547:JEH65547 JOC65547:JOD65547 JXY65547:JXZ65547 KHU65547:KHV65547 KRQ65547:KRR65547 LBM65547:LBN65547 LLI65547:LLJ65547 LVE65547:LVF65547 MFA65547:MFB65547 MOW65547:MOX65547 MYS65547:MYT65547 NIO65547:NIP65547 NSK65547:NSL65547 OCG65547:OCH65547 OMC65547:OMD65547 OVY65547:OVZ65547 PFU65547:PFV65547 PPQ65547:PPR65547 PZM65547:PZN65547 QJI65547:QJJ65547 QTE65547:QTF65547 RDA65547:RDB65547 RMW65547:RMX65547 RWS65547:RWT65547 SGO65547:SGP65547 SQK65547:SQL65547 TAG65547:TAH65547 TKC65547:TKD65547 TTY65547:TTZ65547 UDU65547:UDV65547 UNQ65547:UNR65547 UXM65547:UXN65547 VHI65547:VHJ65547 VRE65547:VRF65547 WBA65547:WBB65547 WKW65547:WKX65547 WUS65547:WUT65547 IG131083:IH131083 SC131083:SD131083 ABY131083:ABZ131083 ALU131083:ALV131083 AVQ131083:AVR131083 BFM131083:BFN131083 BPI131083:BPJ131083 BZE131083:BZF131083 CJA131083:CJB131083 CSW131083:CSX131083 DCS131083:DCT131083 DMO131083:DMP131083 DWK131083:DWL131083 EGG131083:EGH131083 EQC131083:EQD131083 EZY131083:EZZ131083 FJU131083:FJV131083 FTQ131083:FTR131083 GDM131083:GDN131083 GNI131083:GNJ131083 GXE131083:GXF131083 HHA131083:HHB131083 HQW131083:HQX131083 IAS131083:IAT131083 IKO131083:IKP131083 IUK131083:IUL131083 JEG131083:JEH131083 JOC131083:JOD131083 JXY131083:JXZ131083 KHU131083:KHV131083 KRQ131083:KRR131083 LBM131083:LBN131083 LLI131083:LLJ131083 LVE131083:LVF131083 MFA131083:MFB131083 MOW131083:MOX131083 MYS131083:MYT131083 NIO131083:NIP131083 NSK131083:NSL131083 OCG131083:OCH131083 OMC131083:OMD131083 OVY131083:OVZ131083 PFU131083:PFV131083 PPQ131083:PPR131083 PZM131083:PZN131083 QJI131083:QJJ131083 QTE131083:QTF131083 RDA131083:RDB131083 RMW131083:RMX131083 RWS131083:RWT131083 SGO131083:SGP131083 SQK131083:SQL131083 TAG131083:TAH131083 TKC131083:TKD131083 TTY131083:TTZ131083 UDU131083:UDV131083 UNQ131083:UNR131083 UXM131083:UXN131083 VHI131083:VHJ131083 VRE131083:VRF131083 WBA131083:WBB131083 WKW131083:WKX131083 WUS131083:WUT131083 IG196619:IH196619 SC196619:SD196619 ABY196619:ABZ196619 ALU196619:ALV196619 AVQ196619:AVR196619 BFM196619:BFN196619 BPI196619:BPJ196619 BZE196619:BZF196619 CJA196619:CJB196619 CSW196619:CSX196619 DCS196619:DCT196619 DMO196619:DMP196619 DWK196619:DWL196619 EGG196619:EGH196619 EQC196619:EQD196619 EZY196619:EZZ196619 FJU196619:FJV196619 FTQ196619:FTR196619 GDM196619:GDN196619 GNI196619:GNJ196619 GXE196619:GXF196619 HHA196619:HHB196619 HQW196619:HQX196619 IAS196619:IAT196619 IKO196619:IKP196619 IUK196619:IUL196619 JEG196619:JEH196619 JOC196619:JOD196619 JXY196619:JXZ196619 KHU196619:KHV196619 KRQ196619:KRR196619 LBM196619:LBN196619 LLI196619:LLJ196619 LVE196619:LVF196619 MFA196619:MFB196619 MOW196619:MOX196619 MYS196619:MYT196619 NIO196619:NIP196619 NSK196619:NSL196619 OCG196619:OCH196619 OMC196619:OMD196619 OVY196619:OVZ196619 PFU196619:PFV196619 PPQ196619:PPR196619 PZM196619:PZN196619 QJI196619:QJJ196619 QTE196619:QTF196619 RDA196619:RDB196619 RMW196619:RMX196619 RWS196619:RWT196619 SGO196619:SGP196619 SQK196619:SQL196619 TAG196619:TAH196619 TKC196619:TKD196619 TTY196619:TTZ196619 UDU196619:UDV196619 UNQ196619:UNR196619 UXM196619:UXN196619 VHI196619:VHJ196619 VRE196619:VRF196619 WBA196619:WBB196619 WKW196619:WKX196619 WUS196619:WUT196619 IG262155:IH262155 SC262155:SD262155 ABY262155:ABZ262155 ALU262155:ALV262155 AVQ262155:AVR262155 BFM262155:BFN262155 BPI262155:BPJ262155 BZE262155:BZF262155 CJA262155:CJB262155 CSW262155:CSX262155 DCS262155:DCT262155 DMO262155:DMP262155 DWK262155:DWL262155 EGG262155:EGH262155 EQC262155:EQD262155 EZY262155:EZZ262155 FJU262155:FJV262155 FTQ262155:FTR262155 GDM262155:GDN262155 GNI262155:GNJ262155 GXE262155:GXF262155 HHA262155:HHB262155 HQW262155:HQX262155 IAS262155:IAT262155 IKO262155:IKP262155 IUK262155:IUL262155 JEG262155:JEH262155 JOC262155:JOD262155 JXY262155:JXZ262155 KHU262155:KHV262155 KRQ262155:KRR262155 LBM262155:LBN262155 LLI262155:LLJ262155 LVE262155:LVF262155 MFA262155:MFB262155 MOW262155:MOX262155 MYS262155:MYT262155 NIO262155:NIP262155 NSK262155:NSL262155 OCG262155:OCH262155 OMC262155:OMD262155 OVY262155:OVZ262155 PFU262155:PFV262155 PPQ262155:PPR262155 PZM262155:PZN262155 QJI262155:QJJ262155 QTE262155:QTF262155 RDA262155:RDB262155 RMW262155:RMX262155 RWS262155:RWT262155 SGO262155:SGP262155 SQK262155:SQL262155 TAG262155:TAH262155 TKC262155:TKD262155 TTY262155:TTZ262155 UDU262155:UDV262155 UNQ262155:UNR262155 UXM262155:UXN262155 VHI262155:VHJ262155 VRE262155:VRF262155 WBA262155:WBB262155 WKW262155:WKX262155 WUS262155:WUT262155 IG327691:IH327691 SC327691:SD327691 ABY327691:ABZ327691 ALU327691:ALV327691 AVQ327691:AVR327691 BFM327691:BFN327691 BPI327691:BPJ327691 BZE327691:BZF327691 CJA327691:CJB327691 CSW327691:CSX327691 DCS327691:DCT327691 DMO327691:DMP327691 DWK327691:DWL327691 EGG327691:EGH327691 EQC327691:EQD327691 EZY327691:EZZ327691 FJU327691:FJV327691 FTQ327691:FTR327691 GDM327691:GDN327691 GNI327691:GNJ327691 GXE327691:GXF327691 HHA327691:HHB327691 HQW327691:HQX327691 IAS327691:IAT327691 IKO327691:IKP327691 IUK327691:IUL327691 JEG327691:JEH327691 JOC327691:JOD327691 JXY327691:JXZ327691 KHU327691:KHV327691 KRQ327691:KRR327691 LBM327691:LBN327691 LLI327691:LLJ327691 LVE327691:LVF327691 MFA327691:MFB327691 MOW327691:MOX327691 MYS327691:MYT327691 NIO327691:NIP327691 NSK327691:NSL327691 OCG327691:OCH327691 OMC327691:OMD327691 OVY327691:OVZ327691 PFU327691:PFV327691 PPQ327691:PPR327691 PZM327691:PZN327691 QJI327691:QJJ327691 QTE327691:QTF327691 RDA327691:RDB327691 RMW327691:RMX327691 RWS327691:RWT327691 SGO327691:SGP327691 SQK327691:SQL327691 TAG327691:TAH327691 TKC327691:TKD327691 TTY327691:TTZ327691 UDU327691:UDV327691 UNQ327691:UNR327691 UXM327691:UXN327691 VHI327691:VHJ327691 VRE327691:VRF327691 WBA327691:WBB327691 WKW327691:WKX327691 WUS327691:WUT327691 IG393227:IH393227 SC393227:SD393227 ABY393227:ABZ393227 ALU393227:ALV393227 AVQ393227:AVR393227 BFM393227:BFN393227 BPI393227:BPJ393227 BZE393227:BZF393227 CJA393227:CJB393227 CSW393227:CSX393227 DCS393227:DCT393227 DMO393227:DMP393227 DWK393227:DWL393227 EGG393227:EGH393227 EQC393227:EQD393227 EZY393227:EZZ393227 FJU393227:FJV393227 FTQ393227:FTR393227 GDM393227:GDN393227 GNI393227:GNJ393227 GXE393227:GXF393227 HHA393227:HHB393227 HQW393227:HQX393227 IAS393227:IAT393227 IKO393227:IKP393227 IUK393227:IUL393227 JEG393227:JEH393227 JOC393227:JOD393227 JXY393227:JXZ393227 KHU393227:KHV393227 KRQ393227:KRR393227 LBM393227:LBN393227 LLI393227:LLJ393227 LVE393227:LVF393227 MFA393227:MFB393227 MOW393227:MOX393227 MYS393227:MYT393227 NIO393227:NIP393227 NSK393227:NSL393227 OCG393227:OCH393227 OMC393227:OMD393227 OVY393227:OVZ393227 PFU393227:PFV393227 PPQ393227:PPR393227 PZM393227:PZN393227 QJI393227:QJJ393227 QTE393227:QTF393227 RDA393227:RDB393227 RMW393227:RMX393227 RWS393227:RWT393227 SGO393227:SGP393227 SQK393227:SQL393227 TAG393227:TAH393227 TKC393227:TKD393227 TTY393227:TTZ393227 UDU393227:UDV393227 UNQ393227:UNR393227 UXM393227:UXN393227 VHI393227:VHJ393227 VRE393227:VRF393227 WBA393227:WBB393227 WKW393227:WKX393227 WUS393227:WUT393227 IG458763:IH458763 SC458763:SD458763 ABY458763:ABZ458763 ALU458763:ALV458763 AVQ458763:AVR458763 BFM458763:BFN458763 BPI458763:BPJ458763 BZE458763:BZF458763 CJA458763:CJB458763 CSW458763:CSX458763 DCS458763:DCT458763 DMO458763:DMP458763 DWK458763:DWL458763 EGG458763:EGH458763 EQC458763:EQD458763 EZY458763:EZZ458763 FJU458763:FJV458763 FTQ458763:FTR458763 GDM458763:GDN458763 GNI458763:GNJ458763 GXE458763:GXF458763 HHA458763:HHB458763 HQW458763:HQX458763 IAS458763:IAT458763 IKO458763:IKP458763 IUK458763:IUL458763 JEG458763:JEH458763 JOC458763:JOD458763 JXY458763:JXZ458763 KHU458763:KHV458763 KRQ458763:KRR458763 LBM458763:LBN458763 LLI458763:LLJ458763 LVE458763:LVF458763 MFA458763:MFB458763 MOW458763:MOX458763 MYS458763:MYT458763 NIO458763:NIP458763 NSK458763:NSL458763 OCG458763:OCH458763 OMC458763:OMD458763 OVY458763:OVZ458763 PFU458763:PFV458763 PPQ458763:PPR458763 PZM458763:PZN458763 QJI458763:QJJ458763 QTE458763:QTF458763 RDA458763:RDB458763 RMW458763:RMX458763 RWS458763:RWT458763 SGO458763:SGP458763 SQK458763:SQL458763 TAG458763:TAH458763 TKC458763:TKD458763 TTY458763:TTZ458763 UDU458763:UDV458763 UNQ458763:UNR458763 UXM458763:UXN458763 VHI458763:VHJ458763 VRE458763:VRF458763 WBA458763:WBB458763 WKW458763:WKX458763 WUS458763:WUT458763 IG524299:IH524299 SC524299:SD524299 ABY524299:ABZ524299 ALU524299:ALV524299 AVQ524299:AVR524299 BFM524299:BFN524299 BPI524299:BPJ524299 BZE524299:BZF524299 CJA524299:CJB524299 CSW524299:CSX524299 DCS524299:DCT524299 DMO524299:DMP524299 DWK524299:DWL524299 EGG524299:EGH524299 EQC524299:EQD524299 EZY524299:EZZ524299 FJU524299:FJV524299 FTQ524299:FTR524299 GDM524299:GDN524299 GNI524299:GNJ524299 GXE524299:GXF524299 HHA524299:HHB524299 HQW524299:HQX524299 IAS524299:IAT524299 IKO524299:IKP524299 IUK524299:IUL524299 JEG524299:JEH524299 JOC524299:JOD524299 JXY524299:JXZ524299 KHU524299:KHV524299 KRQ524299:KRR524299 LBM524299:LBN524299 LLI524299:LLJ524299 LVE524299:LVF524299 MFA524299:MFB524299 MOW524299:MOX524299 MYS524299:MYT524299 NIO524299:NIP524299 NSK524299:NSL524299 OCG524299:OCH524299 OMC524299:OMD524299 OVY524299:OVZ524299 PFU524299:PFV524299 PPQ524299:PPR524299 PZM524299:PZN524299 QJI524299:QJJ524299 QTE524299:QTF524299 RDA524299:RDB524299 RMW524299:RMX524299 RWS524299:RWT524299 SGO524299:SGP524299 SQK524299:SQL524299 TAG524299:TAH524299 TKC524299:TKD524299 TTY524299:TTZ524299 UDU524299:UDV524299 UNQ524299:UNR524299 UXM524299:UXN524299 VHI524299:VHJ524299 VRE524299:VRF524299 WBA524299:WBB524299 WKW524299:WKX524299 WUS524299:WUT524299 IG589835:IH589835 SC589835:SD589835 ABY589835:ABZ589835 ALU589835:ALV589835 AVQ589835:AVR589835 BFM589835:BFN589835 BPI589835:BPJ589835 BZE589835:BZF589835 CJA589835:CJB589835 CSW589835:CSX589835 DCS589835:DCT589835 DMO589835:DMP589835 DWK589835:DWL589835 EGG589835:EGH589835 EQC589835:EQD589835 EZY589835:EZZ589835 FJU589835:FJV589835 FTQ589835:FTR589835 GDM589835:GDN589835 GNI589835:GNJ589835 GXE589835:GXF589835 HHA589835:HHB589835 HQW589835:HQX589835 IAS589835:IAT589835 IKO589835:IKP589835 IUK589835:IUL589835 JEG589835:JEH589835 JOC589835:JOD589835 JXY589835:JXZ589835 KHU589835:KHV589835 KRQ589835:KRR589835 LBM589835:LBN589835 LLI589835:LLJ589835 LVE589835:LVF589835 MFA589835:MFB589835 MOW589835:MOX589835 MYS589835:MYT589835 NIO589835:NIP589835 NSK589835:NSL589835 OCG589835:OCH589835 OMC589835:OMD589835 OVY589835:OVZ589835 PFU589835:PFV589835 PPQ589835:PPR589835 PZM589835:PZN589835 QJI589835:QJJ589835 QTE589835:QTF589835 RDA589835:RDB589835 RMW589835:RMX589835 RWS589835:RWT589835 SGO589835:SGP589835 SQK589835:SQL589835 TAG589835:TAH589835 TKC589835:TKD589835 TTY589835:TTZ589835 UDU589835:UDV589835 UNQ589835:UNR589835 UXM589835:UXN589835 VHI589835:VHJ589835 VRE589835:VRF589835 WBA589835:WBB589835 WKW589835:WKX589835 WUS589835:WUT589835 IG655371:IH655371 SC655371:SD655371 ABY655371:ABZ655371 ALU655371:ALV655371 AVQ655371:AVR655371 BFM655371:BFN655371 BPI655371:BPJ655371 BZE655371:BZF655371 CJA655371:CJB655371 CSW655371:CSX655371 DCS655371:DCT655371 DMO655371:DMP655371 DWK655371:DWL655371 EGG655371:EGH655371 EQC655371:EQD655371 EZY655371:EZZ655371 FJU655371:FJV655371 FTQ655371:FTR655371 GDM655371:GDN655371 GNI655371:GNJ655371 GXE655371:GXF655371 HHA655371:HHB655371 HQW655371:HQX655371 IAS655371:IAT655371 IKO655371:IKP655371 IUK655371:IUL655371 JEG655371:JEH655371 JOC655371:JOD655371 JXY655371:JXZ655371 KHU655371:KHV655371 KRQ655371:KRR655371 LBM655371:LBN655371 LLI655371:LLJ655371 LVE655371:LVF655371 MFA655371:MFB655371 MOW655371:MOX655371 MYS655371:MYT655371 NIO655371:NIP655371 NSK655371:NSL655371 OCG655371:OCH655371 OMC655371:OMD655371 OVY655371:OVZ655371 PFU655371:PFV655371 PPQ655371:PPR655371 PZM655371:PZN655371 QJI655371:QJJ655371 QTE655371:QTF655371 RDA655371:RDB655371 RMW655371:RMX655371 RWS655371:RWT655371 SGO655371:SGP655371 SQK655371:SQL655371 TAG655371:TAH655371 TKC655371:TKD655371 TTY655371:TTZ655371 UDU655371:UDV655371 UNQ655371:UNR655371 UXM655371:UXN655371 VHI655371:VHJ655371 VRE655371:VRF655371 WBA655371:WBB655371 WKW655371:WKX655371 WUS655371:WUT655371 IG720907:IH720907 SC720907:SD720907 ABY720907:ABZ720907 ALU720907:ALV720907 AVQ720907:AVR720907 BFM720907:BFN720907 BPI720907:BPJ720907 BZE720907:BZF720907 CJA720907:CJB720907 CSW720907:CSX720907 DCS720907:DCT720907 DMO720907:DMP720907 DWK720907:DWL720907 EGG720907:EGH720907 EQC720907:EQD720907 EZY720907:EZZ720907 FJU720907:FJV720907 FTQ720907:FTR720907 GDM720907:GDN720907 GNI720907:GNJ720907 GXE720907:GXF720907 HHA720907:HHB720907 HQW720907:HQX720907 IAS720907:IAT720907 IKO720907:IKP720907 IUK720907:IUL720907 JEG720907:JEH720907 JOC720907:JOD720907 JXY720907:JXZ720907 KHU720907:KHV720907 KRQ720907:KRR720907 LBM720907:LBN720907 LLI720907:LLJ720907 LVE720907:LVF720907 MFA720907:MFB720907 MOW720907:MOX720907 MYS720907:MYT720907 NIO720907:NIP720907 NSK720907:NSL720907 OCG720907:OCH720907 OMC720907:OMD720907 OVY720907:OVZ720907 PFU720907:PFV720907 PPQ720907:PPR720907 PZM720907:PZN720907 QJI720907:QJJ720907 QTE720907:QTF720907 RDA720907:RDB720907 RMW720907:RMX720907 RWS720907:RWT720907 SGO720907:SGP720907 SQK720907:SQL720907 TAG720907:TAH720907 TKC720907:TKD720907 TTY720907:TTZ720907 UDU720907:UDV720907 UNQ720907:UNR720907 UXM720907:UXN720907 VHI720907:VHJ720907 VRE720907:VRF720907 WBA720907:WBB720907 WKW720907:WKX720907 WUS720907:WUT720907 IG786443:IH786443 SC786443:SD786443 ABY786443:ABZ786443 ALU786443:ALV786443 AVQ786443:AVR786443 BFM786443:BFN786443 BPI786443:BPJ786443 BZE786443:BZF786443 CJA786443:CJB786443 CSW786443:CSX786443 DCS786443:DCT786443 DMO786443:DMP786443 DWK786443:DWL786443 EGG786443:EGH786443 EQC786443:EQD786443 EZY786443:EZZ786443 FJU786443:FJV786443 FTQ786443:FTR786443 GDM786443:GDN786443 GNI786443:GNJ786443 GXE786443:GXF786443 HHA786443:HHB786443 HQW786443:HQX786443 IAS786443:IAT786443 IKO786443:IKP786443 IUK786443:IUL786443 JEG786443:JEH786443 JOC786443:JOD786443 JXY786443:JXZ786443 KHU786443:KHV786443 KRQ786443:KRR786443 LBM786443:LBN786443 LLI786443:LLJ786443 LVE786443:LVF786443 MFA786443:MFB786443 MOW786443:MOX786443 MYS786443:MYT786443 NIO786443:NIP786443 NSK786443:NSL786443 OCG786443:OCH786443 OMC786443:OMD786443 OVY786443:OVZ786443 PFU786443:PFV786443 PPQ786443:PPR786443 PZM786443:PZN786443 QJI786443:QJJ786443 QTE786443:QTF786443 RDA786443:RDB786443 RMW786443:RMX786443 RWS786443:RWT786443 SGO786443:SGP786443 SQK786443:SQL786443 TAG786443:TAH786443 TKC786443:TKD786443 TTY786443:TTZ786443 UDU786443:UDV786443 UNQ786443:UNR786443 UXM786443:UXN786443 VHI786443:VHJ786443 VRE786443:VRF786443 WBA786443:WBB786443 WKW786443:WKX786443 WUS786443:WUT786443 IG851979:IH851979 SC851979:SD851979 ABY851979:ABZ851979 ALU851979:ALV851979 AVQ851979:AVR851979 BFM851979:BFN851979 BPI851979:BPJ851979 BZE851979:BZF851979 CJA851979:CJB851979 CSW851979:CSX851979 DCS851979:DCT851979 DMO851979:DMP851979 DWK851979:DWL851979 EGG851979:EGH851979 EQC851979:EQD851979 EZY851979:EZZ851979 FJU851979:FJV851979 FTQ851979:FTR851979 GDM851979:GDN851979 GNI851979:GNJ851979 GXE851979:GXF851979 HHA851979:HHB851979 HQW851979:HQX851979 IAS851979:IAT851979 IKO851979:IKP851979 IUK851979:IUL851979 JEG851979:JEH851979 JOC851979:JOD851979 JXY851979:JXZ851979 KHU851979:KHV851979 KRQ851979:KRR851979 LBM851979:LBN851979 LLI851979:LLJ851979 LVE851979:LVF851979 MFA851979:MFB851979 MOW851979:MOX851979 MYS851979:MYT851979 NIO851979:NIP851979 NSK851979:NSL851979 OCG851979:OCH851979 OMC851979:OMD851979 OVY851979:OVZ851979 PFU851979:PFV851979 PPQ851979:PPR851979 PZM851979:PZN851979 QJI851979:QJJ851979 QTE851979:QTF851979 RDA851979:RDB851979 RMW851979:RMX851979 RWS851979:RWT851979 SGO851979:SGP851979 SQK851979:SQL851979 TAG851979:TAH851979 TKC851979:TKD851979 TTY851979:TTZ851979 UDU851979:UDV851979 UNQ851979:UNR851979 UXM851979:UXN851979 VHI851979:VHJ851979 VRE851979:VRF851979 WBA851979:WBB851979 WKW851979:WKX851979 WUS851979:WUT851979 IG917515:IH917515 SC917515:SD917515 ABY917515:ABZ917515 ALU917515:ALV917515 AVQ917515:AVR917515 BFM917515:BFN917515 BPI917515:BPJ917515 BZE917515:BZF917515 CJA917515:CJB917515 CSW917515:CSX917515 DCS917515:DCT917515 DMO917515:DMP917515 DWK917515:DWL917515 EGG917515:EGH917515 EQC917515:EQD917515 EZY917515:EZZ917515 FJU917515:FJV917515 FTQ917515:FTR917515 GDM917515:GDN917515 GNI917515:GNJ917515 GXE917515:GXF917515 HHA917515:HHB917515 HQW917515:HQX917515 IAS917515:IAT917515 IKO917515:IKP917515 IUK917515:IUL917515 JEG917515:JEH917515 JOC917515:JOD917515 JXY917515:JXZ917515 KHU917515:KHV917515 KRQ917515:KRR917515 LBM917515:LBN917515 LLI917515:LLJ917515 LVE917515:LVF917515 MFA917515:MFB917515 MOW917515:MOX917515 MYS917515:MYT917515 NIO917515:NIP917515 NSK917515:NSL917515 OCG917515:OCH917515 OMC917515:OMD917515 OVY917515:OVZ917515 PFU917515:PFV917515 PPQ917515:PPR917515 PZM917515:PZN917515 QJI917515:QJJ917515 QTE917515:QTF917515 RDA917515:RDB917515 RMW917515:RMX917515 RWS917515:RWT917515 SGO917515:SGP917515 SQK917515:SQL917515 TAG917515:TAH917515 TKC917515:TKD917515 TTY917515:TTZ917515 UDU917515:UDV917515 UNQ917515:UNR917515 UXM917515:UXN917515 VHI917515:VHJ917515 VRE917515:VRF917515 WBA917515:WBB917515 WKW917515:WKX917515 WUS917515:WUT917515 IG983051:IH983051 SC983051:SD983051 ABY983051:ABZ983051 ALU983051:ALV983051 AVQ983051:AVR983051 BFM983051:BFN983051 BPI983051:BPJ983051 BZE983051:BZF983051 CJA983051:CJB983051 CSW983051:CSX983051 DCS983051:DCT983051 DMO983051:DMP983051 DWK983051:DWL983051 EGG983051:EGH983051 EQC983051:EQD983051 EZY983051:EZZ983051 FJU983051:FJV983051 FTQ983051:FTR983051 GDM983051:GDN983051 GNI983051:GNJ983051 GXE983051:GXF983051 HHA983051:HHB983051 HQW983051:HQX983051 IAS983051:IAT983051 IKO983051:IKP983051 IUK983051:IUL983051 JEG983051:JEH983051 JOC983051:JOD983051 JXY983051:JXZ983051 KHU983051:KHV983051 KRQ983051:KRR983051 LBM983051:LBN983051 LLI983051:LLJ983051 LVE983051:LVF983051 MFA983051:MFB983051 MOW983051:MOX983051 MYS983051:MYT983051 NIO983051:NIP983051 NSK983051:NSL983051 OCG983051:OCH983051 OMC983051:OMD983051 OVY983051:OVZ983051 PFU983051:PFV983051 PPQ983051:PPR983051 PZM983051:PZN983051 QJI983051:QJJ983051 QTE983051:QTF983051 RDA983051:RDB983051 RMW983051:RMX983051 RWS983051:RWT983051 SGO983051:SGP983051 SQK983051:SQL983051 TAG983051:TAH983051 TKC983051:TKD983051 TTY983051:TTZ983051 UDU983051:UDV983051 UNQ983051:UNR983051 UXM983051:UXN983051 VHI983051:VHJ983051 VRE983051:VRF983051 WBA983051:WBB983051 WKW983051:WKX983051 WUS983051:WUT983051 IJ65547:IK65547 SF65547:SG65547 ACB65547:ACC65547 ALX65547:ALY65547 AVT65547:AVU65547 BFP65547:BFQ65547 BPL65547:BPM65547 BZH65547:BZI65547 CJD65547:CJE65547 CSZ65547:CTA65547 DCV65547:DCW65547 DMR65547:DMS65547 DWN65547:DWO65547 EGJ65547:EGK65547 EQF65547:EQG65547 FAB65547:FAC65547 FJX65547:FJY65547 FTT65547:FTU65547 GDP65547:GDQ65547 GNL65547:GNM65547 GXH65547:GXI65547 HHD65547:HHE65547 HQZ65547:HRA65547 IAV65547:IAW65547 IKR65547:IKS65547 IUN65547:IUO65547 JEJ65547:JEK65547 JOF65547:JOG65547 JYB65547:JYC65547 KHX65547:KHY65547 KRT65547:KRU65547 LBP65547:LBQ65547 LLL65547:LLM65547 LVH65547:LVI65547 MFD65547:MFE65547 MOZ65547:MPA65547 MYV65547:MYW65547 NIR65547:NIS65547 NSN65547:NSO65547 OCJ65547:OCK65547 OMF65547:OMG65547 OWB65547:OWC65547 PFX65547:PFY65547 PPT65547:PPU65547 PZP65547:PZQ65547 QJL65547:QJM65547 QTH65547:QTI65547 RDD65547:RDE65547 RMZ65547:RNA65547 RWV65547:RWW65547 SGR65547:SGS65547 SQN65547:SQO65547 TAJ65547:TAK65547 TKF65547:TKG65547 TUB65547:TUC65547 UDX65547:UDY65547 UNT65547:UNU65547 UXP65547:UXQ65547 VHL65547:VHM65547 VRH65547:VRI65547 WBD65547:WBE65547 WKZ65547:WLA65547 WUV65547:WUW65547 IJ131083:IK131083 SF131083:SG131083 ACB131083:ACC131083 ALX131083:ALY131083 AVT131083:AVU131083 BFP131083:BFQ131083 BPL131083:BPM131083 BZH131083:BZI131083 CJD131083:CJE131083 CSZ131083:CTA131083 DCV131083:DCW131083 DMR131083:DMS131083 DWN131083:DWO131083 EGJ131083:EGK131083 EQF131083:EQG131083 FAB131083:FAC131083 FJX131083:FJY131083 FTT131083:FTU131083 GDP131083:GDQ131083 GNL131083:GNM131083 GXH131083:GXI131083 HHD131083:HHE131083 HQZ131083:HRA131083 IAV131083:IAW131083 IKR131083:IKS131083 IUN131083:IUO131083 JEJ131083:JEK131083 JOF131083:JOG131083 JYB131083:JYC131083 KHX131083:KHY131083 KRT131083:KRU131083 LBP131083:LBQ131083 LLL131083:LLM131083 LVH131083:LVI131083 MFD131083:MFE131083 MOZ131083:MPA131083 MYV131083:MYW131083 NIR131083:NIS131083 NSN131083:NSO131083 OCJ131083:OCK131083 OMF131083:OMG131083 OWB131083:OWC131083 PFX131083:PFY131083 PPT131083:PPU131083 PZP131083:PZQ131083 QJL131083:QJM131083 QTH131083:QTI131083 RDD131083:RDE131083 RMZ131083:RNA131083 RWV131083:RWW131083 SGR131083:SGS131083 SQN131083:SQO131083 TAJ131083:TAK131083 TKF131083:TKG131083 TUB131083:TUC131083 UDX131083:UDY131083 UNT131083:UNU131083 UXP131083:UXQ131083 VHL131083:VHM131083 VRH131083:VRI131083 WBD131083:WBE131083 WKZ131083:WLA131083 WUV131083:WUW131083 IJ196619:IK196619 SF196619:SG196619 ACB196619:ACC196619 ALX196619:ALY196619 AVT196619:AVU196619 BFP196619:BFQ196619 BPL196619:BPM196619 BZH196619:BZI196619 CJD196619:CJE196619 CSZ196619:CTA196619 DCV196619:DCW196619 DMR196619:DMS196619 DWN196619:DWO196619 EGJ196619:EGK196619 EQF196619:EQG196619 FAB196619:FAC196619 FJX196619:FJY196619 FTT196619:FTU196619 GDP196619:GDQ196619 GNL196619:GNM196619 GXH196619:GXI196619 HHD196619:HHE196619 HQZ196619:HRA196619 IAV196619:IAW196619 IKR196619:IKS196619 IUN196619:IUO196619 JEJ196619:JEK196619 JOF196619:JOG196619 JYB196619:JYC196619 KHX196619:KHY196619 KRT196619:KRU196619 LBP196619:LBQ196619 LLL196619:LLM196619 LVH196619:LVI196619 MFD196619:MFE196619 MOZ196619:MPA196619 MYV196619:MYW196619 NIR196619:NIS196619 NSN196619:NSO196619 OCJ196619:OCK196619 OMF196619:OMG196619 OWB196619:OWC196619 PFX196619:PFY196619 PPT196619:PPU196619 PZP196619:PZQ196619 QJL196619:QJM196619 QTH196619:QTI196619 RDD196619:RDE196619 RMZ196619:RNA196619 RWV196619:RWW196619 SGR196619:SGS196619 SQN196619:SQO196619 TAJ196619:TAK196619 TKF196619:TKG196619 TUB196619:TUC196619 UDX196619:UDY196619 UNT196619:UNU196619 UXP196619:UXQ196619 VHL196619:VHM196619 VRH196619:VRI196619 WBD196619:WBE196619 WKZ196619:WLA196619 WUV196619:WUW196619 IJ262155:IK262155 SF262155:SG262155 ACB262155:ACC262155 ALX262155:ALY262155 AVT262155:AVU262155 BFP262155:BFQ262155 BPL262155:BPM262155 BZH262155:BZI262155 CJD262155:CJE262155 CSZ262155:CTA262155 DCV262155:DCW262155 DMR262155:DMS262155 DWN262155:DWO262155 EGJ262155:EGK262155 EQF262155:EQG262155 FAB262155:FAC262155 FJX262155:FJY262155 FTT262155:FTU262155 GDP262155:GDQ262155 GNL262155:GNM262155 GXH262155:GXI262155 HHD262155:HHE262155 HQZ262155:HRA262155 IAV262155:IAW262155 IKR262155:IKS262155 IUN262155:IUO262155 JEJ262155:JEK262155 JOF262155:JOG262155 JYB262155:JYC262155 KHX262155:KHY262155 KRT262155:KRU262155 LBP262155:LBQ262155 LLL262155:LLM262155 LVH262155:LVI262155 MFD262155:MFE262155 MOZ262155:MPA262155 MYV262155:MYW262155 NIR262155:NIS262155 NSN262155:NSO262155 OCJ262155:OCK262155 OMF262155:OMG262155 OWB262155:OWC262155 PFX262155:PFY262155 PPT262155:PPU262155 PZP262155:PZQ262155 QJL262155:QJM262155 QTH262155:QTI262155 RDD262155:RDE262155 RMZ262155:RNA262155 RWV262155:RWW262155 SGR262155:SGS262155 SQN262155:SQO262155 TAJ262155:TAK262155 TKF262155:TKG262155 TUB262155:TUC262155 UDX262155:UDY262155 UNT262155:UNU262155 UXP262155:UXQ262155 VHL262155:VHM262155 VRH262155:VRI262155 WBD262155:WBE262155 WKZ262155:WLA262155 WUV262155:WUW262155 IJ327691:IK327691 SF327691:SG327691 ACB327691:ACC327691 ALX327691:ALY327691 AVT327691:AVU327691 BFP327691:BFQ327691 BPL327691:BPM327691 BZH327691:BZI327691 CJD327691:CJE327691 CSZ327691:CTA327691 DCV327691:DCW327691 DMR327691:DMS327691 DWN327691:DWO327691 EGJ327691:EGK327691 EQF327691:EQG327691 FAB327691:FAC327691 FJX327691:FJY327691 FTT327691:FTU327691 GDP327691:GDQ327691 GNL327691:GNM327691 GXH327691:GXI327691 HHD327691:HHE327691 HQZ327691:HRA327691 IAV327691:IAW327691 IKR327691:IKS327691 IUN327691:IUO327691 JEJ327691:JEK327691 JOF327691:JOG327691 JYB327691:JYC327691 KHX327691:KHY327691 KRT327691:KRU327691 LBP327691:LBQ327691 LLL327691:LLM327691 LVH327691:LVI327691 MFD327691:MFE327691 MOZ327691:MPA327691 MYV327691:MYW327691 NIR327691:NIS327691 NSN327691:NSO327691 OCJ327691:OCK327691 OMF327691:OMG327691 OWB327691:OWC327691 PFX327691:PFY327691 PPT327691:PPU327691 PZP327691:PZQ327691 QJL327691:QJM327691 QTH327691:QTI327691 RDD327691:RDE327691 RMZ327691:RNA327691 RWV327691:RWW327691 SGR327691:SGS327691 SQN327691:SQO327691 TAJ327691:TAK327691 TKF327691:TKG327691 TUB327691:TUC327691 UDX327691:UDY327691 UNT327691:UNU327691 UXP327691:UXQ327691 VHL327691:VHM327691 VRH327691:VRI327691 WBD327691:WBE327691 WKZ327691:WLA327691 WUV327691:WUW327691 IJ393227:IK393227 SF393227:SG393227 ACB393227:ACC393227 ALX393227:ALY393227 AVT393227:AVU393227 BFP393227:BFQ393227 BPL393227:BPM393227 BZH393227:BZI393227 CJD393227:CJE393227 CSZ393227:CTA393227 DCV393227:DCW393227 DMR393227:DMS393227 DWN393227:DWO393227 EGJ393227:EGK393227 EQF393227:EQG393227 FAB393227:FAC393227 FJX393227:FJY393227 FTT393227:FTU393227 GDP393227:GDQ393227 GNL393227:GNM393227 GXH393227:GXI393227 HHD393227:HHE393227 HQZ393227:HRA393227 IAV393227:IAW393227 IKR393227:IKS393227 IUN393227:IUO393227 JEJ393227:JEK393227 JOF393227:JOG393227 JYB393227:JYC393227 KHX393227:KHY393227 KRT393227:KRU393227 LBP393227:LBQ393227 LLL393227:LLM393227 LVH393227:LVI393227 MFD393227:MFE393227 MOZ393227:MPA393227 MYV393227:MYW393227 NIR393227:NIS393227 NSN393227:NSO393227 OCJ393227:OCK393227 OMF393227:OMG393227 OWB393227:OWC393227 PFX393227:PFY393227 PPT393227:PPU393227 PZP393227:PZQ393227 QJL393227:QJM393227 QTH393227:QTI393227 RDD393227:RDE393227 RMZ393227:RNA393227 RWV393227:RWW393227 SGR393227:SGS393227 SQN393227:SQO393227 TAJ393227:TAK393227 TKF393227:TKG393227 TUB393227:TUC393227 UDX393227:UDY393227 UNT393227:UNU393227 UXP393227:UXQ393227 VHL393227:VHM393227 VRH393227:VRI393227 WBD393227:WBE393227 WKZ393227:WLA393227 WUV393227:WUW393227 IJ458763:IK458763 SF458763:SG458763 ACB458763:ACC458763 ALX458763:ALY458763 AVT458763:AVU458763 BFP458763:BFQ458763 BPL458763:BPM458763 BZH458763:BZI458763 CJD458763:CJE458763 CSZ458763:CTA458763 DCV458763:DCW458763 DMR458763:DMS458763 DWN458763:DWO458763 EGJ458763:EGK458763 EQF458763:EQG458763 FAB458763:FAC458763 FJX458763:FJY458763 FTT458763:FTU458763 GDP458763:GDQ458763 GNL458763:GNM458763 GXH458763:GXI458763 HHD458763:HHE458763 HQZ458763:HRA458763 IAV458763:IAW458763 IKR458763:IKS458763 IUN458763:IUO458763 JEJ458763:JEK458763 JOF458763:JOG458763 JYB458763:JYC458763 KHX458763:KHY458763 KRT458763:KRU458763 LBP458763:LBQ458763 LLL458763:LLM458763 LVH458763:LVI458763 MFD458763:MFE458763 MOZ458763:MPA458763 MYV458763:MYW458763 NIR458763:NIS458763 NSN458763:NSO458763 OCJ458763:OCK458763 OMF458763:OMG458763 OWB458763:OWC458763 PFX458763:PFY458763 PPT458763:PPU458763 PZP458763:PZQ458763 QJL458763:QJM458763 QTH458763:QTI458763 RDD458763:RDE458763 RMZ458763:RNA458763 RWV458763:RWW458763 SGR458763:SGS458763 SQN458763:SQO458763 TAJ458763:TAK458763 TKF458763:TKG458763 TUB458763:TUC458763 UDX458763:UDY458763 UNT458763:UNU458763 UXP458763:UXQ458763 VHL458763:VHM458763 VRH458763:VRI458763 WBD458763:WBE458763 WKZ458763:WLA458763 WUV458763:WUW458763 IJ524299:IK524299 SF524299:SG524299 ACB524299:ACC524299 ALX524299:ALY524299 AVT524299:AVU524299 BFP524299:BFQ524299 BPL524299:BPM524299 BZH524299:BZI524299 CJD524299:CJE524299 CSZ524299:CTA524299 DCV524299:DCW524299 DMR524299:DMS524299 DWN524299:DWO524299 EGJ524299:EGK524299 EQF524299:EQG524299 FAB524299:FAC524299 FJX524299:FJY524299 FTT524299:FTU524299 GDP524299:GDQ524299 GNL524299:GNM524299 GXH524299:GXI524299 HHD524299:HHE524299 HQZ524299:HRA524299 IAV524299:IAW524299 IKR524299:IKS524299 IUN524299:IUO524299 JEJ524299:JEK524299 JOF524299:JOG524299 JYB524299:JYC524299 KHX524299:KHY524299 KRT524299:KRU524299 LBP524299:LBQ524299 LLL524299:LLM524299 LVH524299:LVI524299 MFD524299:MFE524299 MOZ524299:MPA524299 MYV524299:MYW524299 NIR524299:NIS524299 NSN524299:NSO524299 OCJ524299:OCK524299 OMF524299:OMG524299 OWB524299:OWC524299 PFX524299:PFY524299 PPT524299:PPU524299 PZP524299:PZQ524299 QJL524299:QJM524299 QTH524299:QTI524299 RDD524299:RDE524299 RMZ524299:RNA524299 RWV524299:RWW524299 SGR524299:SGS524299 SQN524299:SQO524299 TAJ524299:TAK524299 TKF524299:TKG524299 TUB524299:TUC524299 UDX524299:UDY524299 UNT524299:UNU524299 UXP524299:UXQ524299 VHL524299:VHM524299 VRH524299:VRI524299 WBD524299:WBE524299 WKZ524299:WLA524299 WUV524299:WUW524299 IJ589835:IK589835 SF589835:SG589835 ACB589835:ACC589835 ALX589835:ALY589835 AVT589835:AVU589835 BFP589835:BFQ589835 BPL589835:BPM589835 BZH589835:BZI589835 CJD589835:CJE589835 CSZ589835:CTA589835 DCV589835:DCW589835 DMR589835:DMS589835 DWN589835:DWO589835 EGJ589835:EGK589835 EQF589835:EQG589835 FAB589835:FAC589835 FJX589835:FJY589835 FTT589835:FTU589835 GDP589835:GDQ589835 GNL589835:GNM589835 GXH589835:GXI589835 HHD589835:HHE589835 HQZ589835:HRA589835 IAV589835:IAW589835 IKR589835:IKS589835 IUN589835:IUO589835 JEJ589835:JEK589835 JOF589835:JOG589835 JYB589835:JYC589835 KHX589835:KHY589835 KRT589835:KRU589835 LBP589835:LBQ589835 LLL589835:LLM589835 LVH589835:LVI589835 MFD589835:MFE589835 MOZ589835:MPA589835 MYV589835:MYW589835 NIR589835:NIS589835 NSN589835:NSO589835 OCJ589835:OCK589835 OMF589835:OMG589835 OWB589835:OWC589835 PFX589835:PFY589835 PPT589835:PPU589835 PZP589835:PZQ589835 QJL589835:QJM589835 QTH589835:QTI589835 RDD589835:RDE589835 RMZ589835:RNA589835 RWV589835:RWW589835 SGR589835:SGS589835 SQN589835:SQO589835 TAJ589835:TAK589835 TKF589835:TKG589835 TUB589835:TUC589835 UDX589835:UDY589835 UNT589835:UNU589835 UXP589835:UXQ589835 VHL589835:VHM589835 VRH589835:VRI589835 WBD589835:WBE589835 WKZ589835:WLA589835 WUV589835:WUW589835 IJ655371:IK655371 SF655371:SG655371 ACB655371:ACC655371 ALX655371:ALY655371 AVT655371:AVU655371 BFP655371:BFQ655371 BPL655371:BPM655371 BZH655371:BZI655371 CJD655371:CJE655371 CSZ655371:CTA655371 DCV655371:DCW655371 DMR655371:DMS655371 DWN655371:DWO655371 EGJ655371:EGK655371 EQF655371:EQG655371 FAB655371:FAC655371 FJX655371:FJY655371 FTT655371:FTU655371 GDP655371:GDQ655371 GNL655371:GNM655371 GXH655371:GXI655371 HHD655371:HHE655371 HQZ655371:HRA655371 IAV655371:IAW655371 IKR655371:IKS655371 IUN655371:IUO655371 JEJ655371:JEK655371 JOF655371:JOG655371 JYB655371:JYC655371 KHX655371:KHY655371 KRT655371:KRU655371 LBP655371:LBQ655371 LLL655371:LLM655371 LVH655371:LVI655371 MFD655371:MFE655371 MOZ655371:MPA655371 MYV655371:MYW655371 NIR655371:NIS655371 NSN655371:NSO655371 OCJ655371:OCK655371 OMF655371:OMG655371 OWB655371:OWC655371 PFX655371:PFY655371 PPT655371:PPU655371 PZP655371:PZQ655371 QJL655371:QJM655371 QTH655371:QTI655371 RDD655371:RDE655371 RMZ655371:RNA655371 RWV655371:RWW655371 SGR655371:SGS655371 SQN655371:SQO655371 TAJ655371:TAK655371 TKF655371:TKG655371 TUB655371:TUC655371 UDX655371:UDY655371 UNT655371:UNU655371 UXP655371:UXQ655371 VHL655371:VHM655371 VRH655371:VRI655371 WBD655371:WBE655371 WKZ655371:WLA655371 WUV655371:WUW655371 IJ720907:IK720907 SF720907:SG720907 ACB720907:ACC720907 ALX720907:ALY720907 AVT720907:AVU720907 BFP720907:BFQ720907 BPL720907:BPM720907 BZH720907:BZI720907 CJD720907:CJE720907 CSZ720907:CTA720907 DCV720907:DCW720907 DMR720907:DMS720907 DWN720907:DWO720907 EGJ720907:EGK720907 EQF720907:EQG720907 FAB720907:FAC720907 FJX720907:FJY720907 FTT720907:FTU720907 GDP720907:GDQ720907 GNL720907:GNM720907 GXH720907:GXI720907 HHD720907:HHE720907 HQZ720907:HRA720907 IAV720907:IAW720907 IKR720907:IKS720907 IUN720907:IUO720907 JEJ720907:JEK720907 JOF720907:JOG720907 JYB720907:JYC720907 KHX720907:KHY720907 KRT720907:KRU720907 LBP720907:LBQ720907 LLL720907:LLM720907 LVH720907:LVI720907 MFD720907:MFE720907 MOZ720907:MPA720907 MYV720907:MYW720907 NIR720907:NIS720907 NSN720907:NSO720907 OCJ720907:OCK720907 OMF720907:OMG720907 OWB720907:OWC720907 PFX720907:PFY720907 PPT720907:PPU720907 PZP720907:PZQ720907 QJL720907:QJM720907 QTH720907:QTI720907 RDD720907:RDE720907 RMZ720907:RNA720907 RWV720907:RWW720907 SGR720907:SGS720907 SQN720907:SQO720907 TAJ720907:TAK720907 TKF720907:TKG720907 TUB720907:TUC720907 UDX720907:UDY720907 UNT720907:UNU720907 UXP720907:UXQ720907 VHL720907:VHM720907 VRH720907:VRI720907 WBD720907:WBE720907 WKZ720907:WLA720907 WUV720907:WUW720907 IJ786443:IK786443 SF786443:SG786443 ACB786443:ACC786443 ALX786443:ALY786443 AVT786443:AVU786443 BFP786443:BFQ786443 BPL786443:BPM786443 BZH786443:BZI786443 CJD786443:CJE786443 CSZ786443:CTA786443 DCV786443:DCW786443 DMR786443:DMS786443 DWN786443:DWO786443 EGJ786443:EGK786443 EQF786443:EQG786443 FAB786443:FAC786443 FJX786443:FJY786443 FTT786443:FTU786443 GDP786443:GDQ786443 GNL786443:GNM786443 GXH786443:GXI786443 HHD786443:HHE786443 HQZ786443:HRA786443 IAV786443:IAW786443 IKR786443:IKS786443 IUN786443:IUO786443 JEJ786443:JEK786443 JOF786443:JOG786443 JYB786443:JYC786443 KHX786443:KHY786443 KRT786443:KRU786443 LBP786443:LBQ786443 LLL786443:LLM786443 LVH786443:LVI786443 MFD786443:MFE786443 MOZ786443:MPA786443 MYV786443:MYW786443 NIR786443:NIS786443 NSN786443:NSO786443 OCJ786443:OCK786443 OMF786443:OMG786443 OWB786443:OWC786443 PFX786443:PFY786443 PPT786443:PPU786443 PZP786443:PZQ786443 QJL786443:QJM786443 QTH786443:QTI786443 RDD786443:RDE786443 RMZ786443:RNA786443 RWV786443:RWW786443 SGR786443:SGS786443 SQN786443:SQO786443 TAJ786443:TAK786443 TKF786443:TKG786443 TUB786443:TUC786443 UDX786443:UDY786443 UNT786443:UNU786443 UXP786443:UXQ786443 VHL786443:VHM786443 VRH786443:VRI786443 WBD786443:WBE786443 WKZ786443:WLA786443 WUV786443:WUW786443 IJ851979:IK851979 SF851979:SG851979 ACB851979:ACC851979 ALX851979:ALY851979 AVT851979:AVU851979 BFP851979:BFQ851979 BPL851979:BPM851979 BZH851979:BZI851979 CJD851979:CJE851979 CSZ851979:CTA851979 DCV851979:DCW851979 DMR851979:DMS851979 DWN851979:DWO851979 EGJ851979:EGK851979 EQF851979:EQG851979 FAB851979:FAC851979 FJX851979:FJY851979 FTT851979:FTU851979 GDP851979:GDQ851979 GNL851979:GNM851979 GXH851979:GXI851979 HHD851979:HHE851979 HQZ851979:HRA851979 IAV851979:IAW851979 IKR851979:IKS851979 IUN851979:IUO851979 JEJ851979:JEK851979 JOF851979:JOG851979 JYB851979:JYC851979 KHX851979:KHY851979 KRT851979:KRU851979 LBP851979:LBQ851979 LLL851979:LLM851979 LVH851979:LVI851979 MFD851979:MFE851979 MOZ851979:MPA851979 MYV851979:MYW851979 NIR851979:NIS851979 NSN851979:NSO851979 OCJ851979:OCK851979 OMF851979:OMG851979 OWB851979:OWC851979 PFX851979:PFY851979 PPT851979:PPU851979 PZP851979:PZQ851979 QJL851979:QJM851979 QTH851979:QTI851979 RDD851979:RDE851979 RMZ851979:RNA851979 RWV851979:RWW851979 SGR851979:SGS851979 SQN851979:SQO851979 TAJ851979:TAK851979 TKF851979:TKG851979 TUB851979:TUC851979 UDX851979:UDY851979 UNT851979:UNU851979 UXP851979:UXQ851979 VHL851979:VHM851979 VRH851979:VRI851979 WBD851979:WBE851979 WKZ851979:WLA851979 WUV851979:WUW851979 IJ917515:IK917515 SF917515:SG917515 ACB917515:ACC917515 ALX917515:ALY917515 AVT917515:AVU917515 BFP917515:BFQ917515 BPL917515:BPM917515 BZH917515:BZI917515 CJD917515:CJE917515 CSZ917515:CTA917515 DCV917515:DCW917515 DMR917515:DMS917515 DWN917515:DWO917515 EGJ917515:EGK917515 EQF917515:EQG917515 FAB917515:FAC917515 FJX917515:FJY917515 FTT917515:FTU917515 GDP917515:GDQ917515 GNL917515:GNM917515 GXH917515:GXI917515 HHD917515:HHE917515 HQZ917515:HRA917515 IAV917515:IAW917515 IKR917515:IKS917515 IUN917515:IUO917515 JEJ917515:JEK917515 JOF917515:JOG917515 JYB917515:JYC917515 KHX917515:KHY917515 KRT917515:KRU917515 LBP917515:LBQ917515 LLL917515:LLM917515 LVH917515:LVI917515 MFD917515:MFE917515 MOZ917515:MPA917515 MYV917515:MYW917515 NIR917515:NIS917515 NSN917515:NSO917515 OCJ917515:OCK917515 OMF917515:OMG917515 OWB917515:OWC917515 PFX917515:PFY917515 PPT917515:PPU917515 PZP917515:PZQ917515 QJL917515:QJM917515 QTH917515:QTI917515 RDD917515:RDE917515 RMZ917515:RNA917515 RWV917515:RWW917515 SGR917515:SGS917515 SQN917515:SQO917515 TAJ917515:TAK917515 TKF917515:TKG917515 TUB917515:TUC917515 UDX917515:UDY917515 UNT917515:UNU917515 UXP917515:UXQ917515 VHL917515:VHM917515 VRH917515:VRI917515 WBD917515:WBE917515 WKZ917515:WLA917515 WUV917515:WUW917515 IJ983051:IK983051 SF983051:SG983051 ACB983051:ACC983051 ALX983051:ALY983051 AVT983051:AVU983051 BFP983051:BFQ983051 BPL983051:BPM983051 BZH983051:BZI983051 CJD983051:CJE983051 CSZ983051:CTA983051 DCV983051:DCW983051 DMR983051:DMS983051 DWN983051:DWO983051 EGJ983051:EGK983051 EQF983051:EQG983051 FAB983051:FAC983051 FJX983051:FJY983051 FTT983051:FTU983051 GDP983051:GDQ983051 GNL983051:GNM983051 GXH983051:GXI983051 HHD983051:HHE983051 HQZ983051:HRA983051 IAV983051:IAW983051 IKR983051:IKS983051 IUN983051:IUO983051 JEJ983051:JEK983051 JOF983051:JOG983051 JYB983051:JYC983051 KHX983051:KHY983051 KRT983051:KRU983051 LBP983051:LBQ983051 LLL983051:LLM983051 LVH983051:LVI983051 MFD983051:MFE983051 MOZ983051:MPA983051 MYV983051:MYW983051 NIR983051:NIS983051 NSN983051:NSO983051 OCJ983051:OCK983051 OMF983051:OMG983051 OWB983051:OWC983051 PFX983051:PFY983051 PPT983051:PPU983051 PZP983051:PZQ983051 QJL983051:QJM983051 QTH983051:QTI983051 RDD983051:RDE983051 RMZ983051:RNA983051 RWV983051:RWW983051 SGR983051:SGS983051 SQN983051:SQO983051 TAJ983051:TAK983051 TKF983051:TKG983051 TUB983051:TUC983051 UDX983051:UDY983051 UNT983051:UNU983051 UXP983051:UXQ983051 VHL983051:VHM983051 VRH983051:VRI983051 WBD983051:WBE983051 WKZ983051:WLA983051 WUV983051:WUW983051 IM65547:IN65547 SI65547:SJ65547 ACE65547:ACF65547 AMA65547:AMB65547 AVW65547:AVX65547 BFS65547:BFT65547 BPO65547:BPP65547 BZK65547:BZL65547 CJG65547:CJH65547 CTC65547:CTD65547 DCY65547:DCZ65547 DMU65547:DMV65547 DWQ65547:DWR65547 EGM65547:EGN65547 EQI65547:EQJ65547 FAE65547:FAF65547 FKA65547:FKB65547 FTW65547:FTX65547 GDS65547:GDT65547 GNO65547:GNP65547 GXK65547:GXL65547 HHG65547:HHH65547 HRC65547:HRD65547 IAY65547:IAZ65547 IKU65547:IKV65547 IUQ65547:IUR65547 JEM65547:JEN65547 JOI65547:JOJ65547 JYE65547:JYF65547 KIA65547:KIB65547 KRW65547:KRX65547 LBS65547:LBT65547 LLO65547:LLP65547 LVK65547:LVL65547 MFG65547:MFH65547 MPC65547:MPD65547 MYY65547:MYZ65547 NIU65547:NIV65547 NSQ65547:NSR65547 OCM65547:OCN65547 OMI65547:OMJ65547 OWE65547:OWF65547 PGA65547:PGB65547 PPW65547:PPX65547 PZS65547:PZT65547 QJO65547:QJP65547 QTK65547:QTL65547 RDG65547:RDH65547 RNC65547:RND65547 RWY65547:RWZ65547 SGU65547:SGV65547 SQQ65547:SQR65547 TAM65547:TAN65547 TKI65547:TKJ65547 TUE65547:TUF65547 UEA65547:UEB65547 UNW65547:UNX65547 UXS65547:UXT65547 VHO65547:VHP65547 VRK65547:VRL65547 WBG65547:WBH65547 WLC65547:WLD65547 WUY65547:WUZ65547 IM131083:IN131083 SI131083:SJ131083 ACE131083:ACF131083 AMA131083:AMB131083 AVW131083:AVX131083 BFS131083:BFT131083 BPO131083:BPP131083 BZK131083:BZL131083 CJG131083:CJH131083 CTC131083:CTD131083 DCY131083:DCZ131083 DMU131083:DMV131083 DWQ131083:DWR131083 EGM131083:EGN131083 EQI131083:EQJ131083 FAE131083:FAF131083 FKA131083:FKB131083 FTW131083:FTX131083 GDS131083:GDT131083 GNO131083:GNP131083 GXK131083:GXL131083 HHG131083:HHH131083 HRC131083:HRD131083 IAY131083:IAZ131083 IKU131083:IKV131083 IUQ131083:IUR131083 JEM131083:JEN131083 JOI131083:JOJ131083 JYE131083:JYF131083 KIA131083:KIB131083 KRW131083:KRX131083 LBS131083:LBT131083 LLO131083:LLP131083 LVK131083:LVL131083 MFG131083:MFH131083 MPC131083:MPD131083 MYY131083:MYZ131083 NIU131083:NIV131083 NSQ131083:NSR131083 OCM131083:OCN131083 OMI131083:OMJ131083 OWE131083:OWF131083 PGA131083:PGB131083 PPW131083:PPX131083 PZS131083:PZT131083 QJO131083:QJP131083 QTK131083:QTL131083 RDG131083:RDH131083 RNC131083:RND131083 RWY131083:RWZ131083 SGU131083:SGV131083 SQQ131083:SQR131083 TAM131083:TAN131083 TKI131083:TKJ131083 TUE131083:TUF131083 UEA131083:UEB131083 UNW131083:UNX131083 UXS131083:UXT131083 VHO131083:VHP131083 VRK131083:VRL131083 WBG131083:WBH131083 WLC131083:WLD131083 WUY131083:WUZ131083 IM196619:IN196619 SI196619:SJ196619 ACE196619:ACF196619 AMA196619:AMB196619 AVW196619:AVX196619 BFS196619:BFT196619 BPO196619:BPP196619 BZK196619:BZL196619 CJG196619:CJH196619 CTC196619:CTD196619 DCY196619:DCZ196619 DMU196619:DMV196619 DWQ196619:DWR196619 EGM196619:EGN196619 EQI196619:EQJ196619 FAE196619:FAF196619 FKA196619:FKB196619 FTW196619:FTX196619 GDS196619:GDT196619 GNO196619:GNP196619 GXK196619:GXL196619 HHG196619:HHH196619 HRC196619:HRD196619 IAY196619:IAZ196619 IKU196619:IKV196619 IUQ196619:IUR196619 JEM196619:JEN196619 JOI196619:JOJ196619 JYE196619:JYF196619 KIA196619:KIB196619 KRW196619:KRX196619 LBS196619:LBT196619 LLO196619:LLP196619 LVK196619:LVL196619 MFG196619:MFH196619 MPC196619:MPD196619 MYY196619:MYZ196619 NIU196619:NIV196619 NSQ196619:NSR196619 OCM196619:OCN196619 OMI196619:OMJ196619 OWE196619:OWF196619 PGA196619:PGB196619 PPW196619:PPX196619 PZS196619:PZT196619 QJO196619:QJP196619 QTK196619:QTL196619 RDG196619:RDH196619 RNC196619:RND196619 RWY196619:RWZ196619 SGU196619:SGV196619 SQQ196619:SQR196619 TAM196619:TAN196619 TKI196619:TKJ196619 TUE196619:TUF196619 UEA196619:UEB196619 UNW196619:UNX196619 UXS196619:UXT196619 VHO196619:VHP196619 VRK196619:VRL196619 WBG196619:WBH196619 WLC196619:WLD196619 WUY196619:WUZ196619 IM262155:IN262155 SI262155:SJ262155 ACE262155:ACF262155 AMA262155:AMB262155 AVW262155:AVX262155 BFS262155:BFT262155 BPO262155:BPP262155 BZK262155:BZL262155 CJG262155:CJH262155 CTC262155:CTD262155 DCY262155:DCZ262155 DMU262155:DMV262155 DWQ262155:DWR262155 EGM262155:EGN262155 EQI262155:EQJ262155 FAE262155:FAF262155 FKA262155:FKB262155 FTW262155:FTX262155 GDS262155:GDT262155 GNO262155:GNP262155 GXK262155:GXL262155 HHG262155:HHH262155 HRC262155:HRD262155 IAY262155:IAZ262155 IKU262155:IKV262155 IUQ262155:IUR262155 JEM262155:JEN262155 JOI262155:JOJ262155 JYE262155:JYF262155 KIA262155:KIB262155 KRW262155:KRX262155 LBS262155:LBT262155 LLO262155:LLP262155 LVK262155:LVL262155 MFG262155:MFH262155 MPC262155:MPD262155 MYY262155:MYZ262155 NIU262155:NIV262155 NSQ262155:NSR262155 OCM262155:OCN262155 OMI262155:OMJ262155 OWE262155:OWF262155 PGA262155:PGB262155 PPW262155:PPX262155 PZS262155:PZT262155 QJO262155:QJP262155 QTK262155:QTL262155 RDG262155:RDH262155 RNC262155:RND262155 RWY262155:RWZ262155 SGU262155:SGV262155 SQQ262155:SQR262155 TAM262155:TAN262155 TKI262155:TKJ262155 TUE262155:TUF262155 UEA262155:UEB262155 UNW262155:UNX262155 UXS262155:UXT262155 VHO262155:VHP262155 VRK262155:VRL262155 WBG262155:WBH262155 WLC262155:WLD262155 WUY262155:WUZ262155 IM327691:IN327691 SI327691:SJ327691 ACE327691:ACF327691 AMA327691:AMB327691 AVW327691:AVX327691 BFS327691:BFT327691 BPO327691:BPP327691 BZK327691:BZL327691 CJG327691:CJH327691 CTC327691:CTD327691 DCY327691:DCZ327691 DMU327691:DMV327691 DWQ327691:DWR327691 EGM327691:EGN327691 EQI327691:EQJ327691 FAE327691:FAF327691 FKA327691:FKB327691 FTW327691:FTX327691 GDS327691:GDT327691 GNO327691:GNP327691 GXK327691:GXL327691 HHG327691:HHH327691 HRC327691:HRD327691 IAY327691:IAZ327691 IKU327691:IKV327691 IUQ327691:IUR327691 JEM327691:JEN327691 JOI327691:JOJ327691 JYE327691:JYF327691 KIA327691:KIB327691 KRW327691:KRX327691 LBS327691:LBT327691 LLO327691:LLP327691 LVK327691:LVL327691 MFG327691:MFH327691 MPC327691:MPD327691 MYY327691:MYZ327691 NIU327691:NIV327691 NSQ327691:NSR327691 OCM327691:OCN327691 OMI327691:OMJ327691 OWE327691:OWF327691 PGA327691:PGB327691 PPW327691:PPX327691 PZS327691:PZT327691 QJO327691:QJP327691 QTK327691:QTL327691 RDG327691:RDH327691 RNC327691:RND327691 RWY327691:RWZ327691 SGU327691:SGV327691 SQQ327691:SQR327691 TAM327691:TAN327691 TKI327691:TKJ327691 TUE327691:TUF327691 UEA327691:UEB327691 UNW327691:UNX327691 UXS327691:UXT327691 VHO327691:VHP327691 VRK327691:VRL327691 WBG327691:WBH327691 WLC327691:WLD327691 WUY327691:WUZ327691 IM393227:IN393227 SI393227:SJ393227 ACE393227:ACF393227 AMA393227:AMB393227 AVW393227:AVX393227 BFS393227:BFT393227 BPO393227:BPP393227 BZK393227:BZL393227 CJG393227:CJH393227 CTC393227:CTD393227 DCY393227:DCZ393227 DMU393227:DMV393227 DWQ393227:DWR393227 EGM393227:EGN393227 EQI393227:EQJ393227 FAE393227:FAF393227 FKA393227:FKB393227 FTW393227:FTX393227 GDS393227:GDT393227 GNO393227:GNP393227 GXK393227:GXL393227 HHG393227:HHH393227 HRC393227:HRD393227 IAY393227:IAZ393227 IKU393227:IKV393227 IUQ393227:IUR393227 JEM393227:JEN393227 JOI393227:JOJ393227 JYE393227:JYF393227 KIA393227:KIB393227 KRW393227:KRX393227 LBS393227:LBT393227 LLO393227:LLP393227 LVK393227:LVL393227 MFG393227:MFH393227 MPC393227:MPD393227 MYY393227:MYZ393227 NIU393227:NIV393227 NSQ393227:NSR393227 OCM393227:OCN393227 OMI393227:OMJ393227 OWE393227:OWF393227 PGA393227:PGB393227 PPW393227:PPX393227 PZS393227:PZT393227 QJO393227:QJP393227 QTK393227:QTL393227 RDG393227:RDH393227 RNC393227:RND393227 RWY393227:RWZ393227 SGU393227:SGV393227 SQQ393227:SQR393227 TAM393227:TAN393227 TKI393227:TKJ393227 TUE393227:TUF393227 UEA393227:UEB393227 UNW393227:UNX393227 UXS393227:UXT393227 VHO393227:VHP393227 VRK393227:VRL393227 WBG393227:WBH393227 WLC393227:WLD393227 WUY393227:WUZ393227 IM458763:IN458763 SI458763:SJ458763 ACE458763:ACF458763 AMA458763:AMB458763 AVW458763:AVX458763 BFS458763:BFT458763 BPO458763:BPP458763 BZK458763:BZL458763 CJG458763:CJH458763 CTC458763:CTD458763 DCY458763:DCZ458763 DMU458763:DMV458763 DWQ458763:DWR458763 EGM458763:EGN458763 EQI458763:EQJ458763 FAE458763:FAF458763 FKA458763:FKB458763 FTW458763:FTX458763 GDS458763:GDT458763 GNO458763:GNP458763 GXK458763:GXL458763 HHG458763:HHH458763 HRC458763:HRD458763 IAY458763:IAZ458763 IKU458763:IKV458763 IUQ458763:IUR458763 JEM458763:JEN458763 JOI458763:JOJ458763 JYE458763:JYF458763 KIA458763:KIB458763 KRW458763:KRX458763 LBS458763:LBT458763 LLO458763:LLP458763 LVK458763:LVL458763 MFG458763:MFH458763 MPC458763:MPD458763 MYY458763:MYZ458763 NIU458763:NIV458763 NSQ458763:NSR458763 OCM458763:OCN458763 OMI458763:OMJ458763 OWE458763:OWF458763 PGA458763:PGB458763 PPW458763:PPX458763 PZS458763:PZT458763 QJO458763:QJP458763 QTK458763:QTL458763 RDG458763:RDH458763 RNC458763:RND458763 RWY458763:RWZ458763 SGU458763:SGV458763 SQQ458763:SQR458763 TAM458763:TAN458763 TKI458763:TKJ458763 TUE458763:TUF458763 UEA458763:UEB458763 UNW458763:UNX458763 UXS458763:UXT458763 VHO458763:VHP458763 VRK458763:VRL458763 WBG458763:WBH458763 WLC458763:WLD458763 WUY458763:WUZ458763 IM524299:IN524299 SI524299:SJ524299 ACE524299:ACF524299 AMA524299:AMB524299 AVW524299:AVX524299 BFS524299:BFT524299 BPO524299:BPP524299 BZK524299:BZL524299 CJG524299:CJH524299 CTC524299:CTD524299 DCY524299:DCZ524299 DMU524299:DMV524299 DWQ524299:DWR524299 EGM524299:EGN524299 EQI524299:EQJ524299 FAE524299:FAF524299 FKA524299:FKB524299 FTW524299:FTX524299 GDS524299:GDT524299 GNO524299:GNP524299 GXK524299:GXL524299 HHG524299:HHH524299 HRC524299:HRD524299 IAY524299:IAZ524299 IKU524299:IKV524299 IUQ524299:IUR524299 JEM524299:JEN524299 JOI524299:JOJ524299 JYE524299:JYF524299 KIA524299:KIB524299 KRW524299:KRX524299 LBS524299:LBT524299 LLO524299:LLP524299 LVK524299:LVL524299 MFG524299:MFH524299 MPC524299:MPD524299 MYY524299:MYZ524299 NIU524299:NIV524299 NSQ524299:NSR524299 OCM524299:OCN524299 OMI524299:OMJ524299 OWE524299:OWF524299 PGA524299:PGB524299 PPW524299:PPX524299 PZS524299:PZT524299 QJO524299:QJP524299 QTK524299:QTL524299 RDG524299:RDH524299 RNC524299:RND524299 RWY524299:RWZ524299 SGU524299:SGV524299 SQQ524299:SQR524299 TAM524299:TAN524299 TKI524299:TKJ524299 TUE524299:TUF524299 UEA524299:UEB524299 UNW524299:UNX524299 UXS524299:UXT524299 VHO524299:VHP524299 VRK524299:VRL524299 WBG524299:WBH524299 WLC524299:WLD524299 WUY524299:WUZ524299 IM589835:IN589835 SI589835:SJ589835 ACE589835:ACF589835 AMA589835:AMB589835 AVW589835:AVX589835 BFS589835:BFT589835 BPO589835:BPP589835 BZK589835:BZL589835 CJG589835:CJH589835 CTC589835:CTD589835 DCY589835:DCZ589835 DMU589835:DMV589835 DWQ589835:DWR589835 EGM589835:EGN589835 EQI589835:EQJ589835 FAE589835:FAF589835 FKA589835:FKB589835 FTW589835:FTX589835 GDS589835:GDT589835 GNO589835:GNP589835 GXK589835:GXL589835 HHG589835:HHH589835 HRC589835:HRD589835 IAY589835:IAZ589835 IKU589835:IKV589835 IUQ589835:IUR589835 JEM589835:JEN589835 JOI589835:JOJ589835 JYE589835:JYF589835 KIA589835:KIB589835 KRW589835:KRX589835 LBS589835:LBT589835 LLO589835:LLP589835 LVK589835:LVL589835 MFG589835:MFH589835 MPC589835:MPD589835 MYY589835:MYZ589835 NIU589835:NIV589835 NSQ589835:NSR589835 OCM589835:OCN589835 OMI589835:OMJ589835 OWE589835:OWF589835 PGA589835:PGB589835 PPW589835:PPX589835 PZS589835:PZT589835 QJO589835:QJP589835 QTK589835:QTL589835 RDG589835:RDH589835 RNC589835:RND589835 RWY589835:RWZ589835 SGU589835:SGV589835 SQQ589835:SQR589835 TAM589835:TAN589835 TKI589835:TKJ589835 TUE589835:TUF589835 UEA589835:UEB589835 UNW589835:UNX589835 UXS589835:UXT589835 VHO589835:VHP589835 VRK589835:VRL589835 WBG589835:WBH589835 WLC589835:WLD589835 WUY589835:WUZ589835 IM655371:IN655371 SI655371:SJ655371 ACE655371:ACF655371 AMA655371:AMB655371 AVW655371:AVX655371 BFS655371:BFT655371 BPO655371:BPP655371 BZK655371:BZL655371 CJG655371:CJH655371 CTC655371:CTD655371 DCY655371:DCZ655371 DMU655371:DMV655371 DWQ655371:DWR655371 EGM655371:EGN655371 EQI655371:EQJ655371 FAE655371:FAF655371 FKA655371:FKB655371 FTW655371:FTX655371 GDS655371:GDT655371 GNO655371:GNP655371 GXK655371:GXL655371 HHG655371:HHH655371 HRC655371:HRD655371 IAY655371:IAZ655371 IKU655371:IKV655371 IUQ655371:IUR655371 JEM655371:JEN655371 JOI655371:JOJ655371 JYE655371:JYF655371 KIA655371:KIB655371 KRW655371:KRX655371 LBS655371:LBT655371 LLO655371:LLP655371 LVK655371:LVL655371 MFG655371:MFH655371 MPC655371:MPD655371 MYY655371:MYZ655371 NIU655371:NIV655371 NSQ655371:NSR655371 OCM655371:OCN655371 OMI655371:OMJ655371 OWE655371:OWF655371 PGA655371:PGB655371 PPW655371:PPX655371 PZS655371:PZT655371 QJO655371:QJP655371 QTK655371:QTL655371 RDG655371:RDH655371 RNC655371:RND655371 RWY655371:RWZ655371 SGU655371:SGV655371 SQQ655371:SQR655371 TAM655371:TAN655371 TKI655371:TKJ655371 TUE655371:TUF655371 UEA655371:UEB655371 UNW655371:UNX655371 UXS655371:UXT655371 VHO655371:VHP655371 VRK655371:VRL655371 WBG655371:WBH655371 WLC655371:WLD655371 WUY655371:WUZ655371 IM720907:IN720907 SI720907:SJ720907 ACE720907:ACF720907 AMA720907:AMB720907 AVW720907:AVX720907 BFS720907:BFT720907 BPO720907:BPP720907 BZK720907:BZL720907 CJG720907:CJH720907 CTC720907:CTD720907 DCY720907:DCZ720907 DMU720907:DMV720907 DWQ720907:DWR720907 EGM720907:EGN720907 EQI720907:EQJ720907 FAE720907:FAF720907 FKA720907:FKB720907 FTW720907:FTX720907 GDS720907:GDT720907 GNO720907:GNP720907 GXK720907:GXL720907 HHG720907:HHH720907 HRC720907:HRD720907 IAY720907:IAZ720907 IKU720907:IKV720907 IUQ720907:IUR720907 JEM720907:JEN720907 JOI720907:JOJ720907 JYE720907:JYF720907 KIA720907:KIB720907 KRW720907:KRX720907 LBS720907:LBT720907 LLO720907:LLP720907 LVK720907:LVL720907 MFG720907:MFH720907 MPC720907:MPD720907 MYY720907:MYZ720907 NIU720907:NIV720907 NSQ720907:NSR720907 OCM720907:OCN720907 OMI720907:OMJ720907 OWE720907:OWF720907 PGA720907:PGB720907 PPW720907:PPX720907 PZS720907:PZT720907 QJO720907:QJP720907 QTK720907:QTL720907 RDG720907:RDH720907 RNC720907:RND720907 RWY720907:RWZ720907 SGU720907:SGV720907 SQQ720907:SQR720907 TAM720907:TAN720907 TKI720907:TKJ720907 TUE720907:TUF720907 UEA720907:UEB720907 UNW720907:UNX720907 UXS720907:UXT720907 VHO720907:VHP720907 VRK720907:VRL720907 WBG720907:WBH720907 WLC720907:WLD720907 WUY720907:WUZ720907 IM786443:IN786443 SI786443:SJ786443 ACE786443:ACF786443 AMA786443:AMB786443 AVW786443:AVX786443 BFS786443:BFT786443 BPO786443:BPP786443 BZK786443:BZL786443 CJG786443:CJH786443 CTC786443:CTD786443 DCY786443:DCZ786443 DMU786443:DMV786443 DWQ786443:DWR786443 EGM786443:EGN786443 EQI786443:EQJ786443 FAE786443:FAF786443 FKA786443:FKB786443 FTW786443:FTX786443 GDS786443:GDT786443 GNO786443:GNP786443 GXK786443:GXL786443 HHG786443:HHH786443 HRC786443:HRD786443 IAY786443:IAZ786443 IKU786443:IKV786443 IUQ786443:IUR786443 JEM786443:JEN786443 JOI786443:JOJ786443 JYE786443:JYF786443 KIA786443:KIB786443 KRW786443:KRX786443 LBS786443:LBT786443 LLO786443:LLP786443 LVK786443:LVL786443 MFG786443:MFH786443 MPC786443:MPD786443 MYY786443:MYZ786443 NIU786443:NIV786443 NSQ786443:NSR786443 OCM786443:OCN786443 OMI786443:OMJ786443 OWE786443:OWF786443 PGA786443:PGB786443 PPW786443:PPX786443 PZS786443:PZT786443 QJO786443:QJP786443 QTK786443:QTL786443 RDG786443:RDH786443 RNC786443:RND786443 RWY786443:RWZ786443 SGU786443:SGV786443 SQQ786443:SQR786443 TAM786443:TAN786443 TKI786443:TKJ786443 TUE786443:TUF786443 UEA786443:UEB786443 UNW786443:UNX786443 UXS786443:UXT786443 VHO786443:VHP786443 VRK786443:VRL786443 WBG786443:WBH786443 WLC786443:WLD786443 WUY786443:WUZ786443 IM851979:IN851979 SI851979:SJ851979 ACE851979:ACF851979 AMA851979:AMB851979 AVW851979:AVX851979 BFS851979:BFT851979 BPO851979:BPP851979 BZK851979:BZL851979 CJG851979:CJH851979 CTC851979:CTD851979 DCY851979:DCZ851979 DMU851979:DMV851979 DWQ851979:DWR851979 EGM851979:EGN851979 EQI851979:EQJ851979 FAE851979:FAF851979 FKA851979:FKB851979 FTW851979:FTX851979 GDS851979:GDT851979 GNO851979:GNP851979 GXK851979:GXL851979 HHG851979:HHH851979 HRC851979:HRD851979 IAY851979:IAZ851979 IKU851979:IKV851979 IUQ851979:IUR851979 JEM851979:JEN851979 JOI851979:JOJ851979 JYE851979:JYF851979 KIA851979:KIB851979 KRW851979:KRX851979 LBS851979:LBT851979 LLO851979:LLP851979 LVK851979:LVL851979 MFG851979:MFH851979 MPC851979:MPD851979 MYY851979:MYZ851979 NIU851979:NIV851979 NSQ851979:NSR851979 OCM851979:OCN851979 OMI851979:OMJ851979 OWE851979:OWF851979 PGA851979:PGB851979 PPW851979:PPX851979 PZS851979:PZT851979 QJO851979:QJP851979 QTK851979:QTL851979 RDG851979:RDH851979 RNC851979:RND851979 RWY851979:RWZ851979 SGU851979:SGV851979 SQQ851979:SQR851979 TAM851979:TAN851979 TKI851979:TKJ851979 TUE851979:TUF851979 UEA851979:UEB851979 UNW851979:UNX851979 UXS851979:UXT851979 VHO851979:VHP851979 VRK851979:VRL851979 WBG851979:WBH851979 WLC851979:WLD851979 WUY851979:WUZ851979 IM917515:IN917515 SI917515:SJ917515 ACE917515:ACF917515 AMA917515:AMB917515 AVW917515:AVX917515 BFS917515:BFT917515 BPO917515:BPP917515 BZK917515:BZL917515 CJG917515:CJH917515 CTC917515:CTD917515 DCY917515:DCZ917515 DMU917515:DMV917515 DWQ917515:DWR917515 EGM917515:EGN917515 EQI917515:EQJ917515 FAE917515:FAF917515 FKA917515:FKB917515 FTW917515:FTX917515 GDS917515:GDT917515 GNO917515:GNP917515 GXK917515:GXL917515 HHG917515:HHH917515 HRC917515:HRD917515 IAY917515:IAZ917515 IKU917515:IKV917515 IUQ917515:IUR917515 JEM917515:JEN917515 JOI917515:JOJ917515 JYE917515:JYF917515 KIA917515:KIB917515 KRW917515:KRX917515 LBS917515:LBT917515 LLO917515:LLP917515 LVK917515:LVL917515 MFG917515:MFH917515 MPC917515:MPD917515 MYY917515:MYZ917515 NIU917515:NIV917515 NSQ917515:NSR917515 OCM917515:OCN917515 OMI917515:OMJ917515 OWE917515:OWF917515 PGA917515:PGB917515 PPW917515:PPX917515 PZS917515:PZT917515 QJO917515:QJP917515 QTK917515:QTL917515 RDG917515:RDH917515 RNC917515:RND917515 RWY917515:RWZ917515 SGU917515:SGV917515 SQQ917515:SQR917515 TAM917515:TAN917515 TKI917515:TKJ917515 TUE917515:TUF917515 UEA917515:UEB917515 UNW917515:UNX917515 UXS917515:UXT917515 VHO917515:VHP917515 VRK917515:VRL917515 WBG917515:WBH917515 WLC917515:WLD917515 WUY917515:WUZ917515 IM983051:IN983051 SI983051:SJ983051 ACE983051:ACF983051 AMA983051:AMB983051 AVW983051:AVX983051 BFS983051:BFT983051 BPO983051:BPP983051 BZK983051:BZL983051 CJG983051:CJH983051 CTC983051:CTD983051 DCY983051:DCZ983051 DMU983051:DMV983051 DWQ983051:DWR983051 EGM983051:EGN983051 EQI983051:EQJ983051 FAE983051:FAF983051 FKA983051:FKB983051 FTW983051:FTX983051 GDS983051:GDT983051 GNO983051:GNP983051 GXK983051:GXL983051 HHG983051:HHH983051 HRC983051:HRD983051 IAY983051:IAZ983051 IKU983051:IKV983051 IUQ983051:IUR983051 JEM983051:JEN983051 JOI983051:JOJ983051 JYE983051:JYF983051 KIA983051:KIB983051 KRW983051:KRX983051 LBS983051:LBT983051 LLO983051:LLP983051 LVK983051:LVL983051 MFG983051:MFH983051 MPC983051:MPD983051 MYY983051:MYZ983051 NIU983051:NIV983051 NSQ983051:NSR983051 OCM983051:OCN983051 OMI983051:OMJ983051 OWE983051:OWF983051 PGA983051:PGB983051 PPW983051:PPX983051 PZS983051:PZT983051 QJO983051:QJP983051 QTK983051:QTL983051 RDG983051:RDH983051 RNC983051:RND983051 RWY983051:RWZ983051 SGU983051:SGV983051 SQQ983051:SQR983051 TAM983051:TAN983051 TKI983051:TKJ983051 TUE983051:TUF983051 UEA983051:UEB983051 UNW983051:UNX983051 UXS983051:UXT983051 VHO983051:VHP983051 VRK983051:VRL983051 WBG983051:WBH983051 WLC983051:WLD983051 WUY983051:WUZ983051 HO14:HP14 RK14:RL14 WUY14:WUZ14 WLC14:WLD14 WBG14:WBH14 VRK14:VRL14 VHO14:VHP14 UXS14:UXT14 UNW14:UNX14 UEA14:UEB14 TUE14:TUF14 TKI14:TKJ14 TAM14:TAN14 SQQ14:SQR14 SGU14:SGV14 RWY14:RWZ14 RNC14:RND14 RDG14:RDH14 QTK14:QTL14 QJO14:QJP14 PZS14:PZT14 PPW14:PPX14 PGA14:PGB14 OWE14:OWF14 OMI14:OMJ14 OCM14:OCN14 NSQ14:NSR14 NIU14:NIV14 MYY14:MYZ14 MPC14:MPD14 MFG14:MFH14 LVK14:LVL14 LLO14:LLP14 LBS14:LBT14 KRW14:KRX14 KIA14:KIB14 JYE14:JYF14 JOI14:JOJ14 JEM14:JEN14 IUQ14:IUR14 IKU14:IKV14 IAY14:IAZ14 HRC14:HRD14 HHG14:HHH14 GXK14:GXL14 GNO14:GNP14 GDS14:GDT14 FTW14:FTX14 FKA14:FKB14 FAE14:FAF14 EQI14:EQJ14 EGM14:EGN14 DWQ14:DWR14 DMU14:DMV14 DCY14:DCZ14 CTC14:CTD14 CJG14:CJH14 BZK14:BZL14 BPO14:BPP14 BFS14:BFT14 AVW14:AVX14 AMA14:AMB14 ACE14:ACF14 SI14:SJ14 IM14:IN14 WUV14:WUW14 WKZ14:WLA14 WBD14:WBE14 VRH14:VRI14 VHL14:VHM14 UXP14:UXQ14 UNT14:UNU14 UDX14:UDY14 TUB14:TUC14 TKF14:TKG14 TAJ14:TAK14 SQN14:SQO14 SGR14:SGS14 RWV14:RWW14 RMZ14:RNA14 RDD14:RDE14 QTH14:QTI14 QJL14:QJM14 PZP14:PZQ14 PPT14:PPU14 PFX14:PFY14 OWB14:OWC14 OMF14:OMG14 OCJ14:OCK14 NSN14:NSO14 NIR14:NIS14 MYV14:MYW14 MOZ14:MPA14 MFD14:MFE14 LVH14:LVI14 LLL14:LLM14 LBP14:LBQ14 KRT14:KRU14 KHX14:KHY14 JYB14:JYC14 JOF14:JOG14 JEJ14:JEK14 IUN14:IUO14 IKR14:IKS14 IAV14:IAW14 HQZ14:HRA14 HHD14:HHE14 GXH14:GXI14 GNL14:GNM14 GDP14:GDQ14 FTT14:FTU14 FJX14:FJY14 FAB14:FAC14 EQF14:EQG14 EGJ14:EGK14 DWN14:DWO14 DMR14:DMS14 DCV14:DCW14 CSZ14:CTA14 CJD14:CJE14 BZH14:BZI14 BPL14:BPM14 BFP14:BFQ14 AVT14:AVU14 ALX14:ALY14 ACB14:ACC14 SF14:SG14 IJ14:IK14 WUS14:WUT14 WKW14:WKX14 WBA14:WBB14 VRE14:VRF14 VHI14:VHJ14 UXM14:UXN14 UNQ14:UNR14 UDU14:UDV14 TTY14:TTZ14 TKC14:TKD14 TAG14:TAH14 SQK14:SQL14 SGO14:SGP14 RWS14:RWT14 RMW14:RMX14 RDA14:RDB14 QTE14:QTF14 QJI14:QJJ14 PZM14:PZN14 PPQ14:PPR14 PFU14:PFV14 OVY14:OVZ14 OMC14:OMD14 OCG14:OCH14 NSK14:NSL14 NIO14:NIP14 MYS14:MYT14 MOW14:MOX14 MFA14:MFB14 LVE14:LVF14 LLI14:LLJ14 LBM14:LBN14 KRQ14:KRR14 KHU14:KHV14 JXY14:JXZ14 JOC14:JOD14 JEG14:JEH14 IUK14:IUL14 IKO14:IKP14 IAS14:IAT14 HQW14:HQX14 HHA14:HHB14 GXE14:GXF14 GNI14:GNJ14 GDM14:GDN14 FTQ14:FTR14 FJU14:FJV14 EZY14:EZZ14 EQC14:EQD14 EGG14:EGH14 DWK14:DWL14 DMO14:DMP14 DCS14:DCT14 CSW14:CSX14 CJA14:CJB14 BZE14:BZF14 BPI14:BPJ14 BFM14:BFN14 AVQ14:AVR14 ALU14:ALV14 ABY14:ABZ14 SC14:SD14 IG14:IH14 WUM14:WUN14 WKQ14:WKR14 WAU14:WAV14 VQY14:VQZ14 VHC14:VHD14 UXG14:UXH14 UNK14:UNL14 UDO14:UDP14 TTS14:TTT14 TJW14:TJX14 TAA14:TAB14 SQE14:SQF14 SGI14:SGJ14 RWM14:RWN14 RMQ14:RMR14 RCU14:RCV14 QSY14:QSZ14 QJC14:QJD14 PZG14:PZH14 PPK14:PPL14 PFO14:PFP14 OVS14:OVT14 OLW14:OLX14 OCA14:OCB14 NSE14:NSF14 NII14:NIJ14 MYM14:MYN14 MOQ14:MOR14 MEU14:MEV14 LUY14:LUZ14 LLC14:LLD14 LBG14:LBH14 KRK14:KRL14 KHO14:KHP14 JXS14:JXT14 JNW14:JNX14 JEA14:JEB14 IUE14:IUF14 IKI14:IKJ14 IAM14:IAN14 HQQ14:HQR14 HGU14:HGV14 GWY14:GWZ14 GNC14:GND14 GDG14:GDH14 FTK14:FTL14 FJO14:FJP14 EZS14:EZT14 EPW14:EPX14 EGA14:EGB14 DWE14:DWF14 DMI14:DMJ14 DCM14:DCN14 CSQ14:CSR14 CIU14:CIV14 BYY14:BYZ14 BPC14:BPD14 BFG14:BFH14 AVK14:AVL14 ALO14:ALP14 ABS14:ABT14 RW14:RX14 IA14:IB14 WUJ14:WUK14 WKN14:WKO14 WAR14:WAS14 VQV14:VQW14 VGZ14:VHA14 UXD14:UXE14 UNH14:UNI14 UDL14:UDM14 TTP14:TTQ14 TJT14:TJU14 SZX14:SZY14 SQB14:SQC14 SGF14:SGG14 RWJ14:RWK14 RMN14:RMO14 RCR14:RCS14 QSV14:QSW14 QIZ14:QJA14 PZD14:PZE14 PPH14:PPI14 PFL14:PFM14 OVP14:OVQ14 OLT14:OLU14 OBX14:OBY14 NSB14:NSC14 NIF14:NIG14 MYJ14:MYK14 MON14:MOO14 MER14:MES14 LUV14:LUW14 LKZ14:LLA14 LBD14:LBE14 KRH14:KRI14 KHL14:KHM14 JXP14:JXQ14 JNT14:JNU14 JDX14:JDY14 IUB14:IUC14 IKF14:IKG14 IAJ14:IAK14 HQN14:HQO14 HGR14:HGS14 GWV14:GWW14 GMZ14:GNA14 GDD14:GDE14 FTH14:FTI14 FJL14:FJM14 EZP14:EZQ14 EPT14:EPU14 EFX14:EFY14 DWB14:DWC14 DMF14:DMG14 DCJ14:DCK14 CSN14:CSO14 CIR14:CIS14 BYV14:BYW14 BOZ14:BPA14 BFD14:BFE14 AVH14:AVI14 ALL14:ALM14 ABP14:ABQ14 RT14:RU14 HX14:HY14 WUG14:WUH14 WKK14:WKL14 WAO14:WAP14 VQS14:VQT14 VGW14:VGX14 UXA14:UXB14 UNE14:UNF14 UDI14:UDJ14 TTM14:TTN14 TJQ14:TJR14 SZU14:SZV14 SPY14:SPZ14 SGC14:SGD14 RWG14:RWH14 RMK14:RML14 RCO14:RCP14 QSS14:QST14 QIW14:QIX14 PZA14:PZB14 PPE14:PPF14 PFI14:PFJ14 OVM14:OVN14 OLQ14:OLR14 OBU14:OBV14 NRY14:NRZ14 NIC14:NID14 MYG14:MYH14 MOK14:MOL14 MEO14:MEP14 LUS14:LUT14 LKW14:LKX14 LBA14:LBB14 KRE14:KRF14 KHI14:KHJ14 JXM14:JXN14 JNQ14:JNR14 JDU14:JDV14 ITY14:ITZ14 IKC14:IKD14 IAG14:IAH14 HQK14:HQL14 HGO14:HGP14 GWS14:GWT14 GMW14:GMX14 GDA14:GDB14 FTE14:FTF14 FJI14:FJJ14 EZM14:EZN14 EPQ14:EPR14 EFU14:EFV14 DVY14:DVZ14 DMC14:DMD14 DCG14:DCH14 CSK14:CSL14 CIO14:CIP14 BYS14:BYT14 BOW14:BOX14 BFA14:BFB14 AVE14:AVF14 ALI14:ALJ14 ABM14:ABN14 RQ14:RR14 HU14:HV14 WUD14:WUE14 WKH14:WKI14 WAL14:WAM14 VQP14:VQQ14 VGT14:VGU14 UWX14:UWY14 UNB14:UNC14 UDF14:UDG14 TTJ14:TTK14 TJN14:TJO14 SZR14:SZS14 SPV14:SPW14 SFZ14:SGA14 RWD14:RWE14 RMH14:RMI14 RCL14:RCM14 QSP14:QSQ14 QIT14:QIU14 PYX14:PYY14 PPB14:PPC14 PFF14:PFG14 OVJ14:OVK14 OLN14:OLO14 OBR14:OBS14 NRV14:NRW14 NHZ14:NIA14 MYD14:MYE14 MOH14:MOI14 MEL14:MEM14 LUP14:LUQ14 LKT14:LKU14 LAX14:LAY14 KRB14:KRC14 KHF14:KHG14 JXJ14:JXK14 JNN14:JNO14 JDR14:JDS14 ITV14:ITW14 IJZ14:IKA14 IAD14:IAE14 HQH14:HQI14 HGL14:HGM14 GWP14:GWQ14 GMT14:GMU14 GCX14:GCY14 FTB14:FTC14 FJF14:FJG14 EZJ14:EZK14 EPN14:EPO14 EFR14:EFS14 DVV14:DVW14 DLZ14:DMA14 DCD14:DCE14 CSH14:CSI14 CIL14:CIM14 BYP14:BYQ14 BOT14:BOU14 BEX14:BEY14 AVB14:AVC14 ALF14:ALG14 ABJ14:ABK14 RN14:RO14 HR14:HS14 WUA14:WUB14 WKE14:WKF14 WAI14:WAJ14 VQM14:VQN14 VGQ14:VGR14 UWU14:UWV14 UMY14:UMZ14 UDC14:UDD14 TTG14:TTH14 TJK14:TJL14 SZO14:SZP14 SPS14:SPT14 SFW14:SFX14 RWA14:RWB14 RME14:RMF14 RCI14:RCJ14 QSM14:QSN14 QIQ14:QIR14 PYU14:PYV14 POY14:POZ14 PFC14:PFD14 OVG14:OVH14 OLK14:OLL14 OBO14:OBP14 NRS14:NRT14 NHW14:NHX14 MYA14:MYB14 MOE14:MOF14 MEI14:MEJ14 LUM14:LUN14 LKQ14:LKR14 LAU14:LAV14 KQY14:KQZ14 KHC14:KHD14 JXG14:JXH14 JNK14:JNL14 JDO14:JDP14 ITS14:ITT14 IJW14:IJX14 IAA14:IAB14 HQE14:HQF14 HGI14:HGJ14 GWM14:GWN14 GMQ14:GMR14 GCU14:GCV14 FSY14:FSZ14 FJC14:FJD14 EZG14:EZH14 EPK14:EPL14 EFO14:EFP14 DVS14:DVT14 DLW14:DLX14 DCA14:DCB14 CSE14:CSF14 CII14:CIJ14 BYM14:BYN14 BOQ14:BOR14 BEU14:BEV14 AUY14:AUZ14 ALC14:ALD14 ABG14:ABH14">
      <formula1>HO3</formula1>
    </dataValidation>
    <dataValidation type="whole" operator="lessThanOrEqual" allowBlank="1" showInputMessage="1" showErrorMessage="1" sqref="HO65546:HP65546 RK65546:RL65546 ABG65546:ABH65546 ALC65546:ALD65546 AUY65546:AUZ65546 BEU65546:BEV65546 BOQ65546:BOR65546 BYM65546:BYN65546 CII65546:CIJ65546 CSE65546:CSF65546 DCA65546:DCB65546 DLW65546:DLX65546 DVS65546:DVT65546 EFO65546:EFP65546 EPK65546:EPL65546 EZG65546:EZH65546 FJC65546:FJD65546 FSY65546:FSZ65546 GCU65546:GCV65546 GMQ65546:GMR65546 GWM65546:GWN65546 HGI65546:HGJ65546 HQE65546:HQF65546 IAA65546:IAB65546 IJW65546:IJX65546 ITS65546:ITT65546 JDO65546:JDP65546 JNK65546:JNL65546 JXG65546:JXH65546 KHC65546:KHD65546 KQY65546:KQZ65546 LAU65546:LAV65546 LKQ65546:LKR65546 LUM65546:LUN65546 MEI65546:MEJ65546 MOE65546:MOF65546 MYA65546:MYB65546 NHW65546:NHX65546 NRS65546:NRT65546 OBO65546:OBP65546 OLK65546:OLL65546 OVG65546:OVH65546 PFC65546:PFD65546 POY65546:POZ65546 PYU65546:PYV65546 QIQ65546:QIR65546 QSM65546:QSN65546 RCI65546:RCJ65546 RME65546:RMF65546 RWA65546:RWB65546 SFW65546:SFX65546 SPS65546:SPT65546 SZO65546:SZP65546 TJK65546:TJL65546 TTG65546:TTH65546 UDC65546:UDD65546 UMY65546:UMZ65546 UWU65546:UWV65546 VGQ65546:VGR65546 VQM65546:VQN65546 WAI65546:WAJ65546 WKE65546:WKF65546 WUA65546:WUB65546 HO131082:HP131082 RK131082:RL131082 ABG131082:ABH131082 ALC131082:ALD131082 AUY131082:AUZ131082 BEU131082:BEV131082 BOQ131082:BOR131082 BYM131082:BYN131082 CII131082:CIJ131082 CSE131082:CSF131082 DCA131082:DCB131082 DLW131082:DLX131082 DVS131082:DVT131082 EFO131082:EFP131082 EPK131082:EPL131082 EZG131082:EZH131082 FJC131082:FJD131082 FSY131082:FSZ131082 GCU131082:GCV131082 GMQ131082:GMR131082 GWM131082:GWN131082 HGI131082:HGJ131082 HQE131082:HQF131082 IAA131082:IAB131082 IJW131082:IJX131082 ITS131082:ITT131082 JDO131082:JDP131082 JNK131082:JNL131082 JXG131082:JXH131082 KHC131082:KHD131082 KQY131082:KQZ131082 LAU131082:LAV131082 LKQ131082:LKR131082 LUM131082:LUN131082 MEI131082:MEJ131082 MOE131082:MOF131082 MYA131082:MYB131082 NHW131082:NHX131082 NRS131082:NRT131082 OBO131082:OBP131082 OLK131082:OLL131082 OVG131082:OVH131082 PFC131082:PFD131082 POY131082:POZ131082 PYU131082:PYV131082 QIQ131082:QIR131082 QSM131082:QSN131082 RCI131082:RCJ131082 RME131082:RMF131082 RWA131082:RWB131082 SFW131082:SFX131082 SPS131082:SPT131082 SZO131082:SZP131082 TJK131082:TJL131082 TTG131082:TTH131082 UDC131082:UDD131082 UMY131082:UMZ131082 UWU131082:UWV131082 VGQ131082:VGR131082 VQM131082:VQN131082 WAI131082:WAJ131082 WKE131082:WKF131082 WUA131082:WUB131082 HO196618:HP196618 RK196618:RL196618 ABG196618:ABH196618 ALC196618:ALD196618 AUY196618:AUZ196618 BEU196618:BEV196618 BOQ196618:BOR196618 BYM196618:BYN196618 CII196618:CIJ196618 CSE196618:CSF196618 DCA196618:DCB196618 DLW196618:DLX196618 DVS196618:DVT196618 EFO196618:EFP196618 EPK196618:EPL196618 EZG196618:EZH196618 FJC196618:FJD196618 FSY196618:FSZ196618 GCU196618:GCV196618 GMQ196618:GMR196618 GWM196618:GWN196618 HGI196618:HGJ196618 HQE196618:HQF196618 IAA196618:IAB196618 IJW196618:IJX196618 ITS196618:ITT196618 JDO196618:JDP196618 JNK196618:JNL196618 JXG196618:JXH196618 KHC196618:KHD196618 KQY196618:KQZ196618 LAU196618:LAV196618 LKQ196618:LKR196618 LUM196618:LUN196618 MEI196618:MEJ196618 MOE196618:MOF196618 MYA196618:MYB196618 NHW196618:NHX196618 NRS196618:NRT196618 OBO196618:OBP196618 OLK196618:OLL196618 OVG196618:OVH196618 PFC196618:PFD196618 POY196618:POZ196618 PYU196618:PYV196618 QIQ196618:QIR196618 QSM196618:QSN196618 RCI196618:RCJ196618 RME196618:RMF196618 RWA196618:RWB196618 SFW196618:SFX196618 SPS196618:SPT196618 SZO196618:SZP196618 TJK196618:TJL196618 TTG196618:TTH196618 UDC196618:UDD196618 UMY196618:UMZ196618 UWU196618:UWV196618 VGQ196618:VGR196618 VQM196618:VQN196618 WAI196618:WAJ196618 WKE196618:WKF196618 WUA196618:WUB196618 HO262154:HP262154 RK262154:RL262154 ABG262154:ABH262154 ALC262154:ALD262154 AUY262154:AUZ262154 BEU262154:BEV262154 BOQ262154:BOR262154 BYM262154:BYN262154 CII262154:CIJ262154 CSE262154:CSF262154 DCA262154:DCB262154 DLW262154:DLX262154 DVS262154:DVT262154 EFO262154:EFP262154 EPK262154:EPL262154 EZG262154:EZH262154 FJC262154:FJD262154 FSY262154:FSZ262154 GCU262154:GCV262154 GMQ262154:GMR262154 GWM262154:GWN262154 HGI262154:HGJ262154 HQE262154:HQF262154 IAA262154:IAB262154 IJW262154:IJX262154 ITS262154:ITT262154 JDO262154:JDP262154 JNK262154:JNL262154 JXG262154:JXH262154 KHC262154:KHD262154 KQY262154:KQZ262154 LAU262154:LAV262154 LKQ262154:LKR262154 LUM262154:LUN262154 MEI262154:MEJ262154 MOE262154:MOF262154 MYA262154:MYB262154 NHW262154:NHX262154 NRS262154:NRT262154 OBO262154:OBP262154 OLK262154:OLL262154 OVG262154:OVH262154 PFC262154:PFD262154 POY262154:POZ262154 PYU262154:PYV262154 QIQ262154:QIR262154 QSM262154:QSN262154 RCI262154:RCJ262154 RME262154:RMF262154 RWA262154:RWB262154 SFW262154:SFX262154 SPS262154:SPT262154 SZO262154:SZP262154 TJK262154:TJL262154 TTG262154:TTH262154 UDC262154:UDD262154 UMY262154:UMZ262154 UWU262154:UWV262154 VGQ262154:VGR262154 VQM262154:VQN262154 WAI262154:WAJ262154 WKE262154:WKF262154 WUA262154:WUB262154 HO327690:HP327690 RK327690:RL327690 ABG327690:ABH327690 ALC327690:ALD327690 AUY327690:AUZ327690 BEU327690:BEV327690 BOQ327690:BOR327690 BYM327690:BYN327690 CII327690:CIJ327690 CSE327690:CSF327690 DCA327690:DCB327690 DLW327690:DLX327690 DVS327690:DVT327690 EFO327690:EFP327690 EPK327690:EPL327690 EZG327690:EZH327690 FJC327690:FJD327690 FSY327690:FSZ327690 GCU327690:GCV327690 GMQ327690:GMR327690 GWM327690:GWN327690 HGI327690:HGJ327690 HQE327690:HQF327690 IAA327690:IAB327690 IJW327690:IJX327690 ITS327690:ITT327690 JDO327690:JDP327690 JNK327690:JNL327690 JXG327690:JXH327690 KHC327690:KHD327690 KQY327690:KQZ327690 LAU327690:LAV327690 LKQ327690:LKR327690 LUM327690:LUN327690 MEI327690:MEJ327690 MOE327690:MOF327690 MYA327690:MYB327690 NHW327690:NHX327690 NRS327690:NRT327690 OBO327690:OBP327690 OLK327690:OLL327690 OVG327690:OVH327690 PFC327690:PFD327690 POY327690:POZ327690 PYU327690:PYV327690 QIQ327690:QIR327690 QSM327690:QSN327690 RCI327690:RCJ327690 RME327690:RMF327690 RWA327690:RWB327690 SFW327690:SFX327690 SPS327690:SPT327690 SZO327690:SZP327690 TJK327690:TJL327690 TTG327690:TTH327690 UDC327690:UDD327690 UMY327690:UMZ327690 UWU327690:UWV327690 VGQ327690:VGR327690 VQM327690:VQN327690 WAI327690:WAJ327690 WKE327690:WKF327690 WUA327690:WUB327690 HO393226:HP393226 RK393226:RL393226 ABG393226:ABH393226 ALC393226:ALD393226 AUY393226:AUZ393226 BEU393226:BEV393226 BOQ393226:BOR393226 BYM393226:BYN393226 CII393226:CIJ393226 CSE393226:CSF393226 DCA393226:DCB393226 DLW393226:DLX393226 DVS393226:DVT393226 EFO393226:EFP393226 EPK393226:EPL393226 EZG393226:EZH393226 FJC393226:FJD393226 FSY393226:FSZ393226 GCU393226:GCV393226 GMQ393226:GMR393226 GWM393226:GWN393226 HGI393226:HGJ393226 HQE393226:HQF393226 IAA393226:IAB393226 IJW393226:IJX393226 ITS393226:ITT393226 JDO393226:JDP393226 JNK393226:JNL393226 JXG393226:JXH393226 KHC393226:KHD393226 KQY393226:KQZ393226 LAU393226:LAV393226 LKQ393226:LKR393226 LUM393226:LUN393226 MEI393226:MEJ393226 MOE393226:MOF393226 MYA393226:MYB393226 NHW393226:NHX393226 NRS393226:NRT393226 OBO393226:OBP393226 OLK393226:OLL393226 OVG393226:OVH393226 PFC393226:PFD393226 POY393226:POZ393226 PYU393226:PYV393226 QIQ393226:QIR393226 QSM393226:QSN393226 RCI393226:RCJ393226 RME393226:RMF393226 RWA393226:RWB393226 SFW393226:SFX393226 SPS393226:SPT393226 SZO393226:SZP393226 TJK393226:TJL393226 TTG393226:TTH393226 UDC393226:UDD393226 UMY393226:UMZ393226 UWU393226:UWV393226 VGQ393226:VGR393226 VQM393226:VQN393226 WAI393226:WAJ393226 WKE393226:WKF393226 WUA393226:WUB393226 HO458762:HP458762 RK458762:RL458762 ABG458762:ABH458762 ALC458762:ALD458762 AUY458762:AUZ458762 BEU458762:BEV458762 BOQ458762:BOR458762 BYM458762:BYN458762 CII458762:CIJ458762 CSE458762:CSF458762 DCA458762:DCB458762 DLW458762:DLX458762 DVS458762:DVT458762 EFO458762:EFP458762 EPK458762:EPL458762 EZG458762:EZH458762 FJC458762:FJD458762 FSY458762:FSZ458762 GCU458762:GCV458762 GMQ458762:GMR458762 GWM458762:GWN458762 HGI458762:HGJ458762 HQE458762:HQF458762 IAA458762:IAB458762 IJW458762:IJX458762 ITS458762:ITT458762 JDO458762:JDP458762 JNK458762:JNL458762 JXG458762:JXH458762 KHC458762:KHD458762 KQY458762:KQZ458762 LAU458762:LAV458762 LKQ458762:LKR458762 LUM458762:LUN458762 MEI458762:MEJ458762 MOE458762:MOF458762 MYA458762:MYB458762 NHW458762:NHX458762 NRS458762:NRT458762 OBO458762:OBP458762 OLK458762:OLL458762 OVG458762:OVH458762 PFC458762:PFD458762 POY458762:POZ458762 PYU458762:PYV458762 QIQ458762:QIR458762 QSM458762:QSN458762 RCI458762:RCJ458762 RME458762:RMF458762 RWA458762:RWB458762 SFW458762:SFX458762 SPS458762:SPT458762 SZO458762:SZP458762 TJK458762:TJL458762 TTG458762:TTH458762 UDC458762:UDD458762 UMY458762:UMZ458762 UWU458762:UWV458762 VGQ458762:VGR458762 VQM458762:VQN458762 WAI458762:WAJ458762 WKE458762:WKF458762 WUA458762:WUB458762 HO524298:HP524298 RK524298:RL524298 ABG524298:ABH524298 ALC524298:ALD524298 AUY524298:AUZ524298 BEU524298:BEV524298 BOQ524298:BOR524298 BYM524298:BYN524298 CII524298:CIJ524298 CSE524298:CSF524298 DCA524298:DCB524298 DLW524298:DLX524298 DVS524298:DVT524298 EFO524298:EFP524298 EPK524298:EPL524298 EZG524298:EZH524298 FJC524298:FJD524298 FSY524298:FSZ524298 GCU524298:GCV524298 GMQ524298:GMR524298 GWM524298:GWN524298 HGI524298:HGJ524298 HQE524298:HQF524298 IAA524298:IAB524298 IJW524298:IJX524298 ITS524298:ITT524298 JDO524298:JDP524298 JNK524298:JNL524298 JXG524298:JXH524298 KHC524298:KHD524298 KQY524298:KQZ524298 LAU524298:LAV524298 LKQ524298:LKR524298 LUM524298:LUN524298 MEI524298:MEJ524298 MOE524298:MOF524298 MYA524298:MYB524298 NHW524298:NHX524298 NRS524298:NRT524298 OBO524298:OBP524298 OLK524298:OLL524298 OVG524298:OVH524298 PFC524298:PFD524298 POY524298:POZ524298 PYU524298:PYV524298 QIQ524298:QIR524298 QSM524298:QSN524298 RCI524298:RCJ524298 RME524298:RMF524298 RWA524298:RWB524298 SFW524298:SFX524298 SPS524298:SPT524298 SZO524298:SZP524298 TJK524298:TJL524298 TTG524298:TTH524298 UDC524298:UDD524298 UMY524298:UMZ524298 UWU524298:UWV524298 VGQ524298:VGR524298 VQM524298:VQN524298 WAI524298:WAJ524298 WKE524298:WKF524298 WUA524298:WUB524298 HO589834:HP589834 RK589834:RL589834 ABG589834:ABH589834 ALC589834:ALD589834 AUY589834:AUZ589834 BEU589834:BEV589834 BOQ589834:BOR589834 BYM589834:BYN589834 CII589834:CIJ589834 CSE589834:CSF589834 DCA589834:DCB589834 DLW589834:DLX589834 DVS589834:DVT589834 EFO589834:EFP589834 EPK589834:EPL589834 EZG589834:EZH589834 FJC589834:FJD589834 FSY589834:FSZ589834 GCU589834:GCV589834 GMQ589834:GMR589834 GWM589834:GWN589834 HGI589834:HGJ589834 HQE589834:HQF589834 IAA589834:IAB589834 IJW589834:IJX589834 ITS589834:ITT589834 JDO589834:JDP589834 JNK589834:JNL589834 JXG589834:JXH589834 KHC589834:KHD589834 KQY589834:KQZ589834 LAU589834:LAV589834 LKQ589834:LKR589834 LUM589834:LUN589834 MEI589834:MEJ589834 MOE589834:MOF589834 MYA589834:MYB589834 NHW589834:NHX589834 NRS589834:NRT589834 OBO589834:OBP589834 OLK589834:OLL589834 OVG589834:OVH589834 PFC589834:PFD589834 POY589834:POZ589834 PYU589834:PYV589834 QIQ589834:QIR589834 QSM589834:QSN589834 RCI589834:RCJ589834 RME589834:RMF589834 RWA589834:RWB589834 SFW589834:SFX589834 SPS589834:SPT589834 SZO589834:SZP589834 TJK589834:TJL589834 TTG589834:TTH589834 UDC589834:UDD589834 UMY589834:UMZ589834 UWU589834:UWV589834 VGQ589834:VGR589834 VQM589834:VQN589834 WAI589834:WAJ589834 WKE589834:WKF589834 WUA589834:WUB589834 HO655370:HP655370 RK655370:RL655370 ABG655370:ABH655370 ALC655370:ALD655370 AUY655370:AUZ655370 BEU655370:BEV655370 BOQ655370:BOR655370 BYM655370:BYN655370 CII655370:CIJ655370 CSE655370:CSF655370 DCA655370:DCB655370 DLW655370:DLX655370 DVS655370:DVT655370 EFO655370:EFP655370 EPK655370:EPL655370 EZG655370:EZH655370 FJC655370:FJD655370 FSY655370:FSZ655370 GCU655370:GCV655370 GMQ655370:GMR655370 GWM655370:GWN655370 HGI655370:HGJ655370 HQE655370:HQF655370 IAA655370:IAB655370 IJW655370:IJX655370 ITS655370:ITT655370 JDO655370:JDP655370 JNK655370:JNL655370 JXG655370:JXH655370 KHC655370:KHD655370 KQY655370:KQZ655370 LAU655370:LAV655370 LKQ655370:LKR655370 LUM655370:LUN655370 MEI655370:MEJ655370 MOE655370:MOF655370 MYA655370:MYB655370 NHW655370:NHX655370 NRS655370:NRT655370 OBO655370:OBP655370 OLK655370:OLL655370 OVG655370:OVH655370 PFC655370:PFD655370 POY655370:POZ655370 PYU655370:PYV655370 QIQ655370:QIR655370 QSM655370:QSN655370 RCI655370:RCJ655370 RME655370:RMF655370 RWA655370:RWB655370 SFW655370:SFX655370 SPS655370:SPT655370 SZO655370:SZP655370 TJK655370:TJL655370 TTG655370:TTH655370 UDC655370:UDD655370 UMY655370:UMZ655370 UWU655370:UWV655370 VGQ655370:VGR655370 VQM655370:VQN655370 WAI655370:WAJ655370 WKE655370:WKF655370 WUA655370:WUB655370 HO720906:HP720906 RK720906:RL720906 ABG720906:ABH720906 ALC720906:ALD720906 AUY720906:AUZ720906 BEU720906:BEV720906 BOQ720906:BOR720906 BYM720906:BYN720906 CII720906:CIJ720906 CSE720906:CSF720906 DCA720906:DCB720906 DLW720906:DLX720906 DVS720906:DVT720906 EFO720906:EFP720906 EPK720906:EPL720906 EZG720906:EZH720906 FJC720906:FJD720906 FSY720906:FSZ720906 GCU720906:GCV720906 GMQ720906:GMR720906 GWM720906:GWN720906 HGI720906:HGJ720906 HQE720906:HQF720906 IAA720906:IAB720906 IJW720906:IJX720906 ITS720906:ITT720906 JDO720906:JDP720906 JNK720906:JNL720906 JXG720906:JXH720906 KHC720906:KHD720906 KQY720906:KQZ720906 LAU720906:LAV720906 LKQ720906:LKR720906 LUM720906:LUN720906 MEI720906:MEJ720906 MOE720906:MOF720906 MYA720906:MYB720906 NHW720906:NHX720906 NRS720906:NRT720906 OBO720906:OBP720906 OLK720906:OLL720906 OVG720906:OVH720906 PFC720906:PFD720906 POY720906:POZ720906 PYU720906:PYV720906 QIQ720906:QIR720906 QSM720906:QSN720906 RCI720906:RCJ720906 RME720906:RMF720906 RWA720906:RWB720906 SFW720906:SFX720906 SPS720906:SPT720906 SZO720906:SZP720906 TJK720906:TJL720906 TTG720906:TTH720906 UDC720906:UDD720906 UMY720906:UMZ720906 UWU720906:UWV720906 VGQ720906:VGR720906 VQM720906:VQN720906 WAI720906:WAJ720906 WKE720906:WKF720906 WUA720906:WUB720906 HO786442:HP786442 RK786442:RL786442 ABG786442:ABH786442 ALC786442:ALD786442 AUY786442:AUZ786442 BEU786442:BEV786442 BOQ786442:BOR786442 BYM786442:BYN786442 CII786442:CIJ786442 CSE786442:CSF786442 DCA786442:DCB786442 DLW786442:DLX786442 DVS786442:DVT786442 EFO786442:EFP786442 EPK786442:EPL786442 EZG786442:EZH786442 FJC786442:FJD786442 FSY786442:FSZ786442 GCU786442:GCV786442 GMQ786442:GMR786442 GWM786442:GWN786442 HGI786442:HGJ786442 HQE786442:HQF786442 IAA786442:IAB786442 IJW786442:IJX786442 ITS786442:ITT786442 JDO786442:JDP786442 JNK786442:JNL786442 JXG786442:JXH786442 KHC786442:KHD786442 KQY786442:KQZ786442 LAU786442:LAV786442 LKQ786442:LKR786442 LUM786442:LUN786442 MEI786442:MEJ786442 MOE786442:MOF786442 MYA786442:MYB786442 NHW786442:NHX786442 NRS786442:NRT786442 OBO786442:OBP786442 OLK786442:OLL786442 OVG786442:OVH786442 PFC786442:PFD786442 POY786442:POZ786442 PYU786442:PYV786442 QIQ786442:QIR786442 QSM786442:QSN786442 RCI786442:RCJ786442 RME786442:RMF786442 RWA786442:RWB786442 SFW786442:SFX786442 SPS786442:SPT786442 SZO786442:SZP786442 TJK786442:TJL786442 TTG786442:TTH786442 UDC786442:UDD786442 UMY786442:UMZ786442 UWU786442:UWV786442 VGQ786442:VGR786442 VQM786442:VQN786442 WAI786442:WAJ786442 WKE786442:WKF786442 WUA786442:WUB786442 HO851978:HP851978 RK851978:RL851978 ABG851978:ABH851978 ALC851978:ALD851978 AUY851978:AUZ851978 BEU851978:BEV851978 BOQ851978:BOR851978 BYM851978:BYN851978 CII851978:CIJ851978 CSE851978:CSF851978 DCA851978:DCB851978 DLW851978:DLX851978 DVS851978:DVT851978 EFO851978:EFP851978 EPK851978:EPL851978 EZG851978:EZH851978 FJC851978:FJD851978 FSY851978:FSZ851978 GCU851978:GCV851978 GMQ851978:GMR851978 GWM851978:GWN851978 HGI851978:HGJ851978 HQE851978:HQF851978 IAA851978:IAB851978 IJW851978:IJX851978 ITS851978:ITT851978 JDO851978:JDP851978 JNK851978:JNL851978 JXG851978:JXH851978 KHC851978:KHD851978 KQY851978:KQZ851978 LAU851978:LAV851978 LKQ851978:LKR851978 LUM851978:LUN851978 MEI851978:MEJ851978 MOE851978:MOF851978 MYA851978:MYB851978 NHW851978:NHX851978 NRS851978:NRT851978 OBO851978:OBP851978 OLK851978:OLL851978 OVG851978:OVH851978 PFC851978:PFD851978 POY851978:POZ851978 PYU851978:PYV851978 QIQ851978:QIR851978 QSM851978:QSN851978 RCI851978:RCJ851978 RME851978:RMF851978 RWA851978:RWB851978 SFW851978:SFX851978 SPS851978:SPT851978 SZO851978:SZP851978 TJK851978:TJL851978 TTG851978:TTH851978 UDC851978:UDD851978 UMY851978:UMZ851978 UWU851978:UWV851978 VGQ851978:VGR851978 VQM851978:VQN851978 WAI851978:WAJ851978 WKE851978:WKF851978 WUA851978:WUB851978 HO917514:HP917514 RK917514:RL917514 ABG917514:ABH917514 ALC917514:ALD917514 AUY917514:AUZ917514 BEU917514:BEV917514 BOQ917514:BOR917514 BYM917514:BYN917514 CII917514:CIJ917514 CSE917514:CSF917514 DCA917514:DCB917514 DLW917514:DLX917514 DVS917514:DVT917514 EFO917514:EFP917514 EPK917514:EPL917514 EZG917514:EZH917514 FJC917514:FJD917514 FSY917514:FSZ917514 GCU917514:GCV917514 GMQ917514:GMR917514 GWM917514:GWN917514 HGI917514:HGJ917514 HQE917514:HQF917514 IAA917514:IAB917514 IJW917514:IJX917514 ITS917514:ITT917514 JDO917514:JDP917514 JNK917514:JNL917514 JXG917514:JXH917514 KHC917514:KHD917514 KQY917514:KQZ917514 LAU917514:LAV917514 LKQ917514:LKR917514 LUM917514:LUN917514 MEI917514:MEJ917514 MOE917514:MOF917514 MYA917514:MYB917514 NHW917514:NHX917514 NRS917514:NRT917514 OBO917514:OBP917514 OLK917514:OLL917514 OVG917514:OVH917514 PFC917514:PFD917514 POY917514:POZ917514 PYU917514:PYV917514 QIQ917514:QIR917514 QSM917514:QSN917514 RCI917514:RCJ917514 RME917514:RMF917514 RWA917514:RWB917514 SFW917514:SFX917514 SPS917514:SPT917514 SZO917514:SZP917514 TJK917514:TJL917514 TTG917514:TTH917514 UDC917514:UDD917514 UMY917514:UMZ917514 UWU917514:UWV917514 VGQ917514:VGR917514 VQM917514:VQN917514 WAI917514:WAJ917514 WKE917514:WKF917514 WUA917514:WUB917514 HO983050:HP983050 RK983050:RL983050 ABG983050:ABH983050 ALC983050:ALD983050 AUY983050:AUZ983050 BEU983050:BEV983050 BOQ983050:BOR983050 BYM983050:BYN983050 CII983050:CIJ983050 CSE983050:CSF983050 DCA983050:DCB983050 DLW983050:DLX983050 DVS983050:DVT983050 EFO983050:EFP983050 EPK983050:EPL983050 EZG983050:EZH983050 FJC983050:FJD983050 FSY983050:FSZ983050 GCU983050:GCV983050 GMQ983050:GMR983050 GWM983050:GWN983050 HGI983050:HGJ983050 HQE983050:HQF983050 IAA983050:IAB983050 IJW983050:IJX983050 ITS983050:ITT983050 JDO983050:JDP983050 JNK983050:JNL983050 JXG983050:JXH983050 KHC983050:KHD983050 KQY983050:KQZ983050 LAU983050:LAV983050 LKQ983050:LKR983050 LUM983050:LUN983050 MEI983050:MEJ983050 MOE983050:MOF983050 MYA983050:MYB983050 NHW983050:NHX983050 NRS983050:NRT983050 OBO983050:OBP983050 OLK983050:OLL983050 OVG983050:OVH983050 PFC983050:PFD983050 POY983050:POZ983050 PYU983050:PYV983050 QIQ983050:QIR983050 QSM983050:QSN983050 RCI983050:RCJ983050 RME983050:RMF983050 RWA983050:RWB983050 SFW983050:SFX983050 SPS983050:SPT983050 SZO983050:SZP983050 TJK983050:TJL983050 TTG983050:TTH983050 UDC983050:UDD983050 UMY983050:UMZ983050 UWU983050:UWV983050 VGQ983050:VGR983050 VQM983050:VQN983050 WAI983050:WAJ983050 WKE983050:WKF983050 WUA983050:WUB983050 HR65546:HS65546 RN65546:RO65546 ABJ65546:ABK65546 ALF65546:ALG65546 AVB65546:AVC65546 BEX65546:BEY65546 BOT65546:BOU65546 BYP65546:BYQ65546 CIL65546:CIM65546 CSH65546:CSI65546 DCD65546:DCE65546 DLZ65546:DMA65546 DVV65546:DVW65546 EFR65546:EFS65546 EPN65546:EPO65546 EZJ65546:EZK65546 FJF65546:FJG65546 FTB65546:FTC65546 GCX65546:GCY65546 GMT65546:GMU65546 GWP65546:GWQ65546 HGL65546:HGM65546 HQH65546:HQI65546 IAD65546:IAE65546 IJZ65546:IKA65546 ITV65546:ITW65546 JDR65546:JDS65546 JNN65546:JNO65546 JXJ65546:JXK65546 KHF65546:KHG65546 KRB65546:KRC65546 LAX65546:LAY65546 LKT65546:LKU65546 LUP65546:LUQ65546 MEL65546:MEM65546 MOH65546:MOI65546 MYD65546:MYE65546 NHZ65546:NIA65546 NRV65546:NRW65546 OBR65546:OBS65546 OLN65546:OLO65546 OVJ65546:OVK65546 PFF65546:PFG65546 PPB65546:PPC65546 PYX65546:PYY65546 QIT65546:QIU65546 QSP65546:QSQ65546 RCL65546:RCM65546 RMH65546:RMI65546 RWD65546:RWE65546 SFZ65546:SGA65546 SPV65546:SPW65546 SZR65546:SZS65546 TJN65546:TJO65546 TTJ65546:TTK65546 UDF65546:UDG65546 UNB65546:UNC65546 UWX65546:UWY65546 VGT65546:VGU65546 VQP65546:VQQ65546 WAL65546:WAM65546 WKH65546:WKI65546 WUD65546:WUE65546 HR131082:HS131082 RN131082:RO131082 ABJ131082:ABK131082 ALF131082:ALG131082 AVB131082:AVC131082 BEX131082:BEY131082 BOT131082:BOU131082 BYP131082:BYQ131082 CIL131082:CIM131082 CSH131082:CSI131082 DCD131082:DCE131082 DLZ131082:DMA131082 DVV131082:DVW131082 EFR131082:EFS131082 EPN131082:EPO131082 EZJ131082:EZK131082 FJF131082:FJG131082 FTB131082:FTC131082 GCX131082:GCY131082 GMT131082:GMU131082 GWP131082:GWQ131082 HGL131082:HGM131082 HQH131082:HQI131082 IAD131082:IAE131082 IJZ131082:IKA131082 ITV131082:ITW131082 JDR131082:JDS131082 JNN131082:JNO131082 JXJ131082:JXK131082 KHF131082:KHG131082 KRB131082:KRC131082 LAX131082:LAY131082 LKT131082:LKU131082 LUP131082:LUQ131082 MEL131082:MEM131082 MOH131082:MOI131082 MYD131082:MYE131082 NHZ131082:NIA131082 NRV131082:NRW131082 OBR131082:OBS131082 OLN131082:OLO131082 OVJ131082:OVK131082 PFF131082:PFG131082 PPB131082:PPC131082 PYX131082:PYY131082 QIT131082:QIU131082 QSP131082:QSQ131082 RCL131082:RCM131082 RMH131082:RMI131082 RWD131082:RWE131082 SFZ131082:SGA131082 SPV131082:SPW131082 SZR131082:SZS131082 TJN131082:TJO131082 TTJ131082:TTK131082 UDF131082:UDG131082 UNB131082:UNC131082 UWX131082:UWY131082 VGT131082:VGU131082 VQP131082:VQQ131082 WAL131082:WAM131082 WKH131082:WKI131082 WUD131082:WUE131082 HR196618:HS196618 RN196618:RO196618 ABJ196618:ABK196618 ALF196618:ALG196618 AVB196618:AVC196618 BEX196618:BEY196618 BOT196618:BOU196618 BYP196618:BYQ196618 CIL196618:CIM196618 CSH196618:CSI196618 DCD196618:DCE196618 DLZ196618:DMA196618 DVV196618:DVW196618 EFR196618:EFS196618 EPN196618:EPO196618 EZJ196618:EZK196618 FJF196618:FJG196618 FTB196618:FTC196618 GCX196618:GCY196618 GMT196618:GMU196618 GWP196618:GWQ196618 HGL196618:HGM196618 HQH196618:HQI196618 IAD196618:IAE196618 IJZ196618:IKA196618 ITV196618:ITW196618 JDR196618:JDS196618 JNN196618:JNO196618 JXJ196618:JXK196618 KHF196618:KHG196618 KRB196618:KRC196618 LAX196618:LAY196618 LKT196618:LKU196618 LUP196618:LUQ196618 MEL196618:MEM196618 MOH196618:MOI196618 MYD196618:MYE196618 NHZ196618:NIA196618 NRV196618:NRW196618 OBR196618:OBS196618 OLN196618:OLO196618 OVJ196618:OVK196618 PFF196618:PFG196618 PPB196618:PPC196618 PYX196618:PYY196618 QIT196618:QIU196618 QSP196618:QSQ196618 RCL196618:RCM196618 RMH196618:RMI196618 RWD196618:RWE196618 SFZ196618:SGA196618 SPV196618:SPW196618 SZR196618:SZS196618 TJN196618:TJO196618 TTJ196618:TTK196618 UDF196618:UDG196618 UNB196618:UNC196618 UWX196618:UWY196618 VGT196618:VGU196618 VQP196618:VQQ196618 WAL196618:WAM196618 WKH196618:WKI196618 WUD196618:WUE196618 HR262154:HS262154 RN262154:RO262154 ABJ262154:ABK262154 ALF262154:ALG262154 AVB262154:AVC262154 BEX262154:BEY262154 BOT262154:BOU262154 BYP262154:BYQ262154 CIL262154:CIM262154 CSH262154:CSI262154 DCD262154:DCE262154 DLZ262154:DMA262154 DVV262154:DVW262154 EFR262154:EFS262154 EPN262154:EPO262154 EZJ262154:EZK262154 FJF262154:FJG262154 FTB262154:FTC262154 GCX262154:GCY262154 GMT262154:GMU262154 GWP262154:GWQ262154 HGL262154:HGM262154 HQH262154:HQI262154 IAD262154:IAE262154 IJZ262154:IKA262154 ITV262154:ITW262154 JDR262154:JDS262154 JNN262154:JNO262154 JXJ262154:JXK262154 KHF262154:KHG262154 KRB262154:KRC262154 LAX262154:LAY262154 LKT262154:LKU262154 LUP262154:LUQ262154 MEL262154:MEM262154 MOH262154:MOI262154 MYD262154:MYE262154 NHZ262154:NIA262154 NRV262154:NRW262154 OBR262154:OBS262154 OLN262154:OLO262154 OVJ262154:OVK262154 PFF262154:PFG262154 PPB262154:PPC262154 PYX262154:PYY262154 QIT262154:QIU262154 QSP262154:QSQ262154 RCL262154:RCM262154 RMH262154:RMI262154 RWD262154:RWE262154 SFZ262154:SGA262154 SPV262154:SPW262154 SZR262154:SZS262154 TJN262154:TJO262154 TTJ262154:TTK262154 UDF262154:UDG262154 UNB262154:UNC262154 UWX262154:UWY262154 VGT262154:VGU262154 VQP262154:VQQ262154 WAL262154:WAM262154 WKH262154:WKI262154 WUD262154:WUE262154 HR327690:HS327690 RN327690:RO327690 ABJ327690:ABK327690 ALF327690:ALG327690 AVB327690:AVC327690 BEX327690:BEY327690 BOT327690:BOU327690 BYP327690:BYQ327690 CIL327690:CIM327690 CSH327690:CSI327690 DCD327690:DCE327690 DLZ327690:DMA327690 DVV327690:DVW327690 EFR327690:EFS327690 EPN327690:EPO327690 EZJ327690:EZK327690 FJF327690:FJG327690 FTB327690:FTC327690 GCX327690:GCY327690 GMT327690:GMU327690 GWP327690:GWQ327690 HGL327690:HGM327690 HQH327690:HQI327690 IAD327690:IAE327690 IJZ327690:IKA327690 ITV327690:ITW327690 JDR327690:JDS327690 JNN327690:JNO327690 JXJ327690:JXK327690 KHF327690:KHG327690 KRB327690:KRC327690 LAX327690:LAY327690 LKT327690:LKU327690 LUP327690:LUQ327690 MEL327690:MEM327690 MOH327690:MOI327690 MYD327690:MYE327690 NHZ327690:NIA327690 NRV327690:NRW327690 OBR327690:OBS327690 OLN327690:OLO327690 OVJ327690:OVK327690 PFF327690:PFG327690 PPB327690:PPC327690 PYX327690:PYY327690 QIT327690:QIU327690 QSP327690:QSQ327690 RCL327690:RCM327690 RMH327690:RMI327690 RWD327690:RWE327690 SFZ327690:SGA327690 SPV327690:SPW327690 SZR327690:SZS327690 TJN327690:TJO327690 TTJ327690:TTK327690 UDF327690:UDG327690 UNB327690:UNC327690 UWX327690:UWY327690 VGT327690:VGU327690 VQP327690:VQQ327690 WAL327690:WAM327690 WKH327690:WKI327690 WUD327690:WUE327690 HR393226:HS393226 RN393226:RO393226 ABJ393226:ABK393226 ALF393226:ALG393226 AVB393226:AVC393226 BEX393226:BEY393226 BOT393226:BOU393226 BYP393226:BYQ393226 CIL393226:CIM393226 CSH393226:CSI393226 DCD393226:DCE393226 DLZ393226:DMA393226 DVV393226:DVW393226 EFR393226:EFS393226 EPN393226:EPO393226 EZJ393226:EZK393226 FJF393226:FJG393226 FTB393226:FTC393226 GCX393226:GCY393226 GMT393226:GMU393226 GWP393226:GWQ393226 HGL393226:HGM393226 HQH393226:HQI393226 IAD393226:IAE393226 IJZ393226:IKA393226 ITV393226:ITW393226 JDR393226:JDS393226 JNN393226:JNO393226 JXJ393226:JXK393226 KHF393226:KHG393226 KRB393226:KRC393226 LAX393226:LAY393226 LKT393226:LKU393226 LUP393226:LUQ393226 MEL393226:MEM393226 MOH393226:MOI393226 MYD393226:MYE393226 NHZ393226:NIA393226 NRV393226:NRW393226 OBR393226:OBS393226 OLN393226:OLO393226 OVJ393226:OVK393226 PFF393226:PFG393226 PPB393226:PPC393226 PYX393226:PYY393226 QIT393226:QIU393226 QSP393226:QSQ393226 RCL393226:RCM393226 RMH393226:RMI393226 RWD393226:RWE393226 SFZ393226:SGA393226 SPV393226:SPW393226 SZR393226:SZS393226 TJN393226:TJO393226 TTJ393226:TTK393226 UDF393226:UDG393226 UNB393226:UNC393226 UWX393226:UWY393226 VGT393226:VGU393226 VQP393226:VQQ393226 WAL393226:WAM393226 WKH393226:WKI393226 WUD393226:WUE393226 HR458762:HS458762 RN458762:RO458762 ABJ458762:ABK458762 ALF458762:ALG458762 AVB458762:AVC458762 BEX458762:BEY458762 BOT458762:BOU458762 BYP458762:BYQ458762 CIL458762:CIM458762 CSH458762:CSI458762 DCD458762:DCE458762 DLZ458762:DMA458762 DVV458762:DVW458762 EFR458762:EFS458762 EPN458762:EPO458762 EZJ458762:EZK458762 FJF458762:FJG458762 FTB458762:FTC458762 GCX458762:GCY458762 GMT458762:GMU458762 GWP458762:GWQ458762 HGL458762:HGM458762 HQH458762:HQI458762 IAD458762:IAE458762 IJZ458762:IKA458762 ITV458762:ITW458762 JDR458762:JDS458762 JNN458762:JNO458762 JXJ458762:JXK458762 KHF458762:KHG458762 KRB458762:KRC458762 LAX458762:LAY458762 LKT458762:LKU458762 LUP458762:LUQ458762 MEL458762:MEM458762 MOH458762:MOI458762 MYD458762:MYE458762 NHZ458762:NIA458762 NRV458762:NRW458762 OBR458762:OBS458762 OLN458762:OLO458762 OVJ458762:OVK458762 PFF458762:PFG458762 PPB458762:PPC458762 PYX458762:PYY458762 QIT458762:QIU458762 QSP458762:QSQ458762 RCL458762:RCM458762 RMH458762:RMI458762 RWD458762:RWE458762 SFZ458762:SGA458762 SPV458762:SPW458762 SZR458762:SZS458762 TJN458762:TJO458762 TTJ458762:TTK458762 UDF458762:UDG458762 UNB458762:UNC458762 UWX458762:UWY458762 VGT458762:VGU458762 VQP458762:VQQ458762 WAL458762:WAM458762 WKH458762:WKI458762 WUD458762:WUE458762 HR524298:HS524298 RN524298:RO524298 ABJ524298:ABK524298 ALF524298:ALG524298 AVB524298:AVC524298 BEX524298:BEY524298 BOT524298:BOU524298 BYP524298:BYQ524298 CIL524298:CIM524298 CSH524298:CSI524298 DCD524298:DCE524298 DLZ524298:DMA524298 DVV524298:DVW524298 EFR524298:EFS524298 EPN524298:EPO524298 EZJ524298:EZK524298 FJF524298:FJG524298 FTB524298:FTC524298 GCX524298:GCY524298 GMT524298:GMU524298 GWP524298:GWQ524298 HGL524298:HGM524298 HQH524298:HQI524298 IAD524298:IAE524298 IJZ524298:IKA524298 ITV524298:ITW524298 JDR524298:JDS524298 JNN524298:JNO524298 JXJ524298:JXK524298 KHF524298:KHG524298 KRB524298:KRC524298 LAX524298:LAY524298 LKT524298:LKU524298 LUP524298:LUQ524298 MEL524298:MEM524298 MOH524298:MOI524298 MYD524298:MYE524298 NHZ524298:NIA524298 NRV524298:NRW524298 OBR524298:OBS524298 OLN524298:OLO524298 OVJ524298:OVK524298 PFF524298:PFG524298 PPB524298:PPC524298 PYX524298:PYY524298 QIT524298:QIU524298 QSP524298:QSQ524298 RCL524298:RCM524298 RMH524298:RMI524298 RWD524298:RWE524298 SFZ524298:SGA524298 SPV524298:SPW524298 SZR524298:SZS524298 TJN524298:TJO524298 TTJ524298:TTK524298 UDF524298:UDG524298 UNB524298:UNC524298 UWX524298:UWY524298 VGT524298:VGU524298 VQP524298:VQQ524298 WAL524298:WAM524298 WKH524298:WKI524298 WUD524298:WUE524298 HR589834:HS589834 RN589834:RO589834 ABJ589834:ABK589834 ALF589834:ALG589834 AVB589834:AVC589834 BEX589834:BEY589834 BOT589834:BOU589834 BYP589834:BYQ589834 CIL589834:CIM589834 CSH589834:CSI589834 DCD589834:DCE589834 DLZ589834:DMA589834 DVV589834:DVW589834 EFR589834:EFS589834 EPN589834:EPO589834 EZJ589834:EZK589834 FJF589834:FJG589834 FTB589834:FTC589834 GCX589834:GCY589834 GMT589834:GMU589834 GWP589834:GWQ589834 HGL589834:HGM589834 HQH589834:HQI589834 IAD589834:IAE589834 IJZ589834:IKA589834 ITV589834:ITW589834 JDR589834:JDS589834 JNN589834:JNO589834 JXJ589834:JXK589834 KHF589834:KHG589834 KRB589834:KRC589834 LAX589834:LAY589834 LKT589834:LKU589834 LUP589834:LUQ589834 MEL589834:MEM589834 MOH589834:MOI589834 MYD589834:MYE589834 NHZ589834:NIA589834 NRV589834:NRW589834 OBR589834:OBS589834 OLN589834:OLO589834 OVJ589834:OVK589834 PFF589834:PFG589834 PPB589834:PPC589834 PYX589834:PYY589834 QIT589834:QIU589834 QSP589834:QSQ589834 RCL589834:RCM589834 RMH589834:RMI589834 RWD589834:RWE589834 SFZ589834:SGA589834 SPV589834:SPW589834 SZR589834:SZS589834 TJN589834:TJO589834 TTJ589834:TTK589834 UDF589834:UDG589834 UNB589834:UNC589834 UWX589834:UWY589834 VGT589834:VGU589834 VQP589834:VQQ589834 WAL589834:WAM589834 WKH589834:WKI589834 WUD589834:WUE589834 HR655370:HS655370 RN655370:RO655370 ABJ655370:ABK655370 ALF655370:ALG655370 AVB655370:AVC655370 BEX655370:BEY655370 BOT655370:BOU655370 BYP655370:BYQ655370 CIL655370:CIM655370 CSH655370:CSI655370 DCD655370:DCE655370 DLZ655370:DMA655370 DVV655370:DVW655370 EFR655370:EFS655370 EPN655370:EPO655370 EZJ655370:EZK655370 FJF655370:FJG655370 FTB655370:FTC655370 GCX655370:GCY655370 GMT655370:GMU655370 GWP655370:GWQ655370 HGL655370:HGM655370 HQH655370:HQI655370 IAD655370:IAE655370 IJZ655370:IKA655370 ITV655370:ITW655370 JDR655370:JDS655370 JNN655370:JNO655370 JXJ655370:JXK655370 KHF655370:KHG655370 KRB655370:KRC655370 LAX655370:LAY655370 LKT655370:LKU655370 LUP655370:LUQ655370 MEL655370:MEM655370 MOH655370:MOI655370 MYD655370:MYE655370 NHZ655370:NIA655370 NRV655370:NRW655370 OBR655370:OBS655370 OLN655370:OLO655370 OVJ655370:OVK655370 PFF655370:PFG655370 PPB655370:PPC655370 PYX655370:PYY655370 QIT655370:QIU655370 QSP655370:QSQ655370 RCL655370:RCM655370 RMH655370:RMI655370 RWD655370:RWE655370 SFZ655370:SGA655370 SPV655370:SPW655370 SZR655370:SZS655370 TJN655370:TJO655370 TTJ655370:TTK655370 UDF655370:UDG655370 UNB655370:UNC655370 UWX655370:UWY655370 VGT655370:VGU655370 VQP655370:VQQ655370 WAL655370:WAM655370 WKH655370:WKI655370 WUD655370:WUE655370 HR720906:HS720906 RN720906:RO720906 ABJ720906:ABK720906 ALF720906:ALG720906 AVB720906:AVC720906 BEX720906:BEY720906 BOT720906:BOU720906 BYP720906:BYQ720906 CIL720906:CIM720906 CSH720906:CSI720906 DCD720906:DCE720906 DLZ720906:DMA720906 DVV720906:DVW720906 EFR720906:EFS720906 EPN720906:EPO720906 EZJ720906:EZK720906 FJF720906:FJG720906 FTB720906:FTC720906 GCX720906:GCY720906 GMT720906:GMU720906 GWP720906:GWQ720906 HGL720906:HGM720906 HQH720906:HQI720906 IAD720906:IAE720906 IJZ720906:IKA720906 ITV720906:ITW720906 JDR720906:JDS720906 JNN720906:JNO720906 JXJ720906:JXK720906 KHF720906:KHG720906 KRB720906:KRC720906 LAX720906:LAY720906 LKT720906:LKU720906 LUP720906:LUQ720906 MEL720906:MEM720906 MOH720906:MOI720906 MYD720906:MYE720906 NHZ720906:NIA720906 NRV720906:NRW720906 OBR720906:OBS720906 OLN720906:OLO720906 OVJ720906:OVK720906 PFF720906:PFG720906 PPB720906:PPC720906 PYX720906:PYY720906 QIT720906:QIU720906 QSP720906:QSQ720906 RCL720906:RCM720906 RMH720906:RMI720906 RWD720906:RWE720906 SFZ720906:SGA720906 SPV720906:SPW720906 SZR720906:SZS720906 TJN720906:TJO720906 TTJ720906:TTK720906 UDF720906:UDG720906 UNB720906:UNC720906 UWX720906:UWY720906 VGT720906:VGU720906 VQP720906:VQQ720906 WAL720906:WAM720906 WKH720906:WKI720906 WUD720906:WUE720906 HR786442:HS786442 RN786442:RO786442 ABJ786442:ABK786442 ALF786442:ALG786442 AVB786442:AVC786442 BEX786442:BEY786442 BOT786442:BOU786442 BYP786442:BYQ786442 CIL786442:CIM786442 CSH786442:CSI786442 DCD786442:DCE786442 DLZ786442:DMA786442 DVV786442:DVW786442 EFR786442:EFS786442 EPN786442:EPO786442 EZJ786442:EZK786442 FJF786442:FJG786442 FTB786442:FTC786442 GCX786442:GCY786442 GMT786442:GMU786442 GWP786442:GWQ786442 HGL786442:HGM786442 HQH786442:HQI786442 IAD786442:IAE786442 IJZ786442:IKA786442 ITV786442:ITW786442 JDR786442:JDS786442 JNN786442:JNO786442 JXJ786442:JXK786442 KHF786442:KHG786442 KRB786442:KRC786442 LAX786442:LAY786442 LKT786442:LKU786442 LUP786442:LUQ786442 MEL786442:MEM786442 MOH786442:MOI786442 MYD786442:MYE786442 NHZ786442:NIA786442 NRV786442:NRW786442 OBR786442:OBS786442 OLN786442:OLO786442 OVJ786442:OVK786442 PFF786442:PFG786442 PPB786442:PPC786442 PYX786442:PYY786442 QIT786442:QIU786442 QSP786442:QSQ786442 RCL786442:RCM786442 RMH786442:RMI786442 RWD786442:RWE786442 SFZ786442:SGA786442 SPV786442:SPW786442 SZR786442:SZS786442 TJN786442:TJO786442 TTJ786442:TTK786442 UDF786442:UDG786442 UNB786442:UNC786442 UWX786442:UWY786442 VGT786442:VGU786442 VQP786442:VQQ786442 WAL786442:WAM786442 WKH786442:WKI786442 WUD786442:WUE786442 HR851978:HS851978 RN851978:RO851978 ABJ851978:ABK851978 ALF851978:ALG851978 AVB851978:AVC851978 BEX851978:BEY851978 BOT851978:BOU851978 BYP851978:BYQ851978 CIL851978:CIM851978 CSH851978:CSI851978 DCD851978:DCE851978 DLZ851978:DMA851978 DVV851978:DVW851978 EFR851978:EFS851978 EPN851978:EPO851978 EZJ851978:EZK851978 FJF851978:FJG851978 FTB851978:FTC851978 GCX851978:GCY851978 GMT851978:GMU851978 GWP851978:GWQ851978 HGL851978:HGM851978 HQH851978:HQI851978 IAD851978:IAE851978 IJZ851978:IKA851978 ITV851978:ITW851978 JDR851978:JDS851978 JNN851978:JNO851978 JXJ851978:JXK851978 KHF851978:KHG851978 KRB851978:KRC851978 LAX851978:LAY851978 LKT851978:LKU851978 LUP851978:LUQ851978 MEL851978:MEM851978 MOH851978:MOI851978 MYD851978:MYE851978 NHZ851978:NIA851978 NRV851978:NRW851978 OBR851978:OBS851978 OLN851978:OLO851978 OVJ851978:OVK851978 PFF851978:PFG851978 PPB851978:PPC851978 PYX851978:PYY851978 QIT851978:QIU851978 QSP851978:QSQ851978 RCL851978:RCM851978 RMH851978:RMI851978 RWD851978:RWE851978 SFZ851978:SGA851978 SPV851978:SPW851978 SZR851978:SZS851978 TJN851978:TJO851978 TTJ851978:TTK851978 UDF851978:UDG851978 UNB851978:UNC851978 UWX851978:UWY851978 VGT851978:VGU851978 VQP851978:VQQ851978 WAL851978:WAM851978 WKH851978:WKI851978 WUD851978:WUE851978 HR917514:HS917514 RN917514:RO917514 ABJ917514:ABK917514 ALF917514:ALG917514 AVB917514:AVC917514 BEX917514:BEY917514 BOT917514:BOU917514 BYP917514:BYQ917514 CIL917514:CIM917514 CSH917514:CSI917514 DCD917514:DCE917514 DLZ917514:DMA917514 DVV917514:DVW917514 EFR917514:EFS917514 EPN917514:EPO917514 EZJ917514:EZK917514 FJF917514:FJG917514 FTB917514:FTC917514 GCX917514:GCY917514 GMT917514:GMU917514 GWP917514:GWQ917514 HGL917514:HGM917514 HQH917514:HQI917514 IAD917514:IAE917514 IJZ917514:IKA917514 ITV917514:ITW917514 JDR917514:JDS917514 JNN917514:JNO917514 JXJ917514:JXK917514 KHF917514:KHG917514 KRB917514:KRC917514 LAX917514:LAY917514 LKT917514:LKU917514 LUP917514:LUQ917514 MEL917514:MEM917514 MOH917514:MOI917514 MYD917514:MYE917514 NHZ917514:NIA917514 NRV917514:NRW917514 OBR917514:OBS917514 OLN917514:OLO917514 OVJ917514:OVK917514 PFF917514:PFG917514 PPB917514:PPC917514 PYX917514:PYY917514 QIT917514:QIU917514 QSP917514:QSQ917514 RCL917514:RCM917514 RMH917514:RMI917514 RWD917514:RWE917514 SFZ917514:SGA917514 SPV917514:SPW917514 SZR917514:SZS917514 TJN917514:TJO917514 TTJ917514:TTK917514 UDF917514:UDG917514 UNB917514:UNC917514 UWX917514:UWY917514 VGT917514:VGU917514 VQP917514:VQQ917514 WAL917514:WAM917514 WKH917514:WKI917514 WUD917514:WUE917514 HR983050:HS983050 RN983050:RO983050 ABJ983050:ABK983050 ALF983050:ALG983050 AVB983050:AVC983050 BEX983050:BEY983050 BOT983050:BOU983050 BYP983050:BYQ983050 CIL983050:CIM983050 CSH983050:CSI983050 DCD983050:DCE983050 DLZ983050:DMA983050 DVV983050:DVW983050 EFR983050:EFS983050 EPN983050:EPO983050 EZJ983050:EZK983050 FJF983050:FJG983050 FTB983050:FTC983050 GCX983050:GCY983050 GMT983050:GMU983050 GWP983050:GWQ983050 HGL983050:HGM983050 HQH983050:HQI983050 IAD983050:IAE983050 IJZ983050:IKA983050 ITV983050:ITW983050 JDR983050:JDS983050 JNN983050:JNO983050 JXJ983050:JXK983050 KHF983050:KHG983050 KRB983050:KRC983050 LAX983050:LAY983050 LKT983050:LKU983050 LUP983050:LUQ983050 MEL983050:MEM983050 MOH983050:MOI983050 MYD983050:MYE983050 NHZ983050:NIA983050 NRV983050:NRW983050 OBR983050:OBS983050 OLN983050:OLO983050 OVJ983050:OVK983050 PFF983050:PFG983050 PPB983050:PPC983050 PYX983050:PYY983050 QIT983050:QIU983050 QSP983050:QSQ983050 RCL983050:RCM983050 RMH983050:RMI983050 RWD983050:RWE983050 SFZ983050:SGA983050 SPV983050:SPW983050 SZR983050:SZS983050 TJN983050:TJO983050 TTJ983050:TTK983050 UDF983050:UDG983050 UNB983050:UNC983050 UWX983050:UWY983050 VGT983050:VGU983050 VQP983050:VQQ983050 WAL983050:WAM983050 WKH983050:WKI983050 WUD983050:WUE983050 HU65546:HV65546 RQ65546:RR65546 ABM65546:ABN65546 ALI65546:ALJ65546 AVE65546:AVF65546 BFA65546:BFB65546 BOW65546:BOX65546 BYS65546:BYT65546 CIO65546:CIP65546 CSK65546:CSL65546 DCG65546:DCH65546 DMC65546:DMD65546 DVY65546:DVZ65546 EFU65546:EFV65546 EPQ65546:EPR65546 EZM65546:EZN65546 FJI65546:FJJ65546 FTE65546:FTF65546 GDA65546:GDB65546 GMW65546:GMX65546 GWS65546:GWT65546 HGO65546:HGP65546 HQK65546:HQL65546 IAG65546:IAH65546 IKC65546:IKD65546 ITY65546:ITZ65546 JDU65546:JDV65546 JNQ65546:JNR65546 JXM65546:JXN65546 KHI65546:KHJ65546 KRE65546:KRF65546 LBA65546:LBB65546 LKW65546:LKX65546 LUS65546:LUT65546 MEO65546:MEP65546 MOK65546:MOL65546 MYG65546:MYH65546 NIC65546:NID65546 NRY65546:NRZ65546 OBU65546:OBV65546 OLQ65546:OLR65546 OVM65546:OVN65546 PFI65546:PFJ65546 PPE65546:PPF65546 PZA65546:PZB65546 QIW65546:QIX65546 QSS65546:QST65546 RCO65546:RCP65546 RMK65546:RML65546 RWG65546:RWH65546 SGC65546:SGD65546 SPY65546:SPZ65546 SZU65546:SZV65546 TJQ65546:TJR65546 TTM65546:TTN65546 UDI65546:UDJ65546 UNE65546:UNF65546 UXA65546:UXB65546 VGW65546:VGX65546 VQS65546:VQT65546 WAO65546:WAP65546 WKK65546:WKL65546 WUG65546:WUH65546 HU131082:HV131082 RQ131082:RR131082 ABM131082:ABN131082 ALI131082:ALJ131082 AVE131082:AVF131082 BFA131082:BFB131082 BOW131082:BOX131082 BYS131082:BYT131082 CIO131082:CIP131082 CSK131082:CSL131082 DCG131082:DCH131082 DMC131082:DMD131082 DVY131082:DVZ131082 EFU131082:EFV131082 EPQ131082:EPR131082 EZM131082:EZN131082 FJI131082:FJJ131082 FTE131082:FTF131082 GDA131082:GDB131082 GMW131082:GMX131082 GWS131082:GWT131082 HGO131082:HGP131082 HQK131082:HQL131082 IAG131082:IAH131082 IKC131082:IKD131082 ITY131082:ITZ131082 JDU131082:JDV131082 JNQ131082:JNR131082 JXM131082:JXN131082 KHI131082:KHJ131082 KRE131082:KRF131082 LBA131082:LBB131082 LKW131082:LKX131082 LUS131082:LUT131082 MEO131082:MEP131082 MOK131082:MOL131082 MYG131082:MYH131082 NIC131082:NID131082 NRY131082:NRZ131082 OBU131082:OBV131082 OLQ131082:OLR131082 OVM131082:OVN131082 PFI131082:PFJ131082 PPE131082:PPF131082 PZA131082:PZB131082 QIW131082:QIX131082 QSS131082:QST131082 RCO131082:RCP131082 RMK131082:RML131082 RWG131082:RWH131082 SGC131082:SGD131082 SPY131082:SPZ131082 SZU131082:SZV131082 TJQ131082:TJR131082 TTM131082:TTN131082 UDI131082:UDJ131082 UNE131082:UNF131082 UXA131082:UXB131082 VGW131082:VGX131082 VQS131082:VQT131082 WAO131082:WAP131082 WKK131082:WKL131082 WUG131082:WUH131082 HU196618:HV196618 RQ196618:RR196618 ABM196618:ABN196618 ALI196618:ALJ196618 AVE196618:AVF196618 BFA196618:BFB196618 BOW196618:BOX196618 BYS196618:BYT196618 CIO196618:CIP196618 CSK196618:CSL196618 DCG196618:DCH196618 DMC196618:DMD196618 DVY196618:DVZ196618 EFU196618:EFV196618 EPQ196618:EPR196618 EZM196618:EZN196618 FJI196618:FJJ196618 FTE196618:FTF196618 GDA196618:GDB196618 GMW196618:GMX196618 GWS196618:GWT196618 HGO196618:HGP196618 HQK196618:HQL196618 IAG196618:IAH196618 IKC196618:IKD196618 ITY196618:ITZ196618 JDU196618:JDV196618 JNQ196618:JNR196618 JXM196618:JXN196618 KHI196618:KHJ196618 KRE196618:KRF196618 LBA196618:LBB196618 LKW196618:LKX196618 LUS196618:LUT196618 MEO196618:MEP196618 MOK196618:MOL196618 MYG196618:MYH196618 NIC196618:NID196618 NRY196618:NRZ196618 OBU196618:OBV196618 OLQ196618:OLR196618 OVM196618:OVN196618 PFI196618:PFJ196618 PPE196618:PPF196618 PZA196618:PZB196618 QIW196618:QIX196618 QSS196618:QST196618 RCO196618:RCP196618 RMK196618:RML196618 RWG196618:RWH196618 SGC196618:SGD196618 SPY196618:SPZ196618 SZU196618:SZV196618 TJQ196618:TJR196618 TTM196618:TTN196618 UDI196618:UDJ196618 UNE196618:UNF196618 UXA196618:UXB196618 VGW196618:VGX196618 VQS196618:VQT196618 WAO196618:WAP196618 WKK196618:WKL196618 WUG196618:WUH196618 HU262154:HV262154 RQ262154:RR262154 ABM262154:ABN262154 ALI262154:ALJ262154 AVE262154:AVF262154 BFA262154:BFB262154 BOW262154:BOX262154 BYS262154:BYT262154 CIO262154:CIP262154 CSK262154:CSL262154 DCG262154:DCH262154 DMC262154:DMD262154 DVY262154:DVZ262154 EFU262154:EFV262154 EPQ262154:EPR262154 EZM262154:EZN262154 FJI262154:FJJ262154 FTE262154:FTF262154 GDA262154:GDB262154 GMW262154:GMX262154 GWS262154:GWT262154 HGO262154:HGP262154 HQK262154:HQL262154 IAG262154:IAH262154 IKC262154:IKD262154 ITY262154:ITZ262154 JDU262154:JDV262154 JNQ262154:JNR262154 JXM262154:JXN262154 KHI262154:KHJ262154 KRE262154:KRF262154 LBA262154:LBB262154 LKW262154:LKX262154 LUS262154:LUT262154 MEO262154:MEP262154 MOK262154:MOL262154 MYG262154:MYH262154 NIC262154:NID262154 NRY262154:NRZ262154 OBU262154:OBV262154 OLQ262154:OLR262154 OVM262154:OVN262154 PFI262154:PFJ262154 PPE262154:PPF262154 PZA262154:PZB262154 QIW262154:QIX262154 QSS262154:QST262154 RCO262154:RCP262154 RMK262154:RML262154 RWG262154:RWH262154 SGC262154:SGD262154 SPY262154:SPZ262154 SZU262154:SZV262154 TJQ262154:TJR262154 TTM262154:TTN262154 UDI262154:UDJ262154 UNE262154:UNF262154 UXA262154:UXB262154 VGW262154:VGX262154 VQS262154:VQT262154 WAO262154:WAP262154 WKK262154:WKL262154 WUG262154:WUH262154 HU327690:HV327690 RQ327690:RR327690 ABM327690:ABN327690 ALI327690:ALJ327690 AVE327690:AVF327690 BFA327690:BFB327690 BOW327690:BOX327690 BYS327690:BYT327690 CIO327690:CIP327690 CSK327690:CSL327690 DCG327690:DCH327690 DMC327690:DMD327690 DVY327690:DVZ327690 EFU327690:EFV327690 EPQ327690:EPR327690 EZM327690:EZN327690 FJI327690:FJJ327690 FTE327690:FTF327690 GDA327690:GDB327690 GMW327690:GMX327690 GWS327690:GWT327690 HGO327690:HGP327690 HQK327690:HQL327690 IAG327690:IAH327690 IKC327690:IKD327690 ITY327690:ITZ327690 JDU327690:JDV327690 JNQ327690:JNR327690 JXM327690:JXN327690 KHI327690:KHJ327690 KRE327690:KRF327690 LBA327690:LBB327690 LKW327690:LKX327690 LUS327690:LUT327690 MEO327690:MEP327690 MOK327690:MOL327690 MYG327690:MYH327690 NIC327690:NID327690 NRY327690:NRZ327690 OBU327690:OBV327690 OLQ327690:OLR327690 OVM327690:OVN327690 PFI327690:PFJ327690 PPE327690:PPF327690 PZA327690:PZB327690 QIW327690:QIX327690 QSS327690:QST327690 RCO327690:RCP327690 RMK327690:RML327690 RWG327690:RWH327690 SGC327690:SGD327690 SPY327690:SPZ327690 SZU327690:SZV327690 TJQ327690:TJR327690 TTM327690:TTN327690 UDI327690:UDJ327690 UNE327690:UNF327690 UXA327690:UXB327690 VGW327690:VGX327690 VQS327690:VQT327690 WAO327690:WAP327690 WKK327690:WKL327690 WUG327690:WUH327690 HU393226:HV393226 RQ393226:RR393226 ABM393226:ABN393226 ALI393226:ALJ393226 AVE393226:AVF393226 BFA393226:BFB393226 BOW393226:BOX393226 BYS393226:BYT393226 CIO393226:CIP393226 CSK393226:CSL393226 DCG393226:DCH393226 DMC393226:DMD393226 DVY393226:DVZ393226 EFU393226:EFV393226 EPQ393226:EPR393226 EZM393226:EZN393226 FJI393226:FJJ393226 FTE393226:FTF393226 GDA393226:GDB393226 GMW393226:GMX393226 GWS393226:GWT393226 HGO393226:HGP393226 HQK393226:HQL393226 IAG393226:IAH393226 IKC393226:IKD393226 ITY393226:ITZ393226 JDU393226:JDV393226 JNQ393226:JNR393226 JXM393226:JXN393226 KHI393226:KHJ393226 KRE393226:KRF393226 LBA393226:LBB393226 LKW393226:LKX393226 LUS393226:LUT393226 MEO393226:MEP393226 MOK393226:MOL393226 MYG393226:MYH393226 NIC393226:NID393226 NRY393226:NRZ393226 OBU393226:OBV393226 OLQ393226:OLR393226 OVM393226:OVN393226 PFI393226:PFJ393226 PPE393226:PPF393226 PZA393226:PZB393226 QIW393226:QIX393226 QSS393226:QST393226 RCO393226:RCP393226 RMK393226:RML393226 RWG393226:RWH393226 SGC393226:SGD393226 SPY393226:SPZ393226 SZU393226:SZV393226 TJQ393226:TJR393226 TTM393226:TTN393226 UDI393226:UDJ393226 UNE393226:UNF393226 UXA393226:UXB393226 VGW393226:VGX393226 VQS393226:VQT393226 WAO393226:WAP393226 WKK393226:WKL393226 WUG393226:WUH393226 HU458762:HV458762 RQ458762:RR458762 ABM458762:ABN458762 ALI458762:ALJ458762 AVE458762:AVF458762 BFA458762:BFB458762 BOW458762:BOX458762 BYS458762:BYT458762 CIO458762:CIP458762 CSK458762:CSL458762 DCG458762:DCH458762 DMC458762:DMD458762 DVY458762:DVZ458762 EFU458762:EFV458762 EPQ458762:EPR458762 EZM458762:EZN458762 FJI458762:FJJ458762 FTE458762:FTF458762 GDA458762:GDB458762 GMW458762:GMX458762 GWS458762:GWT458762 HGO458762:HGP458762 HQK458762:HQL458762 IAG458762:IAH458762 IKC458762:IKD458762 ITY458762:ITZ458762 JDU458762:JDV458762 JNQ458762:JNR458762 JXM458762:JXN458762 KHI458762:KHJ458762 KRE458762:KRF458762 LBA458762:LBB458762 LKW458762:LKX458762 LUS458762:LUT458762 MEO458762:MEP458762 MOK458762:MOL458762 MYG458762:MYH458762 NIC458762:NID458762 NRY458762:NRZ458762 OBU458762:OBV458762 OLQ458762:OLR458762 OVM458762:OVN458762 PFI458762:PFJ458762 PPE458762:PPF458762 PZA458762:PZB458762 QIW458762:QIX458762 QSS458762:QST458762 RCO458762:RCP458762 RMK458762:RML458762 RWG458762:RWH458762 SGC458762:SGD458762 SPY458762:SPZ458762 SZU458762:SZV458762 TJQ458762:TJR458762 TTM458762:TTN458762 UDI458762:UDJ458762 UNE458762:UNF458762 UXA458762:UXB458762 VGW458762:VGX458762 VQS458762:VQT458762 WAO458762:WAP458762 WKK458762:WKL458762 WUG458762:WUH458762 HU524298:HV524298 RQ524298:RR524298 ABM524298:ABN524298 ALI524298:ALJ524298 AVE524298:AVF524298 BFA524298:BFB524298 BOW524298:BOX524298 BYS524298:BYT524298 CIO524298:CIP524298 CSK524298:CSL524298 DCG524298:DCH524298 DMC524298:DMD524298 DVY524298:DVZ524298 EFU524298:EFV524298 EPQ524298:EPR524298 EZM524298:EZN524298 FJI524298:FJJ524298 FTE524298:FTF524298 GDA524298:GDB524298 GMW524298:GMX524298 GWS524298:GWT524298 HGO524298:HGP524298 HQK524298:HQL524298 IAG524298:IAH524298 IKC524298:IKD524298 ITY524298:ITZ524298 JDU524298:JDV524298 JNQ524298:JNR524298 JXM524298:JXN524298 KHI524298:KHJ524298 KRE524298:KRF524298 LBA524298:LBB524298 LKW524298:LKX524298 LUS524298:LUT524298 MEO524298:MEP524298 MOK524298:MOL524298 MYG524298:MYH524298 NIC524298:NID524298 NRY524298:NRZ524298 OBU524298:OBV524298 OLQ524298:OLR524298 OVM524298:OVN524298 PFI524298:PFJ524298 PPE524298:PPF524298 PZA524298:PZB524298 QIW524298:QIX524298 QSS524298:QST524298 RCO524298:RCP524298 RMK524298:RML524298 RWG524298:RWH524298 SGC524298:SGD524298 SPY524298:SPZ524298 SZU524298:SZV524298 TJQ524298:TJR524298 TTM524298:TTN524298 UDI524298:UDJ524298 UNE524298:UNF524298 UXA524298:UXB524298 VGW524298:VGX524298 VQS524298:VQT524298 WAO524298:WAP524298 WKK524298:WKL524298 WUG524298:WUH524298 HU589834:HV589834 RQ589834:RR589834 ABM589834:ABN589834 ALI589834:ALJ589834 AVE589834:AVF589834 BFA589834:BFB589834 BOW589834:BOX589834 BYS589834:BYT589834 CIO589834:CIP589834 CSK589834:CSL589834 DCG589834:DCH589834 DMC589834:DMD589834 DVY589834:DVZ589834 EFU589834:EFV589834 EPQ589834:EPR589834 EZM589834:EZN589834 FJI589834:FJJ589834 FTE589834:FTF589834 GDA589834:GDB589834 GMW589834:GMX589834 GWS589834:GWT589834 HGO589834:HGP589834 HQK589834:HQL589834 IAG589834:IAH589834 IKC589834:IKD589834 ITY589834:ITZ589834 JDU589834:JDV589834 JNQ589834:JNR589834 JXM589834:JXN589834 KHI589834:KHJ589834 KRE589834:KRF589834 LBA589834:LBB589834 LKW589834:LKX589834 LUS589834:LUT589834 MEO589834:MEP589834 MOK589834:MOL589834 MYG589834:MYH589834 NIC589834:NID589834 NRY589834:NRZ589834 OBU589834:OBV589834 OLQ589834:OLR589834 OVM589834:OVN589834 PFI589834:PFJ589834 PPE589834:PPF589834 PZA589834:PZB589834 QIW589834:QIX589834 QSS589834:QST589834 RCO589834:RCP589834 RMK589834:RML589834 RWG589834:RWH589834 SGC589834:SGD589834 SPY589834:SPZ589834 SZU589834:SZV589834 TJQ589834:TJR589834 TTM589834:TTN589834 UDI589834:UDJ589834 UNE589834:UNF589834 UXA589834:UXB589834 VGW589834:VGX589834 VQS589834:VQT589834 WAO589834:WAP589834 WKK589834:WKL589834 WUG589834:WUH589834 HU655370:HV655370 RQ655370:RR655370 ABM655370:ABN655370 ALI655370:ALJ655370 AVE655370:AVF655370 BFA655370:BFB655370 BOW655370:BOX655370 BYS655370:BYT655370 CIO655370:CIP655370 CSK655370:CSL655370 DCG655370:DCH655370 DMC655370:DMD655370 DVY655370:DVZ655370 EFU655370:EFV655370 EPQ655370:EPR655370 EZM655370:EZN655370 FJI655370:FJJ655370 FTE655370:FTF655370 GDA655370:GDB655370 GMW655370:GMX655370 GWS655370:GWT655370 HGO655370:HGP655370 HQK655370:HQL655370 IAG655370:IAH655370 IKC655370:IKD655370 ITY655370:ITZ655370 JDU655370:JDV655370 JNQ655370:JNR655370 JXM655370:JXN655370 KHI655370:KHJ655370 KRE655370:KRF655370 LBA655370:LBB655370 LKW655370:LKX655370 LUS655370:LUT655370 MEO655370:MEP655370 MOK655370:MOL655370 MYG655370:MYH655370 NIC655370:NID655370 NRY655370:NRZ655370 OBU655370:OBV655370 OLQ655370:OLR655370 OVM655370:OVN655370 PFI655370:PFJ655370 PPE655370:PPF655370 PZA655370:PZB655370 QIW655370:QIX655370 QSS655370:QST655370 RCO655370:RCP655370 RMK655370:RML655370 RWG655370:RWH655370 SGC655370:SGD655370 SPY655370:SPZ655370 SZU655370:SZV655370 TJQ655370:TJR655370 TTM655370:TTN655370 UDI655370:UDJ655370 UNE655370:UNF655370 UXA655370:UXB655370 VGW655370:VGX655370 VQS655370:VQT655370 WAO655370:WAP655370 WKK655370:WKL655370 WUG655370:WUH655370 HU720906:HV720906 RQ720906:RR720906 ABM720906:ABN720906 ALI720906:ALJ720906 AVE720906:AVF720906 BFA720906:BFB720906 BOW720906:BOX720906 BYS720906:BYT720906 CIO720906:CIP720906 CSK720906:CSL720906 DCG720906:DCH720906 DMC720906:DMD720906 DVY720906:DVZ720906 EFU720906:EFV720906 EPQ720906:EPR720906 EZM720906:EZN720906 FJI720906:FJJ720906 FTE720906:FTF720906 GDA720906:GDB720906 GMW720906:GMX720906 GWS720906:GWT720906 HGO720906:HGP720906 HQK720906:HQL720906 IAG720906:IAH720906 IKC720906:IKD720906 ITY720906:ITZ720906 JDU720906:JDV720906 JNQ720906:JNR720906 JXM720906:JXN720906 KHI720906:KHJ720906 KRE720906:KRF720906 LBA720906:LBB720906 LKW720906:LKX720906 LUS720906:LUT720906 MEO720906:MEP720906 MOK720906:MOL720906 MYG720906:MYH720906 NIC720906:NID720906 NRY720906:NRZ720906 OBU720906:OBV720906 OLQ720906:OLR720906 OVM720906:OVN720906 PFI720906:PFJ720906 PPE720906:PPF720906 PZA720906:PZB720906 QIW720906:QIX720906 QSS720906:QST720906 RCO720906:RCP720906 RMK720906:RML720906 RWG720906:RWH720906 SGC720906:SGD720906 SPY720906:SPZ720906 SZU720906:SZV720906 TJQ720906:TJR720906 TTM720906:TTN720906 UDI720906:UDJ720906 UNE720906:UNF720906 UXA720906:UXB720906 VGW720906:VGX720906 VQS720906:VQT720906 WAO720906:WAP720906 WKK720906:WKL720906 WUG720906:WUH720906 HU786442:HV786442 RQ786442:RR786442 ABM786442:ABN786442 ALI786442:ALJ786442 AVE786442:AVF786442 BFA786442:BFB786442 BOW786442:BOX786442 BYS786442:BYT786442 CIO786442:CIP786442 CSK786442:CSL786442 DCG786442:DCH786442 DMC786442:DMD786442 DVY786442:DVZ786442 EFU786442:EFV786442 EPQ786442:EPR786442 EZM786442:EZN786442 FJI786442:FJJ786442 FTE786442:FTF786442 GDA786442:GDB786442 GMW786442:GMX786442 GWS786442:GWT786442 HGO786442:HGP786442 HQK786442:HQL786442 IAG786442:IAH786442 IKC786442:IKD786442 ITY786442:ITZ786442 JDU786442:JDV786442 JNQ786442:JNR786442 JXM786442:JXN786442 KHI786442:KHJ786442 KRE786442:KRF786442 LBA786442:LBB786442 LKW786442:LKX786442 LUS786442:LUT786442 MEO786442:MEP786442 MOK786442:MOL786442 MYG786442:MYH786442 NIC786442:NID786442 NRY786442:NRZ786442 OBU786442:OBV786442 OLQ786442:OLR786442 OVM786442:OVN786442 PFI786442:PFJ786442 PPE786442:PPF786442 PZA786442:PZB786442 QIW786442:QIX786442 QSS786442:QST786442 RCO786442:RCP786442 RMK786442:RML786442 RWG786442:RWH786442 SGC786442:SGD786442 SPY786442:SPZ786442 SZU786442:SZV786442 TJQ786442:TJR786442 TTM786442:TTN786442 UDI786442:UDJ786442 UNE786442:UNF786442 UXA786442:UXB786442 VGW786442:VGX786442 VQS786442:VQT786442 WAO786442:WAP786442 WKK786442:WKL786442 WUG786442:WUH786442 HU851978:HV851978 RQ851978:RR851978 ABM851978:ABN851978 ALI851978:ALJ851978 AVE851978:AVF851978 BFA851978:BFB851978 BOW851978:BOX851978 BYS851978:BYT851978 CIO851978:CIP851978 CSK851978:CSL851978 DCG851978:DCH851978 DMC851978:DMD851978 DVY851978:DVZ851978 EFU851978:EFV851978 EPQ851978:EPR851978 EZM851978:EZN851978 FJI851978:FJJ851978 FTE851978:FTF851978 GDA851978:GDB851978 GMW851978:GMX851978 GWS851978:GWT851978 HGO851978:HGP851978 HQK851978:HQL851978 IAG851978:IAH851978 IKC851978:IKD851978 ITY851978:ITZ851978 JDU851978:JDV851978 JNQ851978:JNR851978 JXM851978:JXN851978 KHI851978:KHJ851978 KRE851978:KRF851978 LBA851978:LBB851978 LKW851978:LKX851978 LUS851978:LUT851978 MEO851978:MEP851978 MOK851978:MOL851978 MYG851978:MYH851978 NIC851978:NID851978 NRY851978:NRZ851978 OBU851978:OBV851978 OLQ851978:OLR851978 OVM851978:OVN851978 PFI851978:PFJ851978 PPE851978:PPF851978 PZA851978:PZB851978 QIW851978:QIX851978 QSS851978:QST851978 RCO851978:RCP851978 RMK851978:RML851978 RWG851978:RWH851978 SGC851978:SGD851978 SPY851978:SPZ851978 SZU851978:SZV851978 TJQ851978:TJR851978 TTM851978:TTN851978 UDI851978:UDJ851978 UNE851978:UNF851978 UXA851978:UXB851978 VGW851978:VGX851978 VQS851978:VQT851978 WAO851978:WAP851978 WKK851978:WKL851978 WUG851978:WUH851978 HU917514:HV917514 RQ917514:RR917514 ABM917514:ABN917514 ALI917514:ALJ917514 AVE917514:AVF917514 BFA917514:BFB917514 BOW917514:BOX917514 BYS917514:BYT917514 CIO917514:CIP917514 CSK917514:CSL917514 DCG917514:DCH917514 DMC917514:DMD917514 DVY917514:DVZ917514 EFU917514:EFV917514 EPQ917514:EPR917514 EZM917514:EZN917514 FJI917514:FJJ917514 FTE917514:FTF917514 GDA917514:GDB917514 GMW917514:GMX917514 GWS917514:GWT917514 HGO917514:HGP917514 HQK917514:HQL917514 IAG917514:IAH917514 IKC917514:IKD917514 ITY917514:ITZ917514 JDU917514:JDV917514 JNQ917514:JNR917514 JXM917514:JXN917514 KHI917514:KHJ917514 KRE917514:KRF917514 LBA917514:LBB917514 LKW917514:LKX917514 LUS917514:LUT917514 MEO917514:MEP917514 MOK917514:MOL917514 MYG917514:MYH917514 NIC917514:NID917514 NRY917514:NRZ917514 OBU917514:OBV917514 OLQ917514:OLR917514 OVM917514:OVN917514 PFI917514:PFJ917514 PPE917514:PPF917514 PZA917514:PZB917514 QIW917514:QIX917514 QSS917514:QST917514 RCO917514:RCP917514 RMK917514:RML917514 RWG917514:RWH917514 SGC917514:SGD917514 SPY917514:SPZ917514 SZU917514:SZV917514 TJQ917514:TJR917514 TTM917514:TTN917514 UDI917514:UDJ917514 UNE917514:UNF917514 UXA917514:UXB917514 VGW917514:VGX917514 VQS917514:VQT917514 WAO917514:WAP917514 WKK917514:WKL917514 WUG917514:WUH917514 HU983050:HV983050 RQ983050:RR983050 ABM983050:ABN983050 ALI983050:ALJ983050 AVE983050:AVF983050 BFA983050:BFB983050 BOW983050:BOX983050 BYS983050:BYT983050 CIO983050:CIP983050 CSK983050:CSL983050 DCG983050:DCH983050 DMC983050:DMD983050 DVY983050:DVZ983050 EFU983050:EFV983050 EPQ983050:EPR983050 EZM983050:EZN983050 FJI983050:FJJ983050 FTE983050:FTF983050 GDA983050:GDB983050 GMW983050:GMX983050 GWS983050:GWT983050 HGO983050:HGP983050 HQK983050:HQL983050 IAG983050:IAH983050 IKC983050:IKD983050 ITY983050:ITZ983050 JDU983050:JDV983050 JNQ983050:JNR983050 JXM983050:JXN983050 KHI983050:KHJ983050 KRE983050:KRF983050 LBA983050:LBB983050 LKW983050:LKX983050 LUS983050:LUT983050 MEO983050:MEP983050 MOK983050:MOL983050 MYG983050:MYH983050 NIC983050:NID983050 NRY983050:NRZ983050 OBU983050:OBV983050 OLQ983050:OLR983050 OVM983050:OVN983050 PFI983050:PFJ983050 PPE983050:PPF983050 PZA983050:PZB983050 QIW983050:QIX983050 QSS983050:QST983050 RCO983050:RCP983050 RMK983050:RML983050 RWG983050:RWH983050 SGC983050:SGD983050 SPY983050:SPZ983050 SZU983050:SZV983050 TJQ983050:TJR983050 TTM983050:TTN983050 UDI983050:UDJ983050 UNE983050:UNF983050 UXA983050:UXB983050 VGW983050:VGX983050 VQS983050:VQT983050 WAO983050:WAP983050 WKK983050:WKL983050 WUG983050:WUH983050 HX65546:HY65546 RT65546:RU65546 ABP65546:ABQ65546 ALL65546:ALM65546 AVH65546:AVI65546 BFD65546:BFE65546 BOZ65546:BPA65546 BYV65546:BYW65546 CIR65546:CIS65546 CSN65546:CSO65546 DCJ65546:DCK65546 DMF65546:DMG65546 DWB65546:DWC65546 EFX65546:EFY65546 EPT65546:EPU65546 EZP65546:EZQ65546 FJL65546:FJM65546 FTH65546:FTI65546 GDD65546:GDE65546 GMZ65546:GNA65546 GWV65546:GWW65546 HGR65546:HGS65546 HQN65546:HQO65546 IAJ65546:IAK65546 IKF65546:IKG65546 IUB65546:IUC65546 JDX65546:JDY65546 JNT65546:JNU65546 JXP65546:JXQ65546 KHL65546:KHM65546 KRH65546:KRI65546 LBD65546:LBE65546 LKZ65546:LLA65546 LUV65546:LUW65546 MER65546:MES65546 MON65546:MOO65546 MYJ65546:MYK65546 NIF65546:NIG65546 NSB65546:NSC65546 OBX65546:OBY65546 OLT65546:OLU65546 OVP65546:OVQ65546 PFL65546:PFM65546 PPH65546:PPI65546 PZD65546:PZE65546 QIZ65546:QJA65546 QSV65546:QSW65546 RCR65546:RCS65546 RMN65546:RMO65546 RWJ65546:RWK65546 SGF65546:SGG65546 SQB65546:SQC65546 SZX65546:SZY65546 TJT65546:TJU65546 TTP65546:TTQ65546 UDL65546:UDM65546 UNH65546:UNI65546 UXD65546:UXE65546 VGZ65546:VHA65546 VQV65546:VQW65546 WAR65546:WAS65546 WKN65546:WKO65546 WUJ65546:WUK65546 HX131082:HY131082 RT131082:RU131082 ABP131082:ABQ131082 ALL131082:ALM131082 AVH131082:AVI131082 BFD131082:BFE131082 BOZ131082:BPA131082 BYV131082:BYW131082 CIR131082:CIS131082 CSN131082:CSO131082 DCJ131082:DCK131082 DMF131082:DMG131082 DWB131082:DWC131082 EFX131082:EFY131082 EPT131082:EPU131082 EZP131082:EZQ131082 FJL131082:FJM131082 FTH131082:FTI131082 GDD131082:GDE131082 GMZ131082:GNA131082 GWV131082:GWW131082 HGR131082:HGS131082 HQN131082:HQO131082 IAJ131082:IAK131082 IKF131082:IKG131082 IUB131082:IUC131082 JDX131082:JDY131082 JNT131082:JNU131082 JXP131082:JXQ131082 KHL131082:KHM131082 KRH131082:KRI131082 LBD131082:LBE131082 LKZ131082:LLA131082 LUV131082:LUW131082 MER131082:MES131082 MON131082:MOO131082 MYJ131082:MYK131082 NIF131082:NIG131082 NSB131082:NSC131082 OBX131082:OBY131082 OLT131082:OLU131082 OVP131082:OVQ131082 PFL131082:PFM131082 PPH131082:PPI131082 PZD131082:PZE131082 QIZ131082:QJA131082 QSV131082:QSW131082 RCR131082:RCS131082 RMN131082:RMO131082 RWJ131082:RWK131082 SGF131082:SGG131082 SQB131082:SQC131082 SZX131082:SZY131082 TJT131082:TJU131082 TTP131082:TTQ131082 UDL131082:UDM131082 UNH131082:UNI131082 UXD131082:UXE131082 VGZ131082:VHA131082 VQV131082:VQW131082 WAR131082:WAS131082 WKN131082:WKO131082 WUJ131082:WUK131082 HX196618:HY196618 RT196618:RU196618 ABP196618:ABQ196618 ALL196618:ALM196618 AVH196618:AVI196618 BFD196618:BFE196618 BOZ196618:BPA196618 BYV196618:BYW196618 CIR196618:CIS196618 CSN196618:CSO196618 DCJ196618:DCK196618 DMF196618:DMG196618 DWB196618:DWC196618 EFX196618:EFY196618 EPT196618:EPU196618 EZP196618:EZQ196618 FJL196618:FJM196618 FTH196618:FTI196618 GDD196618:GDE196618 GMZ196618:GNA196618 GWV196618:GWW196618 HGR196618:HGS196618 HQN196618:HQO196618 IAJ196618:IAK196618 IKF196618:IKG196618 IUB196618:IUC196618 JDX196618:JDY196618 JNT196618:JNU196618 JXP196618:JXQ196618 KHL196618:KHM196618 KRH196618:KRI196618 LBD196618:LBE196618 LKZ196618:LLA196618 LUV196618:LUW196618 MER196618:MES196618 MON196618:MOO196618 MYJ196618:MYK196618 NIF196618:NIG196618 NSB196618:NSC196618 OBX196618:OBY196618 OLT196618:OLU196618 OVP196618:OVQ196618 PFL196618:PFM196618 PPH196618:PPI196618 PZD196618:PZE196618 QIZ196618:QJA196618 QSV196618:QSW196618 RCR196618:RCS196618 RMN196618:RMO196618 RWJ196618:RWK196618 SGF196618:SGG196618 SQB196618:SQC196618 SZX196618:SZY196618 TJT196618:TJU196618 TTP196618:TTQ196618 UDL196618:UDM196618 UNH196618:UNI196618 UXD196618:UXE196618 VGZ196618:VHA196618 VQV196618:VQW196618 WAR196618:WAS196618 WKN196618:WKO196618 WUJ196618:WUK196618 HX262154:HY262154 RT262154:RU262154 ABP262154:ABQ262154 ALL262154:ALM262154 AVH262154:AVI262154 BFD262154:BFE262154 BOZ262154:BPA262154 BYV262154:BYW262154 CIR262154:CIS262154 CSN262154:CSO262154 DCJ262154:DCK262154 DMF262154:DMG262154 DWB262154:DWC262154 EFX262154:EFY262154 EPT262154:EPU262154 EZP262154:EZQ262154 FJL262154:FJM262154 FTH262154:FTI262154 GDD262154:GDE262154 GMZ262154:GNA262154 GWV262154:GWW262154 HGR262154:HGS262154 HQN262154:HQO262154 IAJ262154:IAK262154 IKF262154:IKG262154 IUB262154:IUC262154 JDX262154:JDY262154 JNT262154:JNU262154 JXP262154:JXQ262154 KHL262154:KHM262154 KRH262154:KRI262154 LBD262154:LBE262154 LKZ262154:LLA262154 LUV262154:LUW262154 MER262154:MES262154 MON262154:MOO262154 MYJ262154:MYK262154 NIF262154:NIG262154 NSB262154:NSC262154 OBX262154:OBY262154 OLT262154:OLU262154 OVP262154:OVQ262154 PFL262154:PFM262154 PPH262154:PPI262154 PZD262154:PZE262154 QIZ262154:QJA262154 QSV262154:QSW262154 RCR262154:RCS262154 RMN262154:RMO262154 RWJ262154:RWK262154 SGF262154:SGG262154 SQB262154:SQC262154 SZX262154:SZY262154 TJT262154:TJU262154 TTP262154:TTQ262154 UDL262154:UDM262154 UNH262154:UNI262154 UXD262154:UXE262154 VGZ262154:VHA262154 VQV262154:VQW262154 WAR262154:WAS262154 WKN262154:WKO262154 WUJ262154:WUK262154 HX327690:HY327690 RT327690:RU327690 ABP327690:ABQ327690 ALL327690:ALM327690 AVH327690:AVI327690 BFD327690:BFE327690 BOZ327690:BPA327690 BYV327690:BYW327690 CIR327690:CIS327690 CSN327690:CSO327690 DCJ327690:DCK327690 DMF327690:DMG327690 DWB327690:DWC327690 EFX327690:EFY327690 EPT327690:EPU327690 EZP327690:EZQ327690 FJL327690:FJM327690 FTH327690:FTI327690 GDD327690:GDE327690 GMZ327690:GNA327690 GWV327690:GWW327690 HGR327690:HGS327690 HQN327690:HQO327690 IAJ327690:IAK327690 IKF327690:IKG327690 IUB327690:IUC327690 JDX327690:JDY327690 JNT327690:JNU327690 JXP327690:JXQ327690 KHL327690:KHM327690 KRH327690:KRI327690 LBD327690:LBE327690 LKZ327690:LLA327690 LUV327690:LUW327690 MER327690:MES327690 MON327690:MOO327690 MYJ327690:MYK327690 NIF327690:NIG327690 NSB327690:NSC327690 OBX327690:OBY327690 OLT327690:OLU327690 OVP327690:OVQ327690 PFL327690:PFM327690 PPH327690:PPI327690 PZD327690:PZE327690 QIZ327690:QJA327690 QSV327690:QSW327690 RCR327690:RCS327690 RMN327690:RMO327690 RWJ327690:RWK327690 SGF327690:SGG327690 SQB327690:SQC327690 SZX327690:SZY327690 TJT327690:TJU327690 TTP327690:TTQ327690 UDL327690:UDM327690 UNH327690:UNI327690 UXD327690:UXE327690 VGZ327690:VHA327690 VQV327690:VQW327690 WAR327690:WAS327690 WKN327690:WKO327690 WUJ327690:WUK327690 HX393226:HY393226 RT393226:RU393226 ABP393226:ABQ393226 ALL393226:ALM393226 AVH393226:AVI393226 BFD393226:BFE393226 BOZ393226:BPA393226 BYV393226:BYW393226 CIR393226:CIS393226 CSN393226:CSO393226 DCJ393226:DCK393226 DMF393226:DMG393226 DWB393226:DWC393226 EFX393226:EFY393226 EPT393226:EPU393226 EZP393226:EZQ393226 FJL393226:FJM393226 FTH393226:FTI393226 GDD393226:GDE393226 GMZ393226:GNA393226 GWV393226:GWW393226 HGR393226:HGS393226 HQN393226:HQO393226 IAJ393226:IAK393226 IKF393226:IKG393226 IUB393226:IUC393226 JDX393226:JDY393226 JNT393226:JNU393226 JXP393226:JXQ393226 KHL393226:KHM393226 KRH393226:KRI393226 LBD393226:LBE393226 LKZ393226:LLA393226 LUV393226:LUW393226 MER393226:MES393226 MON393226:MOO393226 MYJ393226:MYK393226 NIF393226:NIG393226 NSB393226:NSC393226 OBX393226:OBY393226 OLT393226:OLU393226 OVP393226:OVQ393226 PFL393226:PFM393226 PPH393226:PPI393226 PZD393226:PZE393226 QIZ393226:QJA393226 QSV393226:QSW393226 RCR393226:RCS393226 RMN393226:RMO393226 RWJ393226:RWK393226 SGF393226:SGG393226 SQB393226:SQC393226 SZX393226:SZY393226 TJT393226:TJU393226 TTP393226:TTQ393226 UDL393226:UDM393226 UNH393226:UNI393226 UXD393226:UXE393226 VGZ393226:VHA393226 VQV393226:VQW393226 WAR393226:WAS393226 WKN393226:WKO393226 WUJ393226:WUK393226 HX458762:HY458762 RT458762:RU458762 ABP458762:ABQ458762 ALL458762:ALM458762 AVH458762:AVI458762 BFD458762:BFE458762 BOZ458762:BPA458762 BYV458762:BYW458762 CIR458762:CIS458762 CSN458762:CSO458762 DCJ458762:DCK458762 DMF458762:DMG458762 DWB458762:DWC458762 EFX458762:EFY458762 EPT458762:EPU458762 EZP458762:EZQ458762 FJL458762:FJM458762 FTH458762:FTI458762 GDD458762:GDE458762 GMZ458762:GNA458762 GWV458762:GWW458762 HGR458762:HGS458762 HQN458762:HQO458762 IAJ458762:IAK458762 IKF458762:IKG458762 IUB458762:IUC458762 JDX458762:JDY458762 JNT458762:JNU458762 JXP458762:JXQ458762 KHL458762:KHM458762 KRH458762:KRI458762 LBD458762:LBE458762 LKZ458762:LLA458762 LUV458762:LUW458762 MER458762:MES458762 MON458762:MOO458762 MYJ458762:MYK458762 NIF458762:NIG458762 NSB458762:NSC458762 OBX458762:OBY458762 OLT458762:OLU458762 OVP458762:OVQ458762 PFL458762:PFM458762 PPH458762:PPI458762 PZD458762:PZE458762 QIZ458762:QJA458762 QSV458762:QSW458762 RCR458762:RCS458762 RMN458762:RMO458762 RWJ458762:RWK458762 SGF458762:SGG458762 SQB458762:SQC458762 SZX458762:SZY458762 TJT458762:TJU458762 TTP458762:TTQ458762 UDL458762:UDM458762 UNH458762:UNI458762 UXD458762:UXE458762 VGZ458762:VHA458762 VQV458762:VQW458762 WAR458762:WAS458762 WKN458762:WKO458762 WUJ458762:WUK458762 HX524298:HY524298 RT524298:RU524298 ABP524298:ABQ524298 ALL524298:ALM524298 AVH524298:AVI524298 BFD524298:BFE524298 BOZ524298:BPA524298 BYV524298:BYW524298 CIR524298:CIS524298 CSN524298:CSO524298 DCJ524298:DCK524298 DMF524298:DMG524298 DWB524298:DWC524298 EFX524298:EFY524298 EPT524298:EPU524298 EZP524298:EZQ524298 FJL524298:FJM524298 FTH524298:FTI524298 GDD524298:GDE524298 GMZ524298:GNA524298 GWV524298:GWW524298 HGR524298:HGS524298 HQN524298:HQO524298 IAJ524298:IAK524298 IKF524298:IKG524298 IUB524298:IUC524298 JDX524298:JDY524298 JNT524298:JNU524298 JXP524298:JXQ524298 KHL524298:KHM524298 KRH524298:KRI524298 LBD524298:LBE524298 LKZ524298:LLA524298 LUV524298:LUW524298 MER524298:MES524298 MON524298:MOO524298 MYJ524298:MYK524298 NIF524298:NIG524298 NSB524298:NSC524298 OBX524298:OBY524298 OLT524298:OLU524298 OVP524298:OVQ524298 PFL524298:PFM524298 PPH524298:PPI524298 PZD524298:PZE524298 QIZ524298:QJA524298 QSV524298:QSW524298 RCR524298:RCS524298 RMN524298:RMO524298 RWJ524298:RWK524298 SGF524298:SGG524298 SQB524298:SQC524298 SZX524298:SZY524298 TJT524298:TJU524298 TTP524298:TTQ524298 UDL524298:UDM524298 UNH524298:UNI524298 UXD524298:UXE524298 VGZ524298:VHA524298 VQV524298:VQW524298 WAR524298:WAS524298 WKN524298:WKO524298 WUJ524298:WUK524298 HX589834:HY589834 RT589834:RU589834 ABP589834:ABQ589834 ALL589834:ALM589834 AVH589834:AVI589834 BFD589834:BFE589834 BOZ589834:BPA589834 BYV589834:BYW589834 CIR589834:CIS589834 CSN589834:CSO589834 DCJ589834:DCK589834 DMF589834:DMG589834 DWB589834:DWC589834 EFX589834:EFY589834 EPT589834:EPU589834 EZP589834:EZQ589834 FJL589834:FJM589834 FTH589834:FTI589834 GDD589834:GDE589834 GMZ589834:GNA589834 GWV589834:GWW589834 HGR589834:HGS589834 HQN589834:HQO589834 IAJ589834:IAK589834 IKF589834:IKG589834 IUB589834:IUC589834 JDX589834:JDY589834 JNT589834:JNU589834 JXP589834:JXQ589834 KHL589834:KHM589834 KRH589834:KRI589834 LBD589834:LBE589834 LKZ589834:LLA589834 LUV589834:LUW589834 MER589834:MES589834 MON589834:MOO589834 MYJ589834:MYK589834 NIF589834:NIG589834 NSB589834:NSC589834 OBX589834:OBY589834 OLT589834:OLU589834 OVP589834:OVQ589834 PFL589834:PFM589834 PPH589834:PPI589834 PZD589834:PZE589834 QIZ589834:QJA589834 QSV589834:QSW589834 RCR589834:RCS589834 RMN589834:RMO589834 RWJ589834:RWK589834 SGF589834:SGG589834 SQB589834:SQC589834 SZX589834:SZY589834 TJT589834:TJU589834 TTP589834:TTQ589834 UDL589834:UDM589834 UNH589834:UNI589834 UXD589834:UXE589834 VGZ589834:VHA589834 VQV589834:VQW589834 WAR589834:WAS589834 WKN589834:WKO589834 WUJ589834:WUK589834 HX655370:HY655370 RT655370:RU655370 ABP655370:ABQ655370 ALL655370:ALM655370 AVH655370:AVI655370 BFD655370:BFE655370 BOZ655370:BPA655370 BYV655370:BYW655370 CIR655370:CIS655370 CSN655370:CSO655370 DCJ655370:DCK655370 DMF655370:DMG655370 DWB655370:DWC655370 EFX655370:EFY655370 EPT655370:EPU655370 EZP655370:EZQ655370 FJL655370:FJM655370 FTH655370:FTI655370 GDD655370:GDE655370 GMZ655370:GNA655370 GWV655370:GWW655370 HGR655370:HGS655370 HQN655370:HQO655370 IAJ655370:IAK655370 IKF655370:IKG655370 IUB655370:IUC655370 JDX655370:JDY655370 JNT655370:JNU655370 JXP655370:JXQ655370 KHL655370:KHM655370 KRH655370:KRI655370 LBD655370:LBE655370 LKZ655370:LLA655370 LUV655370:LUW655370 MER655370:MES655370 MON655370:MOO655370 MYJ655370:MYK655370 NIF655370:NIG655370 NSB655370:NSC655370 OBX655370:OBY655370 OLT655370:OLU655370 OVP655370:OVQ655370 PFL655370:PFM655370 PPH655370:PPI655370 PZD655370:PZE655370 QIZ655370:QJA655370 QSV655370:QSW655370 RCR655370:RCS655370 RMN655370:RMO655370 RWJ655370:RWK655370 SGF655370:SGG655370 SQB655370:SQC655370 SZX655370:SZY655370 TJT655370:TJU655370 TTP655370:TTQ655370 UDL655370:UDM655370 UNH655370:UNI655370 UXD655370:UXE655370 VGZ655370:VHA655370 VQV655370:VQW655370 WAR655370:WAS655370 WKN655370:WKO655370 WUJ655370:WUK655370 HX720906:HY720906 RT720906:RU720906 ABP720906:ABQ720906 ALL720906:ALM720906 AVH720906:AVI720906 BFD720906:BFE720906 BOZ720906:BPA720906 BYV720906:BYW720906 CIR720906:CIS720906 CSN720906:CSO720906 DCJ720906:DCK720906 DMF720906:DMG720906 DWB720906:DWC720906 EFX720906:EFY720906 EPT720906:EPU720906 EZP720906:EZQ720906 FJL720906:FJM720906 FTH720906:FTI720906 GDD720906:GDE720906 GMZ720906:GNA720906 GWV720906:GWW720906 HGR720906:HGS720906 HQN720906:HQO720906 IAJ720906:IAK720906 IKF720906:IKG720906 IUB720906:IUC720906 JDX720906:JDY720906 JNT720906:JNU720906 JXP720906:JXQ720906 KHL720906:KHM720906 KRH720906:KRI720906 LBD720906:LBE720906 LKZ720906:LLA720906 LUV720906:LUW720906 MER720906:MES720906 MON720906:MOO720906 MYJ720906:MYK720906 NIF720906:NIG720906 NSB720906:NSC720906 OBX720906:OBY720906 OLT720906:OLU720906 OVP720906:OVQ720906 PFL720906:PFM720906 PPH720906:PPI720906 PZD720906:PZE720906 QIZ720906:QJA720906 QSV720906:QSW720906 RCR720906:RCS720906 RMN720906:RMO720906 RWJ720906:RWK720906 SGF720906:SGG720906 SQB720906:SQC720906 SZX720906:SZY720906 TJT720906:TJU720906 TTP720906:TTQ720906 UDL720906:UDM720906 UNH720906:UNI720906 UXD720906:UXE720906 VGZ720906:VHA720906 VQV720906:VQW720906 WAR720906:WAS720906 WKN720906:WKO720906 WUJ720906:WUK720906 HX786442:HY786442 RT786442:RU786442 ABP786442:ABQ786442 ALL786442:ALM786442 AVH786442:AVI786442 BFD786442:BFE786442 BOZ786442:BPA786442 BYV786442:BYW786442 CIR786442:CIS786442 CSN786442:CSO786442 DCJ786442:DCK786442 DMF786442:DMG786442 DWB786442:DWC786442 EFX786442:EFY786442 EPT786442:EPU786442 EZP786442:EZQ786442 FJL786442:FJM786442 FTH786442:FTI786442 GDD786442:GDE786442 GMZ786442:GNA786442 GWV786442:GWW786442 HGR786442:HGS786442 HQN786442:HQO786442 IAJ786442:IAK786442 IKF786442:IKG786442 IUB786442:IUC786442 JDX786442:JDY786442 JNT786442:JNU786442 JXP786442:JXQ786442 KHL786442:KHM786442 KRH786442:KRI786442 LBD786442:LBE786442 LKZ786442:LLA786442 LUV786442:LUW786442 MER786442:MES786442 MON786442:MOO786442 MYJ786442:MYK786442 NIF786442:NIG786442 NSB786442:NSC786442 OBX786442:OBY786442 OLT786442:OLU786442 OVP786442:OVQ786442 PFL786442:PFM786442 PPH786442:PPI786442 PZD786442:PZE786442 QIZ786442:QJA786442 QSV786442:QSW786442 RCR786442:RCS786442 RMN786442:RMO786442 RWJ786442:RWK786442 SGF786442:SGG786442 SQB786442:SQC786442 SZX786442:SZY786442 TJT786442:TJU786442 TTP786442:TTQ786442 UDL786442:UDM786442 UNH786442:UNI786442 UXD786442:UXE786442 VGZ786442:VHA786442 VQV786442:VQW786442 WAR786442:WAS786442 WKN786442:WKO786442 WUJ786442:WUK786442 HX851978:HY851978 RT851978:RU851978 ABP851978:ABQ851978 ALL851978:ALM851978 AVH851978:AVI851978 BFD851978:BFE851978 BOZ851978:BPA851978 BYV851978:BYW851978 CIR851978:CIS851978 CSN851978:CSO851978 DCJ851978:DCK851978 DMF851978:DMG851978 DWB851978:DWC851978 EFX851978:EFY851978 EPT851978:EPU851978 EZP851978:EZQ851978 FJL851978:FJM851978 FTH851978:FTI851978 GDD851978:GDE851978 GMZ851978:GNA851978 GWV851978:GWW851978 HGR851978:HGS851978 HQN851978:HQO851978 IAJ851978:IAK851978 IKF851978:IKG851978 IUB851978:IUC851978 JDX851978:JDY851978 JNT851978:JNU851978 JXP851978:JXQ851978 KHL851978:KHM851978 KRH851978:KRI851978 LBD851978:LBE851978 LKZ851978:LLA851978 LUV851978:LUW851978 MER851978:MES851978 MON851978:MOO851978 MYJ851978:MYK851978 NIF851978:NIG851978 NSB851978:NSC851978 OBX851978:OBY851978 OLT851978:OLU851978 OVP851978:OVQ851978 PFL851978:PFM851978 PPH851978:PPI851978 PZD851978:PZE851978 QIZ851978:QJA851978 QSV851978:QSW851978 RCR851978:RCS851978 RMN851978:RMO851978 RWJ851978:RWK851978 SGF851978:SGG851978 SQB851978:SQC851978 SZX851978:SZY851978 TJT851978:TJU851978 TTP851978:TTQ851978 UDL851978:UDM851978 UNH851978:UNI851978 UXD851978:UXE851978 VGZ851978:VHA851978 VQV851978:VQW851978 WAR851978:WAS851978 WKN851978:WKO851978 WUJ851978:WUK851978 HX917514:HY917514 RT917514:RU917514 ABP917514:ABQ917514 ALL917514:ALM917514 AVH917514:AVI917514 BFD917514:BFE917514 BOZ917514:BPA917514 BYV917514:BYW917514 CIR917514:CIS917514 CSN917514:CSO917514 DCJ917514:DCK917514 DMF917514:DMG917514 DWB917514:DWC917514 EFX917514:EFY917514 EPT917514:EPU917514 EZP917514:EZQ917514 FJL917514:FJM917514 FTH917514:FTI917514 GDD917514:GDE917514 GMZ917514:GNA917514 GWV917514:GWW917514 HGR917514:HGS917514 HQN917514:HQO917514 IAJ917514:IAK917514 IKF917514:IKG917514 IUB917514:IUC917514 JDX917514:JDY917514 JNT917514:JNU917514 JXP917514:JXQ917514 KHL917514:KHM917514 KRH917514:KRI917514 LBD917514:LBE917514 LKZ917514:LLA917514 LUV917514:LUW917514 MER917514:MES917514 MON917514:MOO917514 MYJ917514:MYK917514 NIF917514:NIG917514 NSB917514:NSC917514 OBX917514:OBY917514 OLT917514:OLU917514 OVP917514:OVQ917514 PFL917514:PFM917514 PPH917514:PPI917514 PZD917514:PZE917514 QIZ917514:QJA917514 QSV917514:QSW917514 RCR917514:RCS917514 RMN917514:RMO917514 RWJ917514:RWK917514 SGF917514:SGG917514 SQB917514:SQC917514 SZX917514:SZY917514 TJT917514:TJU917514 TTP917514:TTQ917514 UDL917514:UDM917514 UNH917514:UNI917514 UXD917514:UXE917514 VGZ917514:VHA917514 VQV917514:VQW917514 WAR917514:WAS917514 WKN917514:WKO917514 WUJ917514:WUK917514 HX983050:HY983050 RT983050:RU983050 ABP983050:ABQ983050 ALL983050:ALM983050 AVH983050:AVI983050 BFD983050:BFE983050 BOZ983050:BPA983050 BYV983050:BYW983050 CIR983050:CIS983050 CSN983050:CSO983050 DCJ983050:DCK983050 DMF983050:DMG983050 DWB983050:DWC983050 EFX983050:EFY983050 EPT983050:EPU983050 EZP983050:EZQ983050 FJL983050:FJM983050 FTH983050:FTI983050 GDD983050:GDE983050 GMZ983050:GNA983050 GWV983050:GWW983050 HGR983050:HGS983050 HQN983050:HQO983050 IAJ983050:IAK983050 IKF983050:IKG983050 IUB983050:IUC983050 JDX983050:JDY983050 JNT983050:JNU983050 JXP983050:JXQ983050 KHL983050:KHM983050 KRH983050:KRI983050 LBD983050:LBE983050 LKZ983050:LLA983050 LUV983050:LUW983050 MER983050:MES983050 MON983050:MOO983050 MYJ983050:MYK983050 NIF983050:NIG983050 NSB983050:NSC983050 OBX983050:OBY983050 OLT983050:OLU983050 OVP983050:OVQ983050 PFL983050:PFM983050 PPH983050:PPI983050 PZD983050:PZE983050 QIZ983050:QJA983050 QSV983050:QSW983050 RCR983050:RCS983050 RMN983050:RMO983050 RWJ983050:RWK983050 SGF983050:SGG983050 SQB983050:SQC983050 SZX983050:SZY983050 TJT983050:TJU983050 TTP983050:TTQ983050 UDL983050:UDM983050 UNH983050:UNI983050 UXD983050:UXE983050 VGZ983050:VHA983050 VQV983050:VQW983050 WAR983050:WAS983050 WKN983050:WKO983050 WUJ983050:WUK983050 IA65546:IB65546 RW65546:RX65546 ABS65546:ABT65546 ALO65546:ALP65546 AVK65546:AVL65546 BFG65546:BFH65546 BPC65546:BPD65546 BYY65546:BYZ65546 CIU65546:CIV65546 CSQ65546:CSR65546 DCM65546:DCN65546 DMI65546:DMJ65546 DWE65546:DWF65546 EGA65546:EGB65546 EPW65546:EPX65546 EZS65546:EZT65546 FJO65546:FJP65546 FTK65546:FTL65546 GDG65546:GDH65546 GNC65546:GND65546 GWY65546:GWZ65546 HGU65546:HGV65546 HQQ65546:HQR65546 IAM65546:IAN65546 IKI65546:IKJ65546 IUE65546:IUF65546 JEA65546:JEB65546 JNW65546:JNX65546 JXS65546:JXT65546 KHO65546:KHP65546 KRK65546:KRL65546 LBG65546:LBH65546 LLC65546:LLD65546 LUY65546:LUZ65546 MEU65546:MEV65546 MOQ65546:MOR65546 MYM65546:MYN65546 NII65546:NIJ65546 NSE65546:NSF65546 OCA65546:OCB65546 OLW65546:OLX65546 OVS65546:OVT65546 PFO65546:PFP65546 PPK65546:PPL65546 PZG65546:PZH65546 QJC65546:QJD65546 QSY65546:QSZ65546 RCU65546:RCV65546 RMQ65546:RMR65546 RWM65546:RWN65546 SGI65546:SGJ65546 SQE65546:SQF65546 TAA65546:TAB65546 TJW65546:TJX65546 TTS65546:TTT65546 UDO65546:UDP65546 UNK65546:UNL65546 UXG65546:UXH65546 VHC65546:VHD65546 VQY65546:VQZ65546 WAU65546:WAV65546 WKQ65546:WKR65546 WUM65546:WUN65546 IA131082:IB131082 RW131082:RX131082 ABS131082:ABT131082 ALO131082:ALP131082 AVK131082:AVL131082 BFG131082:BFH131082 BPC131082:BPD131082 BYY131082:BYZ131082 CIU131082:CIV131082 CSQ131082:CSR131082 DCM131082:DCN131082 DMI131082:DMJ131082 DWE131082:DWF131082 EGA131082:EGB131082 EPW131082:EPX131082 EZS131082:EZT131082 FJO131082:FJP131082 FTK131082:FTL131082 GDG131082:GDH131082 GNC131082:GND131082 GWY131082:GWZ131082 HGU131082:HGV131082 HQQ131082:HQR131082 IAM131082:IAN131082 IKI131082:IKJ131082 IUE131082:IUF131082 JEA131082:JEB131082 JNW131082:JNX131082 JXS131082:JXT131082 KHO131082:KHP131082 KRK131082:KRL131082 LBG131082:LBH131082 LLC131082:LLD131082 LUY131082:LUZ131082 MEU131082:MEV131082 MOQ131082:MOR131082 MYM131082:MYN131082 NII131082:NIJ131082 NSE131082:NSF131082 OCA131082:OCB131082 OLW131082:OLX131082 OVS131082:OVT131082 PFO131082:PFP131082 PPK131082:PPL131082 PZG131082:PZH131082 QJC131082:QJD131082 QSY131082:QSZ131082 RCU131082:RCV131082 RMQ131082:RMR131082 RWM131082:RWN131082 SGI131082:SGJ131082 SQE131082:SQF131082 TAA131082:TAB131082 TJW131082:TJX131082 TTS131082:TTT131082 UDO131082:UDP131082 UNK131082:UNL131082 UXG131082:UXH131082 VHC131082:VHD131082 VQY131082:VQZ131082 WAU131082:WAV131082 WKQ131082:WKR131082 WUM131082:WUN131082 IA196618:IB196618 RW196618:RX196618 ABS196618:ABT196618 ALO196618:ALP196618 AVK196618:AVL196618 BFG196618:BFH196618 BPC196618:BPD196618 BYY196618:BYZ196618 CIU196618:CIV196618 CSQ196618:CSR196618 DCM196618:DCN196618 DMI196618:DMJ196618 DWE196618:DWF196618 EGA196618:EGB196618 EPW196618:EPX196618 EZS196618:EZT196618 FJO196618:FJP196618 FTK196618:FTL196618 GDG196618:GDH196618 GNC196618:GND196618 GWY196618:GWZ196618 HGU196618:HGV196618 HQQ196618:HQR196618 IAM196618:IAN196618 IKI196618:IKJ196618 IUE196618:IUF196618 JEA196618:JEB196618 JNW196618:JNX196618 JXS196618:JXT196618 KHO196618:KHP196618 KRK196618:KRL196618 LBG196618:LBH196618 LLC196618:LLD196618 LUY196618:LUZ196618 MEU196618:MEV196618 MOQ196618:MOR196618 MYM196618:MYN196618 NII196618:NIJ196618 NSE196618:NSF196618 OCA196618:OCB196618 OLW196618:OLX196618 OVS196618:OVT196618 PFO196618:PFP196618 PPK196618:PPL196618 PZG196618:PZH196618 QJC196618:QJD196618 QSY196618:QSZ196618 RCU196618:RCV196618 RMQ196618:RMR196618 RWM196618:RWN196618 SGI196618:SGJ196618 SQE196618:SQF196618 TAA196618:TAB196618 TJW196618:TJX196618 TTS196618:TTT196618 UDO196618:UDP196618 UNK196618:UNL196618 UXG196618:UXH196618 VHC196618:VHD196618 VQY196618:VQZ196618 WAU196618:WAV196618 WKQ196618:WKR196618 WUM196618:WUN196618 IA262154:IB262154 RW262154:RX262154 ABS262154:ABT262154 ALO262154:ALP262154 AVK262154:AVL262154 BFG262154:BFH262154 BPC262154:BPD262154 BYY262154:BYZ262154 CIU262154:CIV262154 CSQ262154:CSR262154 DCM262154:DCN262154 DMI262154:DMJ262154 DWE262154:DWF262154 EGA262154:EGB262154 EPW262154:EPX262154 EZS262154:EZT262154 FJO262154:FJP262154 FTK262154:FTL262154 GDG262154:GDH262154 GNC262154:GND262154 GWY262154:GWZ262154 HGU262154:HGV262154 HQQ262154:HQR262154 IAM262154:IAN262154 IKI262154:IKJ262154 IUE262154:IUF262154 JEA262154:JEB262154 JNW262154:JNX262154 JXS262154:JXT262154 KHO262154:KHP262154 KRK262154:KRL262154 LBG262154:LBH262154 LLC262154:LLD262154 LUY262154:LUZ262154 MEU262154:MEV262154 MOQ262154:MOR262154 MYM262154:MYN262154 NII262154:NIJ262154 NSE262154:NSF262154 OCA262154:OCB262154 OLW262154:OLX262154 OVS262154:OVT262154 PFO262154:PFP262154 PPK262154:PPL262154 PZG262154:PZH262154 QJC262154:QJD262154 QSY262154:QSZ262154 RCU262154:RCV262154 RMQ262154:RMR262154 RWM262154:RWN262154 SGI262154:SGJ262154 SQE262154:SQF262154 TAA262154:TAB262154 TJW262154:TJX262154 TTS262154:TTT262154 UDO262154:UDP262154 UNK262154:UNL262154 UXG262154:UXH262154 VHC262154:VHD262154 VQY262154:VQZ262154 WAU262154:WAV262154 WKQ262154:WKR262154 WUM262154:WUN262154 IA327690:IB327690 RW327690:RX327690 ABS327690:ABT327690 ALO327690:ALP327690 AVK327690:AVL327690 BFG327690:BFH327690 BPC327690:BPD327690 BYY327690:BYZ327690 CIU327690:CIV327690 CSQ327690:CSR327690 DCM327690:DCN327690 DMI327690:DMJ327690 DWE327690:DWF327690 EGA327690:EGB327690 EPW327690:EPX327690 EZS327690:EZT327690 FJO327690:FJP327690 FTK327690:FTL327690 GDG327690:GDH327690 GNC327690:GND327690 GWY327690:GWZ327690 HGU327690:HGV327690 HQQ327690:HQR327690 IAM327690:IAN327690 IKI327690:IKJ327690 IUE327690:IUF327690 JEA327690:JEB327690 JNW327690:JNX327690 JXS327690:JXT327690 KHO327690:KHP327690 KRK327690:KRL327690 LBG327690:LBH327690 LLC327690:LLD327690 LUY327690:LUZ327690 MEU327690:MEV327690 MOQ327690:MOR327690 MYM327690:MYN327690 NII327690:NIJ327690 NSE327690:NSF327690 OCA327690:OCB327690 OLW327690:OLX327690 OVS327690:OVT327690 PFO327690:PFP327690 PPK327690:PPL327690 PZG327690:PZH327690 QJC327690:QJD327690 QSY327690:QSZ327690 RCU327690:RCV327690 RMQ327690:RMR327690 RWM327690:RWN327690 SGI327690:SGJ327690 SQE327690:SQF327690 TAA327690:TAB327690 TJW327690:TJX327690 TTS327690:TTT327690 UDO327690:UDP327690 UNK327690:UNL327690 UXG327690:UXH327690 VHC327690:VHD327690 VQY327690:VQZ327690 WAU327690:WAV327690 WKQ327690:WKR327690 WUM327690:WUN327690 IA393226:IB393226 RW393226:RX393226 ABS393226:ABT393226 ALO393226:ALP393226 AVK393226:AVL393226 BFG393226:BFH393226 BPC393226:BPD393226 BYY393226:BYZ393226 CIU393226:CIV393226 CSQ393226:CSR393226 DCM393226:DCN393226 DMI393226:DMJ393226 DWE393226:DWF393226 EGA393226:EGB393226 EPW393226:EPX393226 EZS393226:EZT393226 FJO393226:FJP393226 FTK393226:FTL393226 GDG393226:GDH393226 GNC393226:GND393226 GWY393226:GWZ393226 HGU393226:HGV393226 HQQ393226:HQR393226 IAM393226:IAN393226 IKI393226:IKJ393226 IUE393226:IUF393226 JEA393226:JEB393226 JNW393226:JNX393226 JXS393226:JXT393226 KHO393226:KHP393226 KRK393226:KRL393226 LBG393226:LBH393226 LLC393226:LLD393226 LUY393226:LUZ393226 MEU393226:MEV393226 MOQ393226:MOR393226 MYM393226:MYN393226 NII393226:NIJ393226 NSE393226:NSF393226 OCA393226:OCB393226 OLW393226:OLX393226 OVS393226:OVT393226 PFO393226:PFP393226 PPK393226:PPL393226 PZG393226:PZH393226 QJC393226:QJD393226 QSY393226:QSZ393226 RCU393226:RCV393226 RMQ393226:RMR393226 RWM393226:RWN393226 SGI393226:SGJ393226 SQE393226:SQF393226 TAA393226:TAB393226 TJW393226:TJX393226 TTS393226:TTT393226 UDO393226:UDP393226 UNK393226:UNL393226 UXG393226:UXH393226 VHC393226:VHD393226 VQY393226:VQZ393226 WAU393226:WAV393226 WKQ393226:WKR393226 WUM393226:WUN393226 IA458762:IB458762 RW458762:RX458762 ABS458762:ABT458762 ALO458762:ALP458762 AVK458762:AVL458762 BFG458762:BFH458762 BPC458762:BPD458762 BYY458762:BYZ458762 CIU458762:CIV458762 CSQ458762:CSR458762 DCM458762:DCN458762 DMI458762:DMJ458762 DWE458762:DWF458762 EGA458762:EGB458762 EPW458762:EPX458762 EZS458762:EZT458762 FJO458762:FJP458762 FTK458762:FTL458762 GDG458762:GDH458762 GNC458762:GND458762 GWY458762:GWZ458762 HGU458762:HGV458762 HQQ458762:HQR458762 IAM458762:IAN458762 IKI458762:IKJ458762 IUE458762:IUF458762 JEA458762:JEB458762 JNW458762:JNX458762 JXS458762:JXT458762 KHO458762:KHP458762 KRK458762:KRL458762 LBG458762:LBH458762 LLC458762:LLD458762 LUY458762:LUZ458762 MEU458762:MEV458762 MOQ458762:MOR458762 MYM458762:MYN458762 NII458762:NIJ458762 NSE458762:NSF458762 OCA458762:OCB458762 OLW458762:OLX458762 OVS458762:OVT458762 PFO458762:PFP458762 PPK458762:PPL458762 PZG458762:PZH458762 QJC458762:QJD458762 QSY458762:QSZ458762 RCU458762:RCV458762 RMQ458762:RMR458762 RWM458762:RWN458762 SGI458762:SGJ458762 SQE458762:SQF458762 TAA458762:TAB458762 TJW458762:TJX458762 TTS458762:TTT458762 UDO458762:UDP458762 UNK458762:UNL458762 UXG458762:UXH458762 VHC458762:VHD458762 VQY458762:VQZ458762 WAU458762:WAV458762 WKQ458762:WKR458762 WUM458762:WUN458762 IA524298:IB524298 RW524298:RX524298 ABS524298:ABT524298 ALO524298:ALP524298 AVK524298:AVL524298 BFG524298:BFH524298 BPC524298:BPD524298 BYY524298:BYZ524298 CIU524298:CIV524298 CSQ524298:CSR524298 DCM524298:DCN524298 DMI524298:DMJ524298 DWE524298:DWF524298 EGA524298:EGB524298 EPW524298:EPX524298 EZS524298:EZT524298 FJO524298:FJP524298 FTK524298:FTL524298 GDG524298:GDH524298 GNC524298:GND524298 GWY524298:GWZ524298 HGU524298:HGV524298 HQQ524298:HQR524298 IAM524298:IAN524298 IKI524298:IKJ524298 IUE524298:IUF524298 JEA524298:JEB524298 JNW524298:JNX524298 JXS524298:JXT524298 KHO524298:KHP524298 KRK524298:KRL524298 LBG524298:LBH524298 LLC524298:LLD524298 LUY524298:LUZ524298 MEU524298:MEV524298 MOQ524298:MOR524298 MYM524298:MYN524298 NII524298:NIJ524298 NSE524298:NSF524298 OCA524298:OCB524298 OLW524298:OLX524298 OVS524298:OVT524298 PFO524298:PFP524298 PPK524298:PPL524298 PZG524298:PZH524298 QJC524298:QJD524298 QSY524298:QSZ524298 RCU524298:RCV524298 RMQ524298:RMR524298 RWM524298:RWN524298 SGI524298:SGJ524298 SQE524298:SQF524298 TAA524298:TAB524298 TJW524298:TJX524298 TTS524298:TTT524298 UDO524298:UDP524298 UNK524298:UNL524298 UXG524298:UXH524298 VHC524298:VHD524298 VQY524298:VQZ524298 WAU524298:WAV524298 WKQ524298:WKR524298 WUM524298:WUN524298 IA589834:IB589834 RW589834:RX589834 ABS589834:ABT589834 ALO589834:ALP589834 AVK589834:AVL589834 BFG589834:BFH589834 BPC589834:BPD589834 BYY589834:BYZ589834 CIU589834:CIV589834 CSQ589834:CSR589834 DCM589834:DCN589834 DMI589834:DMJ589834 DWE589834:DWF589834 EGA589834:EGB589834 EPW589834:EPX589834 EZS589834:EZT589834 FJO589834:FJP589834 FTK589834:FTL589834 GDG589834:GDH589834 GNC589834:GND589834 GWY589834:GWZ589834 HGU589834:HGV589834 HQQ589834:HQR589834 IAM589834:IAN589834 IKI589834:IKJ589834 IUE589834:IUF589834 JEA589834:JEB589834 JNW589834:JNX589834 JXS589834:JXT589834 KHO589834:KHP589834 KRK589834:KRL589834 LBG589834:LBH589834 LLC589834:LLD589834 LUY589834:LUZ589834 MEU589834:MEV589834 MOQ589834:MOR589834 MYM589834:MYN589834 NII589834:NIJ589834 NSE589834:NSF589834 OCA589834:OCB589834 OLW589834:OLX589834 OVS589834:OVT589834 PFO589834:PFP589834 PPK589834:PPL589834 PZG589834:PZH589834 QJC589834:QJD589834 QSY589834:QSZ589834 RCU589834:RCV589834 RMQ589834:RMR589834 RWM589834:RWN589834 SGI589834:SGJ589834 SQE589834:SQF589834 TAA589834:TAB589834 TJW589834:TJX589834 TTS589834:TTT589834 UDO589834:UDP589834 UNK589834:UNL589834 UXG589834:UXH589834 VHC589834:VHD589834 VQY589834:VQZ589834 WAU589834:WAV589834 WKQ589834:WKR589834 WUM589834:WUN589834 IA655370:IB655370 RW655370:RX655370 ABS655370:ABT655370 ALO655370:ALP655370 AVK655370:AVL655370 BFG655370:BFH655370 BPC655370:BPD655370 BYY655370:BYZ655370 CIU655370:CIV655370 CSQ655370:CSR655370 DCM655370:DCN655370 DMI655370:DMJ655370 DWE655370:DWF655370 EGA655370:EGB655370 EPW655370:EPX655370 EZS655370:EZT655370 FJO655370:FJP655370 FTK655370:FTL655370 GDG655370:GDH655370 GNC655370:GND655370 GWY655370:GWZ655370 HGU655370:HGV655370 HQQ655370:HQR655370 IAM655370:IAN655370 IKI655370:IKJ655370 IUE655370:IUF655370 JEA655370:JEB655370 JNW655370:JNX655370 JXS655370:JXT655370 KHO655370:KHP655370 KRK655370:KRL655370 LBG655370:LBH655370 LLC655370:LLD655370 LUY655370:LUZ655370 MEU655370:MEV655370 MOQ655370:MOR655370 MYM655370:MYN655370 NII655370:NIJ655370 NSE655370:NSF655370 OCA655370:OCB655370 OLW655370:OLX655370 OVS655370:OVT655370 PFO655370:PFP655370 PPK655370:PPL655370 PZG655370:PZH655370 QJC655370:QJD655370 QSY655370:QSZ655370 RCU655370:RCV655370 RMQ655370:RMR655370 RWM655370:RWN655370 SGI655370:SGJ655370 SQE655370:SQF655370 TAA655370:TAB655370 TJW655370:TJX655370 TTS655370:TTT655370 UDO655370:UDP655370 UNK655370:UNL655370 UXG655370:UXH655370 VHC655370:VHD655370 VQY655370:VQZ655370 WAU655370:WAV655370 WKQ655370:WKR655370 WUM655370:WUN655370 IA720906:IB720906 RW720906:RX720906 ABS720906:ABT720906 ALO720906:ALP720906 AVK720906:AVL720906 BFG720906:BFH720906 BPC720906:BPD720906 BYY720906:BYZ720906 CIU720906:CIV720906 CSQ720906:CSR720906 DCM720906:DCN720906 DMI720906:DMJ720906 DWE720906:DWF720906 EGA720906:EGB720906 EPW720906:EPX720906 EZS720906:EZT720906 FJO720906:FJP720906 FTK720906:FTL720906 GDG720906:GDH720906 GNC720906:GND720906 GWY720906:GWZ720906 HGU720906:HGV720906 HQQ720906:HQR720906 IAM720906:IAN720906 IKI720906:IKJ720906 IUE720906:IUF720906 JEA720906:JEB720906 JNW720906:JNX720906 JXS720906:JXT720906 KHO720906:KHP720906 KRK720906:KRL720906 LBG720906:LBH720906 LLC720906:LLD720906 LUY720906:LUZ720906 MEU720906:MEV720906 MOQ720906:MOR720906 MYM720906:MYN720906 NII720906:NIJ720906 NSE720906:NSF720906 OCA720906:OCB720906 OLW720906:OLX720906 OVS720906:OVT720906 PFO720906:PFP720906 PPK720906:PPL720906 PZG720906:PZH720906 QJC720906:QJD720906 QSY720906:QSZ720906 RCU720906:RCV720906 RMQ720906:RMR720906 RWM720906:RWN720906 SGI720906:SGJ720906 SQE720906:SQF720906 TAA720906:TAB720906 TJW720906:TJX720906 TTS720906:TTT720906 UDO720906:UDP720906 UNK720906:UNL720906 UXG720906:UXH720906 VHC720906:VHD720906 VQY720906:VQZ720906 WAU720906:WAV720906 WKQ720906:WKR720906 WUM720906:WUN720906 IA786442:IB786442 RW786442:RX786442 ABS786442:ABT786442 ALO786442:ALP786442 AVK786442:AVL786442 BFG786442:BFH786442 BPC786442:BPD786442 BYY786442:BYZ786442 CIU786442:CIV786442 CSQ786442:CSR786442 DCM786442:DCN786442 DMI786442:DMJ786442 DWE786442:DWF786442 EGA786442:EGB786442 EPW786442:EPX786442 EZS786442:EZT786442 FJO786442:FJP786442 FTK786442:FTL786442 GDG786442:GDH786442 GNC786442:GND786442 GWY786442:GWZ786442 HGU786442:HGV786442 HQQ786442:HQR786442 IAM786442:IAN786442 IKI786442:IKJ786442 IUE786442:IUF786442 JEA786442:JEB786442 JNW786442:JNX786442 JXS786442:JXT786442 KHO786442:KHP786442 KRK786442:KRL786442 LBG786442:LBH786442 LLC786442:LLD786442 LUY786442:LUZ786442 MEU786442:MEV786442 MOQ786442:MOR786442 MYM786442:MYN786442 NII786442:NIJ786442 NSE786442:NSF786442 OCA786442:OCB786442 OLW786442:OLX786442 OVS786442:OVT786442 PFO786442:PFP786442 PPK786442:PPL786442 PZG786442:PZH786442 QJC786442:QJD786442 QSY786442:QSZ786442 RCU786442:RCV786442 RMQ786442:RMR786442 RWM786442:RWN786442 SGI786442:SGJ786442 SQE786442:SQF786442 TAA786442:TAB786442 TJW786442:TJX786442 TTS786442:TTT786442 UDO786442:UDP786442 UNK786442:UNL786442 UXG786442:UXH786442 VHC786442:VHD786442 VQY786442:VQZ786442 WAU786442:WAV786442 WKQ786442:WKR786442 WUM786442:WUN786442 IA851978:IB851978 RW851978:RX851978 ABS851978:ABT851978 ALO851978:ALP851978 AVK851978:AVL851978 BFG851978:BFH851978 BPC851978:BPD851978 BYY851978:BYZ851978 CIU851978:CIV851978 CSQ851978:CSR851978 DCM851978:DCN851978 DMI851978:DMJ851978 DWE851978:DWF851978 EGA851978:EGB851978 EPW851978:EPX851978 EZS851978:EZT851978 FJO851978:FJP851978 FTK851978:FTL851978 GDG851978:GDH851978 GNC851978:GND851978 GWY851978:GWZ851978 HGU851978:HGV851978 HQQ851978:HQR851978 IAM851978:IAN851978 IKI851978:IKJ851978 IUE851978:IUF851978 JEA851978:JEB851978 JNW851978:JNX851978 JXS851978:JXT851978 KHO851978:KHP851978 KRK851978:KRL851978 LBG851978:LBH851978 LLC851978:LLD851978 LUY851978:LUZ851978 MEU851978:MEV851978 MOQ851978:MOR851978 MYM851978:MYN851978 NII851978:NIJ851978 NSE851978:NSF851978 OCA851978:OCB851978 OLW851978:OLX851978 OVS851978:OVT851978 PFO851978:PFP851978 PPK851978:PPL851978 PZG851978:PZH851978 QJC851978:QJD851978 QSY851978:QSZ851978 RCU851978:RCV851978 RMQ851978:RMR851978 RWM851978:RWN851978 SGI851978:SGJ851978 SQE851978:SQF851978 TAA851978:TAB851978 TJW851978:TJX851978 TTS851978:TTT851978 UDO851978:UDP851978 UNK851978:UNL851978 UXG851978:UXH851978 VHC851978:VHD851978 VQY851978:VQZ851978 WAU851978:WAV851978 WKQ851978:WKR851978 WUM851978:WUN851978 IA917514:IB917514 RW917514:RX917514 ABS917514:ABT917514 ALO917514:ALP917514 AVK917514:AVL917514 BFG917514:BFH917514 BPC917514:BPD917514 BYY917514:BYZ917514 CIU917514:CIV917514 CSQ917514:CSR917514 DCM917514:DCN917514 DMI917514:DMJ917514 DWE917514:DWF917514 EGA917514:EGB917514 EPW917514:EPX917514 EZS917514:EZT917514 FJO917514:FJP917514 FTK917514:FTL917514 GDG917514:GDH917514 GNC917514:GND917514 GWY917514:GWZ917514 HGU917514:HGV917514 HQQ917514:HQR917514 IAM917514:IAN917514 IKI917514:IKJ917514 IUE917514:IUF917514 JEA917514:JEB917514 JNW917514:JNX917514 JXS917514:JXT917514 KHO917514:KHP917514 KRK917514:KRL917514 LBG917514:LBH917514 LLC917514:LLD917514 LUY917514:LUZ917514 MEU917514:MEV917514 MOQ917514:MOR917514 MYM917514:MYN917514 NII917514:NIJ917514 NSE917514:NSF917514 OCA917514:OCB917514 OLW917514:OLX917514 OVS917514:OVT917514 PFO917514:PFP917514 PPK917514:PPL917514 PZG917514:PZH917514 QJC917514:QJD917514 QSY917514:QSZ917514 RCU917514:RCV917514 RMQ917514:RMR917514 RWM917514:RWN917514 SGI917514:SGJ917514 SQE917514:SQF917514 TAA917514:TAB917514 TJW917514:TJX917514 TTS917514:TTT917514 UDO917514:UDP917514 UNK917514:UNL917514 UXG917514:UXH917514 VHC917514:VHD917514 VQY917514:VQZ917514 WAU917514:WAV917514 WKQ917514:WKR917514 WUM917514:WUN917514 IA983050:IB983050 RW983050:RX983050 ABS983050:ABT983050 ALO983050:ALP983050 AVK983050:AVL983050 BFG983050:BFH983050 BPC983050:BPD983050 BYY983050:BYZ983050 CIU983050:CIV983050 CSQ983050:CSR983050 DCM983050:DCN983050 DMI983050:DMJ983050 DWE983050:DWF983050 EGA983050:EGB983050 EPW983050:EPX983050 EZS983050:EZT983050 FJO983050:FJP983050 FTK983050:FTL983050 GDG983050:GDH983050 GNC983050:GND983050 GWY983050:GWZ983050 HGU983050:HGV983050 HQQ983050:HQR983050 IAM983050:IAN983050 IKI983050:IKJ983050 IUE983050:IUF983050 JEA983050:JEB983050 JNW983050:JNX983050 JXS983050:JXT983050 KHO983050:KHP983050 KRK983050:KRL983050 LBG983050:LBH983050 LLC983050:LLD983050 LUY983050:LUZ983050 MEU983050:MEV983050 MOQ983050:MOR983050 MYM983050:MYN983050 NII983050:NIJ983050 NSE983050:NSF983050 OCA983050:OCB983050 OLW983050:OLX983050 OVS983050:OVT983050 PFO983050:PFP983050 PPK983050:PPL983050 PZG983050:PZH983050 QJC983050:QJD983050 QSY983050:QSZ983050 RCU983050:RCV983050 RMQ983050:RMR983050 RWM983050:RWN983050 SGI983050:SGJ983050 SQE983050:SQF983050 TAA983050:TAB983050 TJW983050:TJX983050 TTS983050:TTT983050 UDO983050:UDP983050 UNK983050:UNL983050 UXG983050:UXH983050 VHC983050:VHD983050 VQY983050:VQZ983050 WAU983050:WAV983050 WKQ983050:WKR983050 WUM983050:WUN983050 IG65546:IH65546 SC65546:SD65546 ABY65546:ABZ65546 ALU65546:ALV65546 AVQ65546:AVR65546 BFM65546:BFN65546 BPI65546:BPJ65546 BZE65546:BZF65546 CJA65546:CJB65546 CSW65546:CSX65546 DCS65546:DCT65546 DMO65546:DMP65546 DWK65546:DWL65546 EGG65546:EGH65546 EQC65546:EQD65546 EZY65546:EZZ65546 FJU65546:FJV65546 FTQ65546:FTR65546 GDM65546:GDN65546 GNI65546:GNJ65546 GXE65546:GXF65546 HHA65546:HHB65546 HQW65546:HQX65546 IAS65546:IAT65546 IKO65546:IKP65546 IUK65546:IUL65546 JEG65546:JEH65546 JOC65546:JOD65546 JXY65546:JXZ65546 KHU65546:KHV65546 KRQ65546:KRR65546 LBM65546:LBN65546 LLI65546:LLJ65546 LVE65546:LVF65546 MFA65546:MFB65546 MOW65546:MOX65546 MYS65546:MYT65546 NIO65546:NIP65546 NSK65546:NSL65546 OCG65546:OCH65546 OMC65546:OMD65546 OVY65546:OVZ65546 PFU65546:PFV65546 PPQ65546:PPR65546 PZM65546:PZN65546 QJI65546:QJJ65546 QTE65546:QTF65546 RDA65546:RDB65546 RMW65546:RMX65546 RWS65546:RWT65546 SGO65546:SGP65546 SQK65546:SQL65546 TAG65546:TAH65546 TKC65546:TKD65546 TTY65546:TTZ65546 UDU65546:UDV65546 UNQ65546:UNR65546 UXM65546:UXN65546 VHI65546:VHJ65546 VRE65546:VRF65546 WBA65546:WBB65546 WKW65546:WKX65546 WUS65546:WUT65546 IG131082:IH131082 SC131082:SD131082 ABY131082:ABZ131082 ALU131082:ALV131082 AVQ131082:AVR131082 BFM131082:BFN131082 BPI131082:BPJ131082 BZE131082:BZF131082 CJA131082:CJB131082 CSW131082:CSX131082 DCS131082:DCT131082 DMO131082:DMP131082 DWK131082:DWL131082 EGG131082:EGH131082 EQC131082:EQD131082 EZY131082:EZZ131082 FJU131082:FJV131082 FTQ131082:FTR131082 GDM131082:GDN131082 GNI131082:GNJ131082 GXE131082:GXF131082 HHA131082:HHB131082 HQW131082:HQX131082 IAS131082:IAT131082 IKO131082:IKP131082 IUK131082:IUL131082 JEG131082:JEH131082 JOC131082:JOD131082 JXY131082:JXZ131082 KHU131082:KHV131082 KRQ131082:KRR131082 LBM131082:LBN131082 LLI131082:LLJ131082 LVE131082:LVF131082 MFA131082:MFB131082 MOW131082:MOX131082 MYS131082:MYT131082 NIO131082:NIP131082 NSK131082:NSL131082 OCG131082:OCH131082 OMC131082:OMD131082 OVY131082:OVZ131082 PFU131082:PFV131082 PPQ131082:PPR131082 PZM131082:PZN131082 QJI131082:QJJ131082 QTE131082:QTF131082 RDA131082:RDB131082 RMW131082:RMX131082 RWS131082:RWT131082 SGO131082:SGP131082 SQK131082:SQL131082 TAG131082:TAH131082 TKC131082:TKD131082 TTY131082:TTZ131082 UDU131082:UDV131082 UNQ131082:UNR131082 UXM131082:UXN131082 VHI131082:VHJ131082 VRE131082:VRF131082 WBA131082:WBB131082 WKW131082:WKX131082 WUS131082:WUT131082 IG196618:IH196618 SC196618:SD196618 ABY196618:ABZ196618 ALU196618:ALV196618 AVQ196618:AVR196618 BFM196618:BFN196618 BPI196618:BPJ196618 BZE196618:BZF196618 CJA196618:CJB196618 CSW196618:CSX196618 DCS196618:DCT196618 DMO196618:DMP196618 DWK196618:DWL196618 EGG196618:EGH196618 EQC196618:EQD196618 EZY196618:EZZ196618 FJU196618:FJV196618 FTQ196618:FTR196618 GDM196618:GDN196618 GNI196618:GNJ196618 GXE196618:GXF196618 HHA196618:HHB196618 HQW196618:HQX196618 IAS196618:IAT196618 IKO196618:IKP196618 IUK196618:IUL196618 JEG196618:JEH196618 JOC196618:JOD196618 JXY196618:JXZ196618 KHU196618:KHV196618 KRQ196618:KRR196618 LBM196618:LBN196618 LLI196618:LLJ196618 LVE196618:LVF196618 MFA196618:MFB196618 MOW196618:MOX196618 MYS196618:MYT196618 NIO196618:NIP196618 NSK196618:NSL196618 OCG196618:OCH196618 OMC196618:OMD196618 OVY196618:OVZ196618 PFU196618:PFV196618 PPQ196618:PPR196618 PZM196618:PZN196618 QJI196618:QJJ196618 QTE196618:QTF196618 RDA196618:RDB196618 RMW196618:RMX196618 RWS196618:RWT196618 SGO196618:SGP196618 SQK196618:SQL196618 TAG196618:TAH196618 TKC196618:TKD196618 TTY196618:TTZ196618 UDU196618:UDV196618 UNQ196618:UNR196618 UXM196618:UXN196618 VHI196618:VHJ196618 VRE196618:VRF196618 WBA196618:WBB196618 WKW196618:WKX196618 WUS196618:WUT196618 IG262154:IH262154 SC262154:SD262154 ABY262154:ABZ262154 ALU262154:ALV262154 AVQ262154:AVR262154 BFM262154:BFN262154 BPI262154:BPJ262154 BZE262154:BZF262154 CJA262154:CJB262154 CSW262154:CSX262154 DCS262154:DCT262154 DMO262154:DMP262154 DWK262154:DWL262154 EGG262154:EGH262154 EQC262154:EQD262154 EZY262154:EZZ262154 FJU262154:FJV262154 FTQ262154:FTR262154 GDM262154:GDN262154 GNI262154:GNJ262154 GXE262154:GXF262154 HHA262154:HHB262154 HQW262154:HQX262154 IAS262154:IAT262154 IKO262154:IKP262154 IUK262154:IUL262154 JEG262154:JEH262154 JOC262154:JOD262154 JXY262154:JXZ262154 KHU262154:KHV262154 KRQ262154:KRR262154 LBM262154:LBN262154 LLI262154:LLJ262154 LVE262154:LVF262154 MFA262154:MFB262154 MOW262154:MOX262154 MYS262154:MYT262154 NIO262154:NIP262154 NSK262154:NSL262154 OCG262154:OCH262154 OMC262154:OMD262154 OVY262154:OVZ262154 PFU262154:PFV262154 PPQ262154:PPR262154 PZM262154:PZN262154 QJI262154:QJJ262154 QTE262154:QTF262154 RDA262154:RDB262154 RMW262154:RMX262154 RWS262154:RWT262154 SGO262154:SGP262154 SQK262154:SQL262154 TAG262154:TAH262154 TKC262154:TKD262154 TTY262154:TTZ262154 UDU262154:UDV262154 UNQ262154:UNR262154 UXM262154:UXN262154 VHI262154:VHJ262154 VRE262154:VRF262154 WBA262154:WBB262154 WKW262154:WKX262154 WUS262154:WUT262154 IG327690:IH327690 SC327690:SD327690 ABY327690:ABZ327690 ALU327690:ALV327690 AVQ327690:AVR327690 BFM327690:BFN327690 BPI327690:BPJ327690 BZE327690:BZF327690 CJA327690:CJB327690 CSW327690:CSX327690 DCS327690:DCT327690 DMO327690:DMP327690 DWK327690:DWL327690 EGG327690:EGH327690 EQC327690:EQD327690 EZY327690:EZZ327690 FJU327690:FJV327690 FTQ327690:FTR327690 GDM327690:GDN327690 GNI327690:GNJ327690 GXE327690:GXF327690 HHA327690:HHB327690 HQW327690:HQX327690 IAS327690:IAT327690 IKO327690:IKP327690 IUK327690:IUL327690 JEG327690:JEH327690 JOC327690:JOD327690 JXY327690:JXZ327690 KHU327690:KHV327690 KRQ327690:KRR327690 LBM327690:LBN327690 LLI327690:LLJ327690 LVE327690:LVF327690 MFA327690:MFB327690 MOW327690:MOX327690 MYS327690:MYT327690 NIO327690:NIP327690 NSK327690:NSL327690 OCG327690:OCH327690 OMC327690:OMD327690 OVY327690:OVZ327690 PFU327690:PFV327690 PPQ327690:PPR327690 PZM327690:PZN327690 QJI327690:QJJ327690 QTE327690:QTF327690 RDA327690:RDB327690 RMW327690:RMX327690 RWS327690:RWT327690 SGO327690:SGP327690 SQK327690:SQL327690 TAG327690:TAH327690 TKC327690:TKD327690 TTY327690:TTZ327690 UDU327690:UDV327690 UNQ327690:UNR327690 UXM327690:UXN327690 VHI327690:VHJ327690 VRE327690:VRF327690 WBA327690:WBB327690 WKW327690:WKX327690 WUS327690:WUT327690 IG393226:IH393226 SC393226:SD393226 ABY393226:ABZ393226 ALU393226:ALV393226 AVQ393226:AVR393226 BFM393226:BFN393226 BPI393226:BPJ393226 BZE393226:BZF393226 CJA393226:CJB393226 CSW393226:CSX393226 DCS393226:DCT393226 DMO393226:DMP393226 DWK393226:DWL393226 EGG393226:EGH393226 EQC393226:EQD393226 EZY393226:EZZ393226 FJU393226:FJV393226 FTQ393226:FTR393226 GDM393226:GDN393226 GNI393226:GNJ393226 GXE393226:GXF393226 HHA393226:HHB393226 HQW393226:HQX393226 IAS393226:IAT393226 IKO393226:IKP393226 IUK393226:IUL393226 JEG393226:JEH393226 JOC393226:JOD393226 JXY393226:JXZ393226 KHU393226:KHV393226 KRQ393226:KRR393226 LBM393226:LBN393226 LLI393226:LLJ393226 LVE393226:LVF393226 MFA393226:MFB393226 MOW393226:MOX393226 MYS393226:MYT393226 NIO393226:NIP393226 NSK393226:NSL393226 OCG393226:OCH393226 OMC393226:OMD393226 OVY393226:OVZ393226 PFU393226:PFV393226 PPQ393226:PPR393226 PZM393226:PZN393226 QJI393226:QJJ393226 QTE393226:QTF393226 RDA393226:RDB393226 RMW393226:RMX393226 RWS393226:RWT393226 SGO393226:SGP393226 SQK393226:SQL393226 TAG393226:TAH393226 TKC393226:TKD393226 TTY393226:TTZ393226 UDU393226:UDV393226 UNQ393226:UNR393226 UXM393226:UXN393226 VHI393226:VHJ393226 VRE393226:VRF393226 WBA393226:WBB393226 WKW393226:WKX393226 WUS393226:WUT393226 IG458762:IH458762 SC458762:SD458762 ABY458762:ABZ458762 ALU458762:ALV458762 AVQ458762:AVR458762 BFM458762:BFN458762 BPI458762:BPJ458762 BZE458762:BZF458762 CJA458762:CJB458762 CSW458762:CSX458762 DCS458762:DCT458762 DMO458762:DMP458762 DWK458762:DWL458762 EGG458762:EGH458762 EQC458762:EQD458762 EZY458762:EZZ458762 FJU458762:FJV458762 FTQ458762:FTR458762 GDM458762:GDN458762 GNI458762:GNJ458762 GXE458762:GXF458762 HHA458762:HHB458762 HQW458762:HQX458762 IAS458762:IAT458762 IKO458762:IKP458762 IUK458762:IUL458762 JEG458762:JEH458762 JOC458762:JOD458762 JXY458762:JXZ458762 KHU458762:KHV458762 KRQ458762:KRR458762 LBM458762:LBN458762 LLI458762:LLJ458762 LVE458762:LVF458762 MFA458762:MFB458762 MOW458762:MOX458762 MYS458762:MYT458762 NIO458762:NIP458762 NSK458762:NSL458762 OCG458762:OCH458762 OMC458762:OMD458762 OVY458762:OVZ458762 PFU458762:PFV458762 PPQ458762:PPR458762 PZM458762:PZN458762 QJI458762:QJJ458762 QTE458762:QTF458762 RDA458762:RDB458762 RMW458762:RMX458762 RWS458762:RWT458762 SGO458762:SGP458762 SQK458762:SQL458762 TAG458762:TAH458762 TKC458762:TKD458762 TTY458762:TTZ458762 UDU458762:UDV458762 UNQ458762:UNR458762 UXM458762:UXN458762 VHI458762:VHJ458762 VRE458762:VRF458762 WBA458762:WBB458762 WKW458762:WKX458762 WUS458762:WUT458762 IG524298:IH524298 SC524298:SD524298 ABY524298:ABZ524298 ALU524298:ALV524298 AVQ524298:AVR524298 BFM524298:BFN524298 BPI524298:BPJ524298 BZE524298:BZF524298 CJA524298:CJB524298 CSW524298:CSX524298 DCS524298:DCT524298 DMO524298:DMP524298 DWK524298:DWL524298 EGG524298:EGH524298 EQC524298:EQD524298 EZY524298:EZZ524298 FJU524298:FJV524298 FTQ524298:FTR524298 GDM524298:GDN524298 GNI524298:GNJ524298 GXE524298:GXF524298 HHA524298:HHB524298 HQW524298:HQX524298 IAS524298:IAT524298 IKO524298:IKP524298 IUK524298:IUL524298 JEG524298:JEH524298 JOC524298:JOD524298 JXY524298:JXZ524298 KHU524298:KHV524298 KRQ524298:KRR524298 LBM524298:LBN524298 LLI524298:LLJ524298 LVE524298:LVF524298 MFA524298:MFB524298 MOW524298:MOX524298 MYS524298:MYT524298 NIO524298:NIP524298 NSK524298:NSL524298 OCG524298:OCH524298 OMC524298:OMD524298 OVY524298:OVZ524298 PFU524298:PFV524298 PPQ524298:PPR524298 PZM524298:PZN524298 QJI524298:QJJ524298 QTE524298:QTF524298 RDA524298:RDB524298 RMW524298:RMX524298 RWS524298:RWT524298 SGO524298:SGP524298 SQK524298:SQL524298 TAG524298:TAH524298 TKC524298:TKD524298 TTY524298:TTZ524298 UDU524298:UDV524298 UNQ524298:UNR524298 UXM524298:UXN524298 VHI524298:VHJ524298 VRE524298:VRF524298 WBA524298:WBB524298 WKW524298:WKX524298 WUS524298:WUT524298 IG589834:IH589834 SC589834:SD589834 ABY589834:ABZ589834 ALU589834:ALV589834 AVQ589834:AVR589834 BFM589834:BFN589834 BPI589834:BPJ589834 BZE589834:BZF589834 CJA589834:CJB589834 CSW589834:CSX589834 DCS589834:DCT589834 DMO589834:DMP589834 DWK589834:DWL589834 EGG589834:EGH589834 EQC589834:EQD589834 EZY589834:EZZ589834 FJU589834:FJV589834 FTQ589834:FTR589834 GDM589834:GDN589834 GNI589834:GNJ589834 GXE589834:GXF589834 HHA589834:HHB589834 HQW589834:HQX589834 IAS589834:IAT589834 IKO589834:IKP589834 IUK589834:IUL589834 JEG589834:JEH589834 JOC589834:JOD589834 JXY589834:JXZ589834 KHU589834:KHV589834 KRQ589834:KRR589834 LBM589834:LBN589834 LLI589834:LLJ589834 LVE589834:LVF589834 MFA589834:MFB589834 MOW589834:MOX589834 MYS589834:MYT589834 NIO589834:NIP589834 NSK589834:NSL589834 OCG589834:OCH589834 OMC589834:OMD589834 OVY589834:OVZ589834 PFU589834:PFV589834 PPQ589834:PPR589834 PZM589834:PZN589834 QJI589834:QJJ589834 QTE589834:QTF589834 RDA589834:RDB589834 RMW589834:RMX589834 RWS589834:RWT589834 SGO589834:SGP589834 SQK589834:SQL589834 TAG589834:TAH589834 TKC589834:TKD589834 TTY589834:TTZ589834 UDU589834:UDV589834 UNQ589834:UNR589834 UXM589834:UXN589834 VHI589834:VHJ589834 VRE589834:VRF589834 WBA589834:WBB589834 WKW589834:WKX589834 WUS589834:WUT589834 IG655370:IH655370 SC655370:SD655370 ABY655370:ABZ655370 ALU655370:ALV655370 AVQ655370:AVR655370 BFM655370:BFN655370 BPI655370:BPJ655370 BZE655370:BZF655370 CJA655370:CJB655370 CSW655370:CSX655370 DCS655370:DCT655370 DMO655370:DMP655370 DWK655370:DWL655370 EGG655370:EGH655370 EQC655370:EQD655370 EZY655370:EZZ655370 FJU655370:FJV655370 FTQ655370:FTR655370 GDM655370:GDN655370 GNI655370:GNJ655370 GXE655370:GXF655370 HHA655370:HHB655370 HQW655370:HQX655370 IAS655370:IAT655370 IKO655370:IKP655370 IUK655370:IUL655370 JEG655370:JEH655370 JOC655370:JOD655370 JXY655370:JXZ655370 KHU655370:KHV655370 KRQ655370:KRR655370 LBM655370:LBN655370 LLI655370:LLJ655370 LVE655370:LVF655370 MFA655370:MFB655370 MOW655370:MOX655370 MYS655370:MYT655370 NIO655370:NIP655370 NSK655370:NSL655370 OCG655370:OCH655370 OMC655370:OMD655370 OVY655370:OVZ655370 PFU655370:PFV655370 PPQ655370:PPR655370 PZM655370:PZN655370 QJI655370:QJJ655370 QTE655370:QTF655370 RDA655370:RDB655370 RMW655370:RMX655370 RWS655370:RWT655370 SGO655370:SGP655370 SQK655370:SQL655370 TAG655370:TAH655370 TKC655370:TKD655370 TTY655370:TTZ655370 UDU655370:UDV655370 UNQ655370:UNR655370 UXM655370:UXN655370 VHI655370:VHJ655370 VRE655370:VRF655370 WBA655370:WBB655370 WKW655370:WKX655370 WUS655370:WUT655370 IG720906:IH720906 SC720906:SD720906 ABY720906:ABZ720906 ALU720906:ALV720906 AVQ720906:AVR720906 BFM720906:BFN720906 BPI720906:BPJ720906 BZE720906:BZF720906 CJA720906:CJB720906 CSW720906:CSX720906 DCS720906:DCT720906 DMO720906:DMP720906 DWK720906:DWL720906 EGG720906:EGH720906 EQC720906:EQD720906 EZY720906:EZZ720906 FJU720906:FJV720906 FTQ720906:FTR720906 GDM720906:GDN720906 GNI720906:GNJ720906 GXE720906:GXF720906 HHA720906:HHB720906 HQW720906:HQX720906 IAS720906:IAT720906 IKO720906:IKP720906 IUK720906:IUL720906 JEG720906:JEH720906 JOC720906:JOD720906 JXY720906:JXZ720906 KHU720906:KHV720906 KRQ720906:KRR720906 LBM720906:LBN720906 LLI720906:LLJ720906 LVE720906:LVF720906 MFA720906:MFB720906 MOW720906:MOX720906 MYS720906:MYT720906 NIO720906:NIP720906 NSK720906:NSL720906 OCG720906:OCH720906 OMC720906:OMD720906 OVY720906:OVZ720906 PFU720906:PFV720906 PPQ720906:PPR720906 PZM720906:PZN720906 QJI720906:QJJ720906 QTE720906:QTF720906 RDA720906:RDB720906 RMW720906:RMX720906 RWS720906:RWT720906 SGO720906:SGP720906 SQK720906:SQL720906 TAG720906:TAH720906 TKC720906:TKD720906 TTY720906:TTZ720906 UDU720906:UDV720906 UNQ720906:UNR720906 UXM720906:UXN720906 VHI720906:VHJ720906 VRE720906:VRF720906 WBA720906:WBB720906 WKW720906:WKX720906 WUS720906:WUT720906 IG786442:IH786442 SC786442:SD786442 ABY786442:ABZ786442 ALU786442:ALV786442 AVQ786442:AVR786442 BFM786442:BFN786442 BPI786442:BPJ786442 BZE786442:BZF786442 CJA786442:CJB786442 CSW786442:CSX786442 DCS786442:DCT786442 DMO786442:DMP786442 DWK786442:DWL786442 EGG786442:EGH786442 EQC786442:EQD786442 EZY786442:EZZ786442 FJU786442:FJV786442 FTQ786442:FTR786442 GDM786442:GDN786442 GNI786442:GNJ786442 GXE786442:GXF786442 HHA786442:HHB786442 HQW786442:HQX786442 IAS786442:IAT786442 IKO786442:IKP786442 IUK786442:IUL786442 JEG786442:JEH786442 JOC786442:JOD786442 JXY786442:JXZ786442 KHU786442:KHV786442 KRQ786442:KRR786442 LBM786442:LBN786442 LLI786442:LLJ786442 LVE786442:LVF786442 MFA786442:MFB786442 MOW786442:MOX786442 MYS786442:MYT786442 NIO786442:NIP786442 NSK786442:NSL786442 OCG786442:OCH786442 OMC786442:OMD786442 OVY786442:OVZ786442 PFU786442:PFV786442 PPQ786442:PPR786442 PZM786442:PZN786442 QJI786442:QJJ786442 QTE786442:QTF786442 RDA786442:RDB786442 RMW786442:RMX786442 RWS786442:RWT786442 SGO786442:SGP786442 SQK786442:SQL786442 TAG786442:TAH786442 TKC786442:TKD786442 TTY786442:TTZ786442 UDU786442:UDV786442 UNQ786442:UNR786442 UXM786442:UXN786442 VHI786442:VHJ786442 VRE786442:VRF786442 WBA786442:WBB786442 WKW786442:WKX786442 WUS786442:WUT786442 IG851978:IH851978 SC851978:SD851978 ABY851978:ABZ851978 ALU851978:ALV851978 AVQ851978:AVR851978 BFM851978:BFN851978 BPI851978:BPJ851978 BZE851978:BZF851978 CJA851978:CJB851978 CSW851978:CSX851978 DCS851978:DCT851978 DMO851978:DMP851978 DWK851978:DWL851978 EGG851978:EGH851978 EQC851978:EQD851978 EZY851978:EZZ851978 FJU851978:FJV851978 FTQ851978:FTR851978 GDM851978:GDN851978 GNI851978:GNJ851978 GXE851978:GXF851978 HHA851978:HHB851978 HQW851978:HQX851978 IAS851978:IAT851978 IKO851978:IKP851978 IUK851978:IUL851978 JEG851978:JEH851978 JOC851978:JOD851978 JXY851978:JXZ851978 KHU851978:KHV851978 KRQ851978:KRR851978 LBM851978:LBN851978 LLI851978:LLJ851978 LVE851978:LVF851978 MFA851978:MFB851978 MOW851978:MOX851978 MYS851978:MYT851978 NIO851978:NIP851978 NSK851978:NSL851978 OCG851978:OCH851978 OMC851978:OMD851978 OVY851978:OVZ851978 PFU851978:PFV851978 PPQ851978:PPR851978 PZM851978:PZN851978 QJI851978:QJJ851978 QTE851978:QTF851978 RDA851978:RDB851978 RMW851978:RMX851978 RWS851978:RWT851978 SGO851978:SGP851978 SQK851978:SQL851978 TAG851978:TAH851978 TKC851978:TKD851978 TTY851978:TTZ851978 UDU851978:UDV851978 UNQ851978:UNR851978 UXM851978:UXN851978 VHI851978:VHJ851978 VRE851978:VRF851978 WBA851978:WBB851978 WKW851978:WKX851978 WUS851978:WUT851978 IG917514:IH917514 SC917514:SD917514 ABY917514:ABZ917514 ALU917514:ALV917514 AVQ917514:AVR917514 BFM917514:BFN917514 BPI917514:BPJ917514 BZE917514:BZF917514 CJA917514:CJB917514 CSW917514:CSX917514 DCS917514:DCT917514 DMO917514:DMP917514 DWK917514:DWL917514 EGG917514:EGH917514 EQC917514:EQD917514 EZY917514:EZZ917514 FJU917514:FJV917514 FTQ917514:FTR917514 GDM917514:GDN917514 GNI917514:GNJ917514 GXE917514:GXF917514 HHA917514:HHB917514 HQW917514:HQX917514 IAS917514:IAT917514 IKO917514:IKP917514 IUK917514:IUL917514 JEG917514:JEH917514 JOC917514:JOD917514 JXY917514:JXZ917514 KHU917514:KHV917514 KRQ917514:KRR917514 LBM917514:LBN917514 LLI917514:LLJ917514 LVE917514:LVF917514 MFA917514:MFB917514 MOW917514:MOX917514 MYS917514:MYT917514 NIO917514:NIP917514 NSK917514:NSL917514 OCG917514:OCH917514 OMC917514:OMD917514 OVY917514:OVZ917514 PFU917514:PFV917514 PPQ917514:PPR917514 PZM917514:PZN917514 QJI917514:QJJ917514 QTE917514:QTF917514 RDA917514:RDB917514 RMW917514:RMX917514 RWS917514:RWT917514 SGO917514:SGP917514 SQK917514:SQL917514 TAG917514:TAH917514 TKC917514:TKD917514 TTY917514:TTZ917514 UDU917514:UDV917514 UNQ917514:UNR917514 UXM917514:UXN917514 VHI917514:VHJ917514 VRE917514:VRF917514 WBA917514:WBB917514 WKW917514:WKX917514 WUS917514:WUT917514 IG983050:IH983050 SC983050:SD983050 ABY983050:ABZ983050 ALU983050:ALV983050 AVQ983050:AVR983050 BFM983050:BFN983050 BPI983050:BPJ983050 BZE983050:BZF983050 CJA983050:CJB983050 CSW983050:CSX983050 DCS983050:DCT983050 DMO983050:DMP983050 DWK983050:DWL983050 EGG983050:EGH983050 EQC983050:EQD983050 EZY983050:EZZ983050 FJU983050:FJV983050 FTQ983050:FTR983050 GDM983050:GDN983050 GNI983050:GNJ983050 GXE983050:GXF983050 HHA983050:HHB983050 HQW983050:HQX983050 IAS983050:IAT983050 IKO983050:IKP983050 IUK983050:IUL983050 JEG983050:JEH983050 JOC983050:JOD983050 JXY983050:JXZ983050 KHU983050:KHV983050 KRQ983050:KRR983050 LBM983050:LBN983050 LLI983050:LLJ983050 LVE983050:LVF983050 MFA983050:MFB983050 MOW983050:MOX983050 MYS983050:MYT983050 NIO983050:NIP983050 NSK983050:NSL983050 OCG983050:OCH983050 OMC983050:OMD983050 OVY983050:OVZ983050 PFU983050:PFV983050 PPQ983050:PPR983050 PZM983050:PZN983050 QJI983050:QJJ983050 QTE983050:QTF983050 RDA983050:RDB983050 RMW983050:RMX983050 RWS983050:RWT983050 SGO983050:SGP983050 SQK983050:SQL983050 TAG983050:TAH983050 TKC983050:TKD983050 TTY983050:TTZ983050 UDU983050:UDV983050 UNQ983050:UNR983050 UXM983050:UXN983050 VHI983050:VHJ983050 VRE983050:VRF983050 WBA983050:WBB983050 WKW983050:WKX983050 WUS983050:WUT983050 IJ65546:IK65546 SF65546:SG65546 ACB65546:ACC65546 ALX65546:ALY65546 AVT65546:AVU65546 BFP65546:BFQ65546 BPL65546:BPM65546 BZH65546:BZI65546 CJD65546:CJE65546 CSZ65546:CTA65546 DCV65546:DCW65546 DMR65546:DMS65546 DWN65546:DWO65546 EGJ65546:EGK65546 EQF65546:EQG65546 FAB65546:FAC65546 FJX65546:FJY65546 FTT65546:FTU65546 GDP65546:GDQ65546 GNL65546:GNM65546 GXH65546:GXI65546 HHD65546:HHE65546 HQZ65546:HRA65546 IAV65546:IAW65546 IKR65546:IKS65546 IUN65546:IUO65546 JEJ65546:JEK65546 JOF65546:JOG65546 JYB65546:JYC65546 KHX65546:KHY65546 KRT65546:KRU65546 LBP65546:LBQ65546 LLL65546:LLM65546 LVH65546:LVI65546 MFD65546:MFE65546 MOZ65546:MPA65546 MYV65546:MYW65546 NIR65546:NIS65546 NSN65546:NSO65546 OCJ65546:OCK65546 OMF65546:OMG65546 OWB65546:OWC65546 PFX65546:PFY65546 PPT65546:PPU65546 PZP65546:PZQ65546 QJL65546:QJM65546 QTH65546:QTI65546 RDD65546:RDE65546 RMZ65546:RNA65546 RWV65546:RWW65546 SGR65546:SGS65546 SQN65546:SQO65546 TAJ65546:TAK65546 TKF65546:TKG65546 TUB65546:TUC65546 UDX65546:UDY65546 UNT65546:UNU65546 UXP65546:UXQ65546 VHL65546:VHM65546 VRH65546:VRI65546 WBD65546:WBE65546 WKZ65546:WLA65546 WUV65546:WUW65546 IJ131082:IK131082 SF131082:SG131082 ACB131082:ACC131082 ALX131082:ALY131082 AVT131082:AVU131082 BFP131082:BFQ131082 BPL131082:BPM131082 BZH131082:BZI131082 CJD131082:CJE131082 CSZ131082:CTA131082 DCV131082:DCW131082 DMR131082:DMS131082 DWN131082:DWO131082 EGJ131082:EGK131082 EQF131082:EQG131082 FAB131082:FAC131082 FJX131082:FJY131082 FTT131082:FTU131082 GDP131082:GDQ131082 GNL131082:GNM131082 GXH131082:GXI131082 HHD131082:HHE131082 HQZ131082:HRA131082 IAV131082:IAW131082 IKR131082:IKS131082 IUN131082:IUO131082 JEJ131082:JEK131082 JOF131082:JOG131082 JYB131082:JYC131082 KHX131082:KHY131082 KRT131082:KRU131082 LBP131082:LBQ131082 LLL131082:LLM131082 LVH131082:LVI131082 MFD131082:MFE131082 MOZ131082:MPA131082 MYV131082:MYW131082 NIR131082:NIS131082 NSN131082:NSO131082 OCJ131082:OCK131082 OMF131082:OMG131082 OWB131082:OWC131082 PFX131082:PFY131082 PPT131082:PPU131082 PZP131082:PZQ131082 QJL131082:QJM131082 QTH131082:QTI131082 RDD131082:RDE131082 RMZ131082:RNA131082 RWV131082:RWW131082 SGR131082:SGS131082 SQN131082:SQO131082 TAJ131082:TAK131082 TKF131082:TKG131082 TUB131082:TUC131082 UDX131082:UDY131082 UNT131082:UNU131082 UXP131082:UXQ131082 VHL131082:VHM131082 VRH131082:VRI131082 WBD131082:WBE131082 WKZ131082:WLA131082 WUV131082:WUW131082 IJ196618:IK196618 SF196618:SG196618 ACB196618:ACC196618 ALX196618:ALY196618 AVT196618:AVU196618 BFP196618:BFQ196618 BPL196618:BPM196618 BZH196618:BZI196618 CJD196618:CJE196618 CSZ196618:CTA196618 DCV196618:DCW196618 DMR196618:DMS196618 DWN196618:DWO196618 EGJ196618:EGK196618 EQF196618:EQG196618 FAB196618:FAC196618 FJX196618:FJY196618 FTT196618:FTU196618 GDP196618:GDQ196618 GNL196618:GNM196618 GXH196618:GXI196618 HHD196618:HHE196618 HQZ196618:HRA196618 IAV196618:IAW196618 IKR196618:IKS196618 IUN196618:IUO196618 JEJ196618:JEK196618 JOF196618:JOG196618 JYB196618:JYC196618 KHX196618:KHY196618 KRT196618:KRU196618 LBP196618:LBQ196618 LLL196618:LLM196618 LVH196618:LVI196618 MFD196618:MFE196618 MOZ196618:MPA196618 MYV196618:MYW196618 NIR196618:NIS196618 NSN196618:NSO196618 OCJ196618:OCK196618 OMF196618:OMG196618 OWB196618:OWC196618 PFX196618:PFY196618 PPT196618:PPU196618 PZP196618:PZQ196618 QJL196618:QJM196618 QTH196618:QTI196618 RDD196618:RDE196618 RMZ196618:RNA196618 RWV196618:RWW196618 SGR196618:SGS196618 SQN196618:SQO196618 TAJ196618:TAK196618 TKF196618:TKG196618 TUB196618:TUC196618 UDX196618:UDY196618 UNT196618:UNU196618 UXP196618:UXQ196618 VHL196618:VHM196618 VRH196618:VRI196618 WBD196618:WBE196618 WKZ196618:WLA196618 WUV196618:WUW196618 IJ262154:IK262154 SF262154:SG262154 ACB262154:ACC262154 ALX262154:ALY262154 AVT262154:AVU262154 BFP262154:BFQ262154 BPL262154:BPM262154 BZH262154:BZI262154 CJD262154:CJE262154 CSZ262154:CTA262154 DCV262154:DCW262154 DMR262154:DMS262154 DWN262154:DWO262154 EGJ262154:EGK262154 EQF262154:EQG262154 FAB262154:FAC262154 FJX262154:FJY262154 FTT262154:FTU262154 GDP262154:GDQ262154 GNL262154:GNM262154 GXH262154:GXI262154 HHD262154:HHE262154 HQZ262154:HRA262154 IAV262154:IAW262154 IKR262154:IKS262154 IUN262154:IUO262154 JEJ262154:JEK262154 JOF262154:JOG262154 JYB262154:JYC262154 KHX262154:KHY262154 KRT262154:KRU262154 LBP262154:LBQ262154 LLL262154:LLM262154 LVH262154:LVI262154 MFD262154:MFE262154 MOZ262154:MPA262154 MYV262154:MYW262154 NIR262154:NIS262154 NSN262154:NSO262154 OCJ262154:OCK262154 OMF262154:OMG262154 OWB262154:OWC262154 PFX262154:PFY262154 PPT262154:PPU262154 PZP262154:PZQ262154 QJL262154:QJM262154 QTH262154:QTI262154 RDD262154:RDE262154 RMZ262154:RNA262154 RWV262154:RWW262154 SGR262154:SGS262154 SQN262154:SQO262154 TAJ262154:TAK262154 TKF262154:TKG262154 TUB262154:TUC262154 UDX262154:UDY262154 UNT262154:UNU262154 UXP262154:UXQ262154 VHL262154:VHM262154 VRH262154:VRI262154 WBD262154:WBE262154 WKZ262154:WLA262154 WUV262154:WUW262154 IJ327690:IK327690 SF327690:SG327690 ACB327690:ACC327690 ALX327690:ALY327690 AVT327690:AVU327690 BFP327690:BFQ327690 BPL327690:BPM327690 BZH327690:BZI327690 CJD327690:CJE327690 CSZ327690:CTA327690 DCV327690:DCW327690 DMR327690:DMS327690 DWN327690:DWO327690 EGJ327690:EGK327690 EQF327690:EQG327690 FAB327690:FAC327690 FJX327690:FJY327690 FTT327690:FTU327690 GDP327690:GDQ327690 GNL327690:GNM327690 GXH327690:GXI327690 HHD327690:HHE327690 HQZ327690:HRA327690 IAV327690:IAW327690 IKR327690:IKS327690 IUN327690:IUO327690 JEJ327690:JEK327690 JOF327690:JOG327690 JYB327690:JYC327690 KHX327690:KHY327690 KRT327690:KRU327690 LBP327690:LBQ327690 LLL327690:LLM327690 LVH327690:LVI327690 MFD327690:MFE327690 MOZ327690:MPA327690 MYV327690:MYW327690 NIR327690:NIS327690 NSN327690:NSO327690 OCJ327690:OCK327690 OMF327690:OMG327690 OWB327690:OWC327690 PFX327690:PFY327690 PPT327690:PPU327690 PZP327690:PZQ327690 QJL327690:QJM327690 QTH327690:QTI327690 RDD327690:RDE327690 RMZ327690:RNA327690 RWV327690:RWW327690 SGR327690:SGS327690 SQN327690:SQO327690 TAJ327690:TAK327690 TKF327690:TKG327690 TUB327690:TUC327690 UDX327690:UDY327690 UNT327690:UNU327690 UXP327690:UXQ327690 VHL327690:VHM327690 VRH327690:VRI327690 WBD327690:WBE327690 WKZ327690:WLA327690 WUV327690:WUW327690 IJ393226:IK393226 SF393226:SG393226 ACB393226:ACC393226 ALX393226:ALY393226 AVT393226:AVU393226 BFP393226:BFQ393226 BPL393226:BPM393226 BZH393226:BZI393226 CJD393226:CJE393226 CSZ393226:CTA393226 DCV393226:DCW393226 DMR393226:DMS393226 DWN393226:DWO393226 EGJ393226:EGK393226 EQF393226:EQG393226 FAB393226:FAC393226 FJX393226:FJY393226 FTT393226:FTU393226 GDP393226:GDQ393226 GNL393226:GNM393226 GXH393226:GXI393226 HHD393226:HHE393226 HQZ393226:HRA393226 IAV393226:IAW393226 IKR393226:IKS393226 IUN393226:IUO393226 JEJ393226:JEK393226 JOF393226:JOG393226 JYB393226:JYC393226 KHX393226:KHY393226 KRT393226:KRU393226 LBP393226:LBQ393226 LLL393226:LLM393226 LVH393226:LVI393226 MFD393226:MFE393226 MOZ393226:MPA393226 MYV393226:MYW393226 NIR393226:NIS393226 NSN393226:NSO393226 OCJ393226:OCK393226 OMF393226:OMG393226 OWB393226:OWC393226 PFX393226:PFY393226 PPT393226:PPU393226 PZP393226:PZQ393226 QJL393226:QJM393226 QTH393226:QTI393226 RDD393226:RDE393226 RMZ393226:RNA393226 RWV393226:RWW393226 SGR393226:SGS393226 SQN393226:SQO393226 TAJ393226:TAK393226 TKF393226:TKG393226 TUB393226:TUC393226 UDX393226:UDY393226 UNT393226:UNU393226 UXP393226:UXQ393226 VHL393226:VHM393226 VRH393226:VRI393226 WBD393226:WBE393226 WKZ393226:WLA393226 WUV393226:WUW393226 IJ458762:IK458762 SF458762:SG458762 ACB458762:ACC458762 ALX458762:ALY458762 AVT458762:AVU458762 BFP458762:BFQ458762 BPL458762:BPM458762 BZH458762:BZI458762 CJD458762:CJE458762 CSZ458762:CTA458762 DCV458762:DCW458762 DMR458762:DMS458762 DWN458762:DWO458762 EGJ458762:EGK458762 EQF458762:EQG458762 FAB458762:FAC458762 FJX458762:FJY458762 FTT458762:FTU458762 GDP458762:GDQ458762 GNL458762:GNM458762 GXH458762:GXI458762 HHD458762:HHE458762 HQZ458762:HRA458762 IAV458762:IAW458762 IKR458762:IKS458762 IUN458762:IUO458762 JEJ458762:JEK458762 JOF458762:JOG458762 JYB458762:JYC458762 KHX458762:KHY458762 KRT458762:KRU458762 LBP458762:LBQ458762 LLL458762:LLM458762 LVH458762:LVI458762 MFD458762:MFE458762 MOZ458762:MPA458762 MYV458762:MYW458762 NIR458762:NIS458762 NSN458762:NSO458762 OCJ458762:OCK458762 OMF458762:OMG458762 OWB458762:OWC458762 PFX458762:PFY458762 PPT458762:PPU458762 PZP458762:PZQ458762 QJL458762:QJM458762 QTH458762:QTI458762 RDD458762:RDE458762 RMZ458762:RNA458762 RWV458762:RWW458762 SGR458762:SGS458762 SQN458762:SQO458762 TAJ458762:TAK458762 TKF458762:TKG458762 TUB458762:TUC458762 UDX458762:UDY458762 UNT458762:UNU458762 UXP458762:UXQ458762 VHL458762:VHM458762 VRH458762:VRI458762 WBD458762:WBE458762 WKZ458762:WLA458762 WUV458762:WUW458762 IJ524298:IK524298 SF524298:SG524298 ACB524298:ACC524298 ALX524298:ALY524298 AVT524298:AVU524298 BFP524298:BFQ524298 BPL524298:BPM524298 BZH524298:BZI524298 CJD524298:CJE524298 CSZ524298:CTA524298 DCV524298:DCW524298 DMR524298:DMS524298 DWN524298:DWO524298 EGJ524298:EGK524298 EQF524298:EQG524298 FAB524298:FAC524298 FJX524298:FJY524298 FTT524298:FTU524298 GDP524298:GDQ524298 GNL524298:GNM524298 GXH524298:GXI524298 HHD524298:HHE524298 HQZ524298:HRA524298 IAV524298:IAW524298 IKR524298:IKS524298 IUN524298:IUO524298 JEJ524298:JEK524298 JOF524298:JOG524298 JYB524298:JYC524298 KHX524298:KHY524298 KRT524298:KRU524298 LBP524298:LBQ524298 LLL524298:LLM524298 LVH524298:LVI524298 MFD524298:MFE524298 MOZ524298:MPA524298 MYV524298:MYW524298 NIR524298:NIS524298 NSN524298:NSO524298 OCJ524298:OCK524298 OMF524298:OMG524298 OWB524298:OWC524298 PFX524298:PFY524298 PPT524298:PPU524298 PZP524298:PZQ524298 QJL524298:QJM524298 QTH524298:QTI524298 RDD524298:RDE524298 RMZ524298:RNA524298 RWV524298:RWW524298 SGR524298:SGS524298 SQN524298:SQO524298 TAJ524298:TAK524298 TKF524298:TKG524298 TUB524298:TUC524298 UDX524298:UDY524298 UNT524298:UNU524298 UXP524298:UXQ524298 VHL524298:VHM524298 VRH524298:VRI524298 WBD524298:WBE524298 WKZ524298:WLA524298 WUV524298:WUW524298 IJ589834:IK589834 SF589834:SG589834 ACB589834:ACC589834 ALX589834:ALY589834 AVT589834:AVU589834 BFP589834:BFQ589834 BPL589834:BPM589834 BZH589834:BZI589834 CJD589834:CJE589834 CSZ589834:CTA589834 DCV589834:DCW589834 DMR589834:DMS589834 DWN589834:DWO589834 EGJ589834:EGK589834 EQF589834:EQG589834 FAB589834:FAC589834 FJX589834:FJY589834 FTT589834:FTU589834 GDP589834:GDQ589834 GNL589834:GNM589834 GXH589834:GXI589834 HHD589834:HHE589834 HQZ589834:HRA589834 IAV589834:IAW589834 IKR589834:IKS589834 IUN589834:IUO589834 JEJ589834:JEK589834 JOF589834:JOG589834 JYB589834:JYC589834 KHX589834:KHY589834 KRT589834:KRU589834 LBP589834:LBQ589834 LLL589834:LLM589834 LVH589834:LVI589834 MFD589834:MFE589834 MOZ589834:MPA589834 MYV589834:MYW589834 NIR589834:NIS589834 NSN589834:NSO589834 OCJ589834:OCK589834 OMF589834:OMG589834 OWB589834:OWC589834 PFX589834:PFY589834 PPT589834:PPU589834 PZP589834:PZQ589834 QJL589834:QJM589834 QTH589834:QTI589834 RDD589834:RDE589834 RMZ589834:RNA589834 RWV589834:RWW589834 SGR589834:SGS589834 SQN589834:SQO589834 TAJ589834:TAK589834 TKF589834:TKG589834 TUB589834:TUC589834 UDX589834:UDY589834 UNT589834:UNU589834 UXP589834:UXQ589834 VHL589834:VHM589834 VRH589834:VRI589834 WBD589834:WBE589834 WKZ589834:WLA589834 WUV589834:WUW589834 IJ655370:IK655370 SF655370:SG655370 ACB655370:ACC655370 ALX655370:ALY655370 AVT655370:AVU655370 BFP655370:BFQ655370 BPL655370:BPM655370 BZH655370:BZI655370 CJD655370:CJE655370 CSZ655370:CTA655370 DCV655370:DCW655370 DMR655370:DMS655370 DWN655370:DWO655370 EGJ655370:EGK655370 EQF655370:EQG655370 FAB655370:FAC655370 FJX655370:FJY655370 FTT655370:FTU655370 GDP655370:GDQ655370 GNL655370:GNM655370 GXH655370:GXI655370 HHD655370:HHE655370 HQZ655370:HRA655370 IAV655370:IAW655370 IKR655370:IKS655370 IUN655370:IUO655370 JEJ655370:JEK655370 JOF655370:JOG655370 JYB655370:JYC655370 KHX655370:KHY655370 KRT655370:KRU655370 LBP655370:LBQ655370 LLL655370:LLM655370 LVH655370:LVI655370 MFD655370:MFE655370 MOZ655370:MPA655370 MYV655370:MYW655370 NIR655370:NIS655370 NSN655370:NSO655370 OCJ655370:OCK655370 OMF655370:OMG655370 OWB655370:OWC655370 PFX655370:PFY655370 PPT655370:PPU655370 PZP655370:PZQ655370 QJL655370:QJM655370 QTH655370:QTI655370 RDD655370:RDE655370 RMZ655370:RNA655370 RWV655370:RWW655370 SGR655370:SGS655370 SQN655370:SQO655370 TAJ655370:TAK655370 TKF655370:TKG655370 TUB655370:TUC655370 UDX655370:UDY655370 UNT655370:UNU655370 UXP655370:UXQ655370 VHL655370:VHM655370 VRH655370:VRI655370 WBD655370:WBE655370 WKZ655370:WLA655370 WUV655370:WUW655370 IJ720906:IK720906 SF720906:SG720906 ACB720906:ACC720906 ALX720906:ALY720906 AVT720906:AVU720906 BFP720906:BFQ720906 BPL720906:BPM720906 BZH720906:BZI720906 CJD720906:CJE720906 CSZ720906:CTA720906 DCV720906:DCW720906 DMR720906:DMS720906 DWN720906:DWO720906 EGJ720906:EGK720906 EQF720906:EQG720906 FAB720906:FAC720906 FJX720906:FJY720906 FTT720906:FTU720906 GDP720906:GDQ720906 GNL720906:GNM720906 GXH720906:GXI720906 HHD720906:HHE720906 HQZ720906:HRA720906 IAV720906:IAW720906 IKR720906:IKS720906 IUN720906:IUO720906 JEJ720906:JEK720906 JOF720906:JOG720906 JYB720906:JYC720906 KHX720906:KHY720906 KRT720906:KRU720906 LBP720906:LBQ720906 LLL720906:LLM720906 LVH720906:LVI720906 MFD720906:MFE720906 MOZ720906:MPA720906 MYV720906:MYW720906 NIR720906:NIS720906 NSN720906:NSO720906 OCJ720906:OCK720906 OMF720906:OMG720906 OWB720906:OWC720906 PFX720906:PFY720906 PPT720906:PPU720906 PZP720906:PZQ720906 QJL720906:QJM720906 QTH720906:QTI720906 RDD720906:RDE720906 RMZ720906:RNA720906 RWV720906:RWW720906 SGR720906:SGS720906 SQN720906:SQO720906 TAJ720906:TAK720906 TKF720906:TKG720906 TUB720906:TUC720906 UDX720906:UDY720906 UNT720906:UNU720906 UXP720906:UXQ720906 VHL720906:VHM720906 VRH720906:VRI720906 WBD720906:WBE720906 WKZ720906:WLA720906 WUV720906:WUW720906 IJ786442:IK786442 SF786442:SG786442 ACB786442:ACC786442 ALX786442:ALY786442 AVT786442:AVU786442 BFP786442:BFQ786442 BPL786442:BPM786442 BZH786442:BZI786442 CJD786442:CJE786442 CSZ786442:CTA786442 DCV786442:DCW786442 DMR786442:DMS786442 DWN786442:DWO786442 EGJ786442:EGK786442 EQF786442:EQG786442 FAB786442:FAC786442 FJX786442:FJY786442 FTT786442:FTU786442 GDP786442:GDQ786442 GNL786442:GNM786442 GXH786442:GXI786442 HHD786442:HHE786442 HQZ786442:HRA786442 IAV786442:IAW786442 IKR786442:IKS786442 IUN786442:IUO786442 JEJ786442:JEK786442 JOF786442:JOG786442 JYB786442:JYC786442 KHX786442:KHY786442 KRT786442:KRU786442 LBP786442:LBQ786442 LLL786442:LLM786442 LVH786442:LVI786442 MFD786442:MFE786442 MOZ786442:MPA786442 MYV786442:MYW786442 NIR786442:NIS786442 NSN786442:NSO786442 OCJ786442:OCK786442 OMF786442:OMG786442 OWB786442:OWC786442 PFX786442:PFY786442 PPT786442:PPU786442 PZP786442:PZQ786442 QJL786442:QJM786442 QTH786442:QTI786442 RDD786442:RDE786442 RMZ786442:RNA786442 RWV786442:RWW786442 SGR786442:SGS786442 SQN786442:SQO786442 TAJ786442:TAK786442 TKF786442:TKG786442 TUB786442:TUC786442 UDX786442:UDY786442 UNT786442:UNU786442 UXP786442:UXQ786442 VHL786442:VHM786442 VRH786442:VRI786442 WBD786442:WBE786442 WKZ786442:WLA786442 WUV786442:WUW786442 IJ851978:IK851978 SF851978:SG851978 ACB851978:ACC851978 ALX851978:ALY851978 AVT851978:AVU851978 BFP851978:BFQ851978 BPL851978:BPM851978 BZH851978:BZI851978 CJD851978:CJE851978 CSZ851978:CTA851978 DCV851978:DCW851978 DMR851978:DMS851978 DWN851978:DWO851978 EGJ851978:EGK851978 EQF851978:EQG851978 FAB851978:FAC851978 FJX851978:FJY851978 FTT851978:FTU851978 GDP851978:GDQ851978 GNL851978:GNM851978 GXH851978:GXI851978 HHD851978:HHE851978 HQZ851978:HRA851978 IAV851978:IAW851978 IKR851978:IKS851978 IUN851978:IUO851978 JEJ851978:JEK851978 JOF851978:JOG851978 JYB851978:JYC851978 KHX851978:KHY851978 KRT851978:KRU851978 LBP851978:LBQ851978 LLL851978:LLM851978 LVH851978:LVI851978 MFD851978:MFE851978 MOZ851978:MPA851978 MYV851978:MYW851978 NIR851978:NIS851978 NSN851978:NSO851978 OCJ851978:OCK851978 OMF851978:OMG851978 OWB851978:OWC851978 PFX851978:PFY851978 PPT851978:PPU851978 PZP851978:PZQ851978 QJL851978:QJM851978 QTH851978:QTI851978 RDD851978:RDE851978 RMZ851978:RNA851978 RWV851978:RWW851978 SGR851978:SGS851978 SQN851978:SQO851978 TAJ851978:TAK851978 TKF851978:TKG851978 TUB851978:TUC851978 UDX851978:UDY851978 UNT851978:UNU851978 UXP851978:UXQ851978 VHL851978:VHM851978 VRH851978:VRI851978 WBD851978:WBE851978 WKZ851978:WLA851978 WUV851978:WUW851978 IJ917514:IK917514 SF917514:SG917514 ACB917514:ACC917514 ALX917514:ALY917514 AVT917514:AVU917514 BFP917514:BFQ917514 BPL917514:BPM917514 BZH917514:BZI917514 CJD917514:CJE917514 CSZ917514:CTA917514 DCV917514:DCW917514 DMR917514:DMS917514 DWN917514:DWO917514 EGJ917514:EGK917514 EQF917514:EQG917514 FAB917514:FAC917514 FJX917514:FJY917514 FTT917514:FTU917514 GDP917514:GDQ917514 GNL917514:GNM917514 GXH917514:GXI917514 HHD917514:HHE917514 HQZ917514:HRA917514 IAV917514:IAW917514 IKR917514:IKS917514 IUN917514:IUO917514 JEJ917514:JEK917514 JOF917514:JOG917514 JYB917514:JYC917514 KHX917514:KHY917514 KRT917514:KRU917514 LBP917514:LBQ917514 LLL917514:LLM917514 LVH917514:LVI917514 MFD917514:MFE917514 MOZ917514:MPA917514 MYV917514:MYW917514 NIR917514:NIS917514 NSN917514:NSO917514 OCJ917514:OCK917514 OMF917514:OMG917514 OWB917514:OWC917514 PFX917514:PFY917514 PPT917514:PPU917514 PZP917514:PZQ917514 QJL917514:QJM917514 QTH917514:QTI917514 RDD917514:RDE917514 RMZ917514:RNA917514 RWV917514:RWW917514 SGR917514:SGS917514 SQN917514:SQO917514 TAJ917514:TAK917514 TKF917514:TKG917514 TUB917514:TUC917514 UDX917514:UDY917514 UNT917514:UNU917514 UXP917514:UXQ917514 VHL917514:VHM917514 VRH917514:VRI917514 WBD917514:WBE917514 WKZ917514:WLA917514 WUV917514:WUW917514 IJ983050:IK983050 SF983050:SG983050 ACB983050:ACC983050 ALX983050:ALY983050 AVT983050:AVU983050 BFP983050:BFQ983050 BPL983050:BPM983050 BZH983050:BZI983050 CJD983050:CJE983050 CSZ983050:CTA983050 DCV983050:DCW983050 DMR983050:DMS983050 DWN983050:DWO983050 EGJ983050:EGK983050 EQF983050:EQG983050 FAB983050:FAC983050 FJX983050:FJY983050 FTT983050:FTU983050 GDP983050:GDQ983050 GNL983050:GNM983050 GXH983050:GXI983050 HHD983050:HHE983050 HQZ983050:HRA983050 IAV983050:IAW983050 IKR983050:IKS983050 IUN983050:IUO983050 JEJ983050:JEK983050 JOF983050:JOG983050 JYB983050:JYC983050 KHX983050:KHY983050 KRT983050:KRU983050 LBP983050:LBQ983050 LLL983050:LLM983050 LVH983050:LVI983050 MFD983050:MFE983050 MOZ983050:MPA983050 MYV983050:MYW983050 NIR983050:NIS983050 NSN983050:NSO983050 OCJ983050:OCK983050 OMF983050:OMG983050 OWB983050:OWC983050 PFX983050:PFY983050 PPT983050:PPU983050 PZP983050:PZQ983050 QJL983050:QJM983050 QTH983050:QTI983050 RDD983050:RDE983050 RMZ983050:RNA983050 RWV983050:RWW983050 SGR983050:SGS983050 SQN983050:SQO983050 TAJ983050:TAK983050 TKF983050:TKG983050 TUB983050:TUC983050 UDX983050:UDY983050 UNT983050:UNU983050 UXP983050:UXQ983050 VHL983050:VHM983050 VRH983050:VRI983050 WBD983050:WBE983050 WKZ983050:WLA983050 WUV983050:WUW983050 IM65546:IN65546 SI65546:SJ65546 ACE65546:ACF65546 AMA65546:AMB65546 AVW65546:AVX65546 BFS65546:BFT65546 BPO65546:BPP65546 BZK65546:BZL65546 CJG65546:CJH65546 CTC65546:CTD65546 DCY65546:DCZ65546 DMU65546:DMV65546 DWQ65546:DWR65546 EGM65546:EGN65546 EQI65546:EQJ65546 FAE65546:FAF65546 FKA65546:FKB65546 FTW65546:FTX65546 GDS65546:GDT65546 GNO65546:GNP65546 GXK65546:GXL65546 HHG65546:HHH65546 HRC65546:HRD65546 IAY65546:IAZ65546 IKU65546:IKV65546 IUQ65546:IUR65546 JEM65546:JEN65546 JOI65546:JOJ65546 JYE65546:JYF65546 KIA65546:KIB65546 KRW65546:KRX65546 LBS65546:LBT65546 LLO65546:LLP65546 LVK65546:LVL65546 MFG65546:MFH65546 MPC65546:MPD65546 MYY65546:MYZ65546 NIU65546:NIV65546 NSQ65546:NSR65546 OCM65546:OCN65546 OMI65546:OMJ65546 OWE65546:OWF65546 PGA65546:PGB65546 PPW65546:PPX65546 PZS65546:PZT65546 QJO65546:QJP65546 QTK65546:QTL65546 RDG65546:RDH65546 RNC65546:RND65546 RWY65546:RWZ65546 SGU65546:SGV65546 SQQ65546:SQR65546 TAM65546:TAN65546 TKI65546:TKJ65546 TUE65546:TUF65546 UEA65546:UEB65546 UNW65546:UNX65546 UXS65546:UXT65546 VHO65546:VHP65546 VRK65546:VRL65546 WBG65546:WBH65546 WLC65546:WLD65546 WUY65546:WUZ65546 IM131082:IN131082 SI131082:SJ131082 ACE131082:ACF131082 AMA131082:AMB131082 AVW131082:AVX131082 BFS131082:BFT131082 BPO131082:BPP131082 BZK131082:BZL131082 CJG131082:CJH131082 CTC131082:CTD131082 DCY131082:DCZ131082 DMU131082:DMV131082 DWQ131082:DWR131082 EGM131082:EGN131082 EQI131082:EQJ131082 FAE131082:FAF131082 FKA131082:FKB131082 FTW131082:FTX131082 GDS131082:GDT131082 GNO131082:GNP131082 GXK131082:GXL131082 HHG131082:HHH131082 HRC131082:HRD131082 IAY131082:IAZ131082 IKU131082:IKV131082 IUQ131082:IUR131082 JEM131082:JEN131082 JOI131082:JOJ131082 JYE131082:JYF131082 KIA131082:KIB131082 KRW131082:KRX131082 LBS131082:LBT131082 LLO131082:LLP131082 LVK131082:LVL131082 MFG131082:MFH131082 MPC131082:MPD131082 MYY131082:MYZ131082 NIU131082:NIV131082 NSQ131082:NSR131082 OCM131082:OCN131082 OMI131082:OMJ131082 OWE131082:OWF131082 PGA131082:PGB131082 PPW131082:PPX131082 PZS131082:PZT131082 QJO131082:QJP131082 QTK131082:QTL131082 RDG131082:RDH131082 RNC131082:RND131082 RWY131082:RWZ131082 SGU131082:SGV131082 SQQ131082:SQR131082 TAM131082:TAN131082 TKI131082:TKJ131082 TUE131082:TUF131082 UEA131082:UEB131082 UNW131082:UNX131082 UXS131082:UXT131082 VHO131082:VHP131082 VRK131082:VRL131082 WBG131082:WBH131082 WLC131082:WLD131082 WUY131082:WUZ131082 IM196618:IN196618 SI196618:SJ196618 ACE196618:ACF196618 AMA196618:AMB196618 AVW196618:AVX196618 BFS196618:BFT196618 BPO196618:BPP196618 BZK196618:BZL196618 CJG196618:CJH196618 CTC196618:CTD196618 DCY196618:DCZ196618 DMU196618:DMV196618 DWQ196618:DWR196618 EGM196618:EGN196618 EQI196618:EQJ196618 FAE196618:FAF196618 FKA196618:FKB196618 FTW196618:FTX196618 GDS196618:GDT196618 GNO196618:GNP196618 GXK196618:GXL196618 HHG196618:HHH196618 HRC196618:HRD196618 IAY196618:IAZ196618 IKU196618:IKV196618 IUQ196618:IUR196618 JEM196618:JEN196618 JOI196618:JOJ196618 JYE196618:JYF196618 KIA196618:KIB196618 KRW196618:KRX196618 LBS196618:LBT196618 LLO196618:LLP196618 LVK196618:LVL196618 MFG196618:MFH196618 MPC196618:MPD196618 MYY196618:MYZ196618 NIU196618:NIV196618 NSQ196618:NSR196618 OCM196618:OCN196618 OMI196618:OMJ196618 OWE196618:OWF196618 PGA196618:PGB196618 PPW196618:PPX196618 PZS196618:PZT196618 QJO196618:QJP196618 QTK196618:QTL196618 RDG196618:RDH196618 RNC196618:RND196618 RWY196618:RWZ196618 SGU196618:SGV196618 SQQ196618:SQR196618 TAM196618:TAN196618 TKI196618:TKJ196618 TUE196618:TUF196618 UEA196618:UEB196618 UNW196618:UNX196618 UXS196618:UXT196618 VHO196618:VHP196618 VRK196618:VRL196618 WBG196618:WBH196618 WLC196618:WLD196618 WUY196618:WUZ196618 IM262154:IN262154 SI262154:SJ262154 ACE262154:ACF262154 AMA262154:AMB262154 AVW262154:AVX262154 BFS262154:BFT262154 BPO262154:BPP262154 BZK262154:BZL262154 CJG262154:CJH262154 CTC262154:CTD262154 DCY262154:DCZ262154 DMU262154:DMV262154 DWQ262154:DWR262154 EGM262154:EGN262154 EQI262154:EQJ262154 FAE262154:FAF262154 FKA262154:FKB262154 FTW262154:FTX262154 GDS262154:GDT262154 GNO262154:GNP262154 GXK262154:GXL262154 HHG262154:HHH262154 HRC262154:HRD262154 IAY262154:IAZ262154 IKU262154:IKV262154 IUQ262154:IUR262154 JEM262154:JEN262154 JOI262154:JOJ262154 JYE262154:JYF262154 KIA262154:KIB262154 KRW262154:KRX262154 LBS262154:LBT262154 LLO262154:LLP262154 LVK262154:LVL262154 MFG262154:MFH262154 MPC262154:MPD262154 MYY262154:MYZ262154 NIU262154:NIV262154 NSQ262154:NSR262154 OCM262154:OCN262154 OMI262154:OMJ262154 OWE262154:OWF262154 PGA262154:PGB262154 PPW262154:PPX262154 PZS262154:PZT262154 QJO262154:QJP262154 QTK262154:QTL262154 RDG262154:RDH262154 RNC262154:RND262154 RWY262154:RWZ262154 SGU262154:SGV262154 SQQ262154:SQR262154 TAM262154:TAN262154 TKI262154:TKJ262154 TUE262154:TUF262154 UEA262154:UEB262154 UNW262154:UNX262154 UXS262154:UXT262154 VHO262154:VHP262154 VRK262154:VRL262154 WBG262154:WBH262154 WLC262154:WLD262154 WUY262154:WUZ262154 IM327690:IN327690 SI327690:SJ327690 ACE327690:ACF327690 AMA327690:AMB327690 AVW327690:AVX327690 BFS327690:BFT327690 BPO327690:BPP327690 BZK327690:BZL327690 CJG327690:CJH327690 CTC327690:CTD327690 DCY327690:DCZ327690 DMU327690:DMV327690 DWQ327690:DWR327690 EGM327690:EGN327690 EQI327690:EQJ327690 FAE327690:FAF327690 FKA327690:FKB327690 FTW327690:FTX327690 GDS327690:GDT327690 GNO327690:GNP327690 GXK327690:GXL327690 HHG327690:HHH327690 HRC327690:HRD327690 IAY327690:IAZ327690 IKU327690:IKV327690 IUQ327690:IUR327690 JEM327690:JEN327690 JOI327690:JOJ327690 JYE327690:JYF327690 KIA327690:KIB327690 KRW327690:KRX327690 LBS327690:LBT327690 LLO327690:LLP327690 LVK327690:LVL327690 MFG327690:MFH327690 MPC327690:MPD327690 MYY327690:MYZ327690 NIU327690:NIV327690 NSQ327690:NSR327690 OCM327690:OCN327690 OMI327690:OMJ327690 OWE327690:OWF327690 PGA327690:PGB327690 PPW327690:PPX327690 PZS327690:PZT327690 QJO327690:QJP327690 QTK327690:QTL327690 RDG327690:RDH327690 RNC327690:RND327690 RWY327690:RWZ327690 SGU327690:SGV327690 SQQ327690:SQR327690 TAM327690:TAN327690 TKI327690:TKJ327690 TUE327690:TUF327690 UEA327690:UEB327690 UNW327690:UNX327690 UXS327690:UXT327690 VHO327690:VHP327690 VRK327690:VRL327690 WBG327690:WBH327690 WLC327690:WLD327690 WUY327690:WUZ327690 IM393226:IN393226 SI393226:SJ393226 ACE393226:ACF393226 AMA393226:AMB393226 AVW393226:AVX393226 BFS393226:BFT393226 BPO393226:BPP393226 BZK393226:BZL393226 CJG393226:CJH393226 CTC393226:CTD393226 DCY393226:DCZ393226 DMU393226:DMV393226 DWQ393226:DWR393226 EGM393226:EGN393226 EQI393226:EQJ393226 FAE393226:FAF393226 FKA393226:FKB393226 FTW393226:FTX393226 GDS393226:GDT393226 GNO393226:GNP393226 GXK393226:GXL393226 HHG393226:HHH393226 HRC393226:HRD393226 IAY393226:IAZ393226 IKU393226:IKV393226 IUQ393226:IUR393226 JEM393226:JEN393226 JOI393226:JOJ393226 JYE393226:JYF393226 KIA393226:KIB393226 KRW393226:KRX393226 LBS393226:LBT393226 LLO393226:LLP393226 LVK393226:LVL393226 MFG393226:MFH393226 MPC393226:MPD393226 MYY393226:MYZ393226 NIU393226:NIV393226 NSQ393226:NSR393226 OCM393226:OCN393226 OMI393226:OMJ393226 OWE393226:OWF393226 PGA393226:PGB393226 PPW393226:PPX393226 PZS393226:PZT393226 QJO393226:QJP393226 QTK393226:QTL393226 RDG393226:RDH393226 RNC393226:RND393226 RWY393226:RWZ393226 SGU393226:SGV393226 SQQ393226:SQR393226 TAM393226:TAN393226 TKI393226:TKJ393226 TUE393226:TUF393226 UEA393226:UEB393226 UNW393226:UNX393226 UXS393226:UXT393226 VHO393226:VHP393226 VRK393226:VRL393226 WBG393226:WBH393226 WLC393226:WLD393226 WUY393226:WUZ393226 IM458762:IN458762 SI458762:SJ458762 ACE458762:ACF458762 AMA458762:AMB458762 AVW458762:AVX458762 BFS458762:BFT458762 BPO458762:BPP458762 BZK458762:BZL458762 CJG458762:CJH458762 CTC458762:CTD458762 DCY458762:DCZ458762 DMU458762:DMV458762 DWQ458762:DWR458762 EGM458762:EGN458762 EQI458762:EQJ458762 FAE458762:FAF458762 FKA458762:FKB458762 FTW458762:FTX458762 GDS458762:GDT458762 GNO458762:GNP458762 GXK458762:GXL458762 HHG458762:HHH458762 HRC458762:HRD458762 IAY458762:IAZ458762 IKU458762:IKV458762 IUQ458762:IUR458762 JEM458762:JEN458762 JOI458762:JOJ458762 JYE458762:JYF458762 KIA458762:KIB458762 KRW458762:KRX458762 LBS458762:LBT458762 LLO458762:LLP458762 LVK458762:LVL458762 MFG458762:MFH458762 MPC458762:MPD458762 MYY458762:MYZ458762 NIU458762:NIV458762 NSQ458762:NSR458762 OCM458762:OCN458762 OMI458762:OMJ458762 OWE458762:OWF458762 PGA458762:PGB458762 PPW458762:PPX458762 PZS458762:PZT458762 QJO458762:QJP458762 QTK458762:QTL458762 RDG458762:RDH458762 RNC458762:RND458762 RWY458762:RWZ458762 SGU458762:SGV458762 SQQ458762:SQR458762 TAM458762:TAN458762 TKI458762:TKJ458762 TUE458762:TUF458762 UEA458762:UEB458762 UNW458762:UNX458762 UXS458762:UXT458762 VHO458762:VHP458762 VRK458762:VRL458762 WBG458762:WBH458762 WLC458762:WLD458762 WUY458762:WUZ458762 IM524298:IN524298 SI524298:SJ524298 ACE524298:ACF524298 AMA524298:AMB524298 AVW524298:AVX524298 BFS524298:BFT524298 BPO524298:BPP524298 BZK524298:BZL524298 CJG524298:CJH524298 CTC524298:CTD524298 DCY524298:DCZ524298 DMU524298:DMV524298 DWQ524298:DWR524298 EGM524298:EGN524298 EQI524298:EQJ524298 FAE524298:FAF524298 FKA524298:FKB524298 FTW524298:FTX524298 GDS524298:GDT524298 GNO524298:GNP524298 GXK524298:GXL524298 HHG524298:HHH524298 HRC524298:HRD524298 IAY524298:IAZ524298 IKU524298:IKV524298 IUQ524298:IUR524298 JEM524298:JEN524298 JOI524298:JOJ524298 JYE524298:JYF524298 KIA524298:KIB524298 KRW524298:KRX524298 LBS524298:LBT524298 LLO524298:LLP524298 LVK524298:LVL524298 MFG524298:MFH524298 MPC524298:MPD524298 MYY524298:MYZ524298 NIU524298:NIV524298 NSQ524298:NSR524298 OCM524298:OCN524298 OMI524298:OMJ524298 OWE524298:OWF524298 PGA524298:PGB524298 PPW524298:PPX524298 PZS524298:PZT524298 QJO524298:QJP524298 QTK524298:QTL524298 RDG524298:RDH524298 RNC524298:RND524298 RWY524298:RWZ524298 SGU524298:SGV524298 SQQ524298:SQR524298 TAM524298:TAN524298 TKI524298:TKJ524298 TUE524298:TUF524298 UEA524298:UEB524298 UNW524298:UNX524298 UXS524298:UXT524298 VHO524298:VHP524298 VRK524298:VRL524298 WBG524298:WBH524298 WLC524298:WLD524298 WUY524298:WUZ524298 IM589834:IN589834 SI589834:SJ589834 ACE589834:ACF589834 AMA589834:AMB589834 AVW589834:AVX589834 BFS589834:BFT589834 BPO589834:BPP589834 BZK589834:BZL589834 CJG589834:CJH589834 CTC589834:CTD589834 DCY589834:DCZ589834 DMU589834:DMV589834 DWQ589834:DWR589834 EGM589834:EGN589834 EQI589834:EQJ589834 FAE589834:FAF589834 FKA589834:FKB589834 FTW589834:FTX589834 GDS589834:GDT589834 GNO589834:GNP589834 GXK589834:GXL589834 HHG589834:HHH589834 HRC589834:HRD589834 IAY589834:IAZ589834 IKU589834:IKV589834 IUQ589834:IUR589834 JEM589834:JEN589834 JOI589834:JOJ589834 JYE589834:JYF589834 KIA589834:KIB589834 KRW589834:KRX589834 LBS589834:LBT589834 LLO589834:LLP589834 LVK589834:LVL589834 MFG589834:MFH589834 MPC589834:MPD589834 MYY589834:MYZ589834 NIU589834:NIV589834 NSQ589834:NSR589834 OCM589834:OCN589834 OMI589834:OMJ589834 OWE589834:OWF589834 PGA589834:PGB589834 PPW589834:PPX589834 PZS589834:PZT589834 QJO589834:QJP589834 QTK589834:QTL589834 RDG589834:RDH589834 RNC589834:RND589834 RWY589834:RWZ589834 SGU589834:SGV589834 SQQ589834:SQR589834 TAM589834:TAN589834 TKI589834:TKJ589834 TUE589834:TUF589834 UEA589834:UEB589834 UNW589834:UNX589834 UXS589834:UXT589834 VHO589834:VHP589834 VRK589834:VRL589834 WBG589834:WBH589834 WLC589834:WLD589834 WUY589834:WUZ589834 IM655370:IN655370 SI655370:SJ655370 ACE655370:ACF655370 AMA655370:AMB655370 AVW655370:AVX655370 BFS655370:BFT655370 BPO655370:BPP655370 BZK655370:BZL655370 CJG655370:CJH655370 CTC655370:CTD655370 DCY655370:DCZ655370 DMU655370:DMV655370 DWQ655370:DWR655370 EGM655370:EGN655370 EQI655370:EQJ655370 FAE655370:FAF655370 FKA655370:FKB655370 FTW655370:FTX655370 GDS655370:GDT655370 GNO655370:GNP655370 GXK655370:GXL655370 HHG655370:HHH655370 HRC655370:HRD655370 IAY655370:IAZ655370 IKU655370:IKV655370 IUQ655370:IUR655370 JEM655370:JEN655370 JOI655370:JOJ655370 JYE655370:JYF655370 KIA655370:KIB655370 KRW655370:KRX655370 LBS655370:LBT655370 LLO655370:LLP655370 LVK655370:LVL655370 MFG655370:MFH655370 MPC655370:MPD655370 MYY655370:MYZ655370 NIU655370:NIV655370 NSQ655370:NSR655370 OCM655370:OCN655370 OMI655370:OMJ655370 OWE655370:OWF655370 PGA655370:PGB655370 PPW655370:PPX655370 PZS655370:PZT655370 QJO655370:QJP655370 QTK655370:QTL655370 RDG655370:RDH655370 RNC655370:RND655370 RWY655370:RWZ655370 SGU655370:SGV655370 SQQ655370:SQR655370 TAM655370:TAN655370 TKI655370:TKJ655370 TUE655370:TUF655370 UEA655370:UEB655370 UNW655370:UNX655370 UXS655370:UXT655370 VHO655370:VHP655370 VRK655370:VRL655370 WBG655370:WBH655370 WLC655370:WLD655370 WUY655370:WUZ655370 IM720906:IN720906 SI720906:SJ720906 ACE720906:ACF720906 AMA720906:AMB720906 AVW720906:AVX720906 BFS720906:BFT720906 BPO720906:BPP720906 BZK720906:BZL720906 CJG720906:CJH720906 CTC720906:CTD720906 DCY720906:DCZ720906 DMU720906:DMV720906 DWQ720906:DWR720906 EGM720906:EGN720906 EQI720906:EQJ720906 FAE720906:FAF720906 FKA720906:FKB720906 FTW720906:FTX720906 GDS720906:GDT720906 GNO720906:GNP720906 GXK720906:GXL720906 HHG720906:HHH720906 HRC720906:HRD720906 IAY720906:IAZ720906 IKU720906:IKV720906 IUQ720906:IUR720906 JEM720906:JEN720906 JOI720906:JOJ720906 JYE720906:JYF720906 KIA720906:KIB720906 KRW720906:KRX720906 LBS720906:LBT720906 LLO720906:LLP720906 LVK720906:LVL720906 MFG720906:MFH720906 MPC720906:MPD720906 MYY720906:MYZ720906 NIU720906:NIV720906 NSQ720906:NSR720906 OCM720906:OCN720906 OMI720906:OMJ720906 OWE720906:OWF720906 PGA720906:PGB720906 PPW720906:PPX720906 PZS720906:PZT720906 QJO720906:QJP720906 QTK720906:QTL720906 RDG720906:RDH720906 RNC720906:RND720906 RWY720906:RWZ720906 SGU720906:SGV720906 SQQ720906:SQR720906 TAM720906:TAN720906 TKI720906:TKJ720906 TUE720906:TUF720906 UEA720906:UEB720906 UNW720906:UNX720906 UXS720906:UXT720906 VHO720906:VHP720906 VRK720906:VRL720906 WBG720906:WBH720906 WLC720906:WLD720906 WUY720906:WUZ720906 IM786442:IN786442 SI786442:SJ786442 ACE786442:ACF786442 AMA786442:AMB786442 AVW786442:AVX786442 BFS786442:BFT786442 BPO786442:BPP786442 BZK786442:BZL786442 CJG786442:CJH786442 CTC786442:CTD786442 DCY786442:DCZ786442 DMU786442:DMV786442 DWQ786442:DWR786442 EGM786442:EGN786442 EQI786442:EQJ786442 FAE786442:FAF786442 FKA786442:FKB786442 FTW786442:FTX786442 GDS786442:GDT786442 GNO786442:GNP786442 GXK786442:GXL786442 HHG786442:HHH786442 HRC786442:HRD786442 IAY786442:IAZ786442 IKU786442:IKV786442 IUQ786442:IUR786442 JEM786442:JEN786442 JOI786442:JOJ786442 JYE786442:JYF786442 KIA786442:KIB786442 KRW786442:KRX786442 LBS786442:LBT786442 LLO786442:LLP786442 LVK786442:LVL786442 MFG786442:MFH786442 MPC786442:MPD786442 MYY786442:MYZ786442 NIU786442:NIV786442 NSQ786442:NSR786442 OCM786442:OCN786442 OMI786442:OMJ786442 OWE786442:OWF786442 PGA786442:PGB786442 PPW786442:PPX786442 PZS786442:PZT786442 QJO786442:QJP786442 QTK786442:QTL786442 RDG786442:RDH786442 RNC786442:RND786442 RWY786442:RWZ786442 SGU786442:SGV786442 SQQ786442:SQR786442 TAM786442:TAN786442 TKI786442:TKJ786442 TUE786442:TUF786442 UEA786442:UEB786442 UNW786442:UNX786442 UXS786442:UXT786442 VHO786442:VHP786442 VRK786442:VRL786442 WBG786442:WBH786442 WLC786442:WLD786442 WUY786442:WUZ786442 IM851978:IN851978 SI851978:SJ851978 ACE851978:ACF851978 AMA851978:AMB851978 AVW851978:AVX851978 BFS851978:BFT851978 BPO851978:BPP851978 BZK851978:BZL851978 CJG851978:CJH851978 CTC851978:CTD851978 DCY851978:DCZ851978 DMU851978:DMV851978 DWQ851978:DWR851978 EGM851978:EGN851978 EQI851978:EQJ851978 FAE851978:FAF851978 FKA851978:FKB851978 FTW851978:FTX851978 GDS851978:GDT851978 GNO851978:GNP851978 GXK851978:GXL851978 HHG851978:HHH851978 HRC851978:HRD851978 IAY851978:IAZ851978 IKU851978:IKV851978 IUQ851978:IUR851978 JEM851978:JEN851978 JOI851978:JOJ851978 JYE851978:JYF851978 KIA851978:KIB851978 KRW851978:KRX851978 LBS851978:LBT851978 LLO851978:LLP851978 LVK851978:LVL851978 MFG851978:MFH851978 MPC851978:MPD851978 MYY851978:MYZ851978 NIU851978:NIV851978 NSQ851978:NSR851978 OCM851978:OCN851978 OMI851978:OMJ851978 OWE851978:OWF851978 PGA851978:PGB851978 PPW851978:PPX851978 PZS851978:PZT851978 QJO851978:QJP851978 QTK851978:QTL851978 RDG851978:RDH851978 RNC851978:RND851978 RWY851978:RWZ851978 SGU851978:SGV851978 SQQ851978:SQR851978 TAM851978:TAN851978 TKI851978:TKJ851978 TUE851978:TUF851978 UEA851978:UEB851978 UNW851978:UNX851978 UXS851978:UXT851978 VHO851978:VHP851978 VRK851978:VRL851978 WBG851978:WBH851978 WLC851978:WLD851978 WUY851978:WUZ851978 IM917514:IN917514 SI917514:SJ917514 ACE917514:ACF917514 AMA917514:AMB917514 AVW917514:AVX917514 BFS917514:BFT917514 BPO917514:BPP917514 BZK917514:BZL917514 CJG917514:CJH917514 CTC917514:CTD917514 DCY917514:DCZ917514 DMU917514:DMV917514 DWQ917514:DWR917514 EGM917514:EGN917514 EQI917514:EQJ917514 FAE917514:FAF917514 FKA917514:FKB917514 FTW917514:FTX917514 GDS917514:GDT917514 GNO917514:GNP917514 GXK917514:GXL917514 HHG917514:HHH917514 HRC917514:HRD917514 IAY917514:IAZ917514 IKU917514:IKV917514 IUQ917514:IUR917514 JEM917514:JEN917514 JOI917514:JOJ917514 JYE917514:JYF917514 KIA917514:KIB917514 KRW917514:KRX917514 LBS917514:LBT917514 LLO917514:LLP917514 LVK917514:LVL917514 MFG917514:MFH917514 MPC917514:MPD917514 MYY917514:MYZ917514 NIU917514:NIV917514 NSQ917514:NSR917514 OCM917514:OCN917514 OMI917514:OMJ917514 OWE917514:OWF917514 PGA917514:PGB917514 PPW917514:PPX917514 PZS917514:PZT917514 QJO917514:QJP917514 QTK917514:QTL917514 RDG917514:RDH917514 RNC917514:RND917514 RWY917514:RWZ917514 SGU917514:SGV917514 SQQ917514:SQR917514 TAM917514:TAN917514 TKI917514:TKJ917514 TUE917514:TUF917514 UEA917514:UEB917514 UNW917514:UNX917514 UXS917514:UXT917514 VHO917514:VHP917514 VRK917514:VRL917514 WBG917514:WBH917514 WLC917514:WLD917514 WUY917514:WUZ917514 IM983050:IN983050 SI983050:SJ983050 ACE983050:ACF983050 AMA983050:AMB983050 AVW983050:AVX983050 BFS983050:BFT983050 BPO983050:BPP983050 BZK983050:BZL983050 CJG983050:CJH983050 CTC983050:CTD983050 DCY983050:DCZ983050 DMU983050:DMV983050 DWQ983050:DWR983050 EGM983050:EGN983050 EQI983050:EQJ983050 FAE983050:FAF983050 FKA983050:FKB983050 FTW983050:FTX983050 GDS983050:GDT983050 GNO983050:GNP983050 GXK983050:GXL983050 HHG983050:HHH983050 HRC983050:HRD983050 IAY983050:IAZ983050 IKU983050:IKV983050 IUQ983050:IUR983050 JEM983050:JEN983050 JOI983050:JOJ983050 JYE983050:JYF983050 KIA983050:KIB983050 KRW983050:KRX983050 LBS983050:LBT983050 LLO983050:LLP983050 LVK983050:LVL983050 MFG983050:MFH983050 MPC983050:MPD983050 MYY983050:MYZ983050 NIU983050:NIV983050 NSQ983050:NSR983050 OCM983050:OCN983050 OMI983050:OMJ983050 OWE983050:OWF983050 PGA983050:PGB983050 PPW983050:PPX983050 PZS983050:PZT983050 QJO983050:QJP983050 QTK983050:QTL983050 RDG983050:RDH983050 RNC983050:RND983050 RWY983050:RWZ983050 SGU983050:SGV983050 SQQ983050:SQR983050 TAM983050:TAN983050 TKI983050:TKJ983050 TUE983050:TUF983050 UEA983050:UEB983050 UNW983050:UNX983050 UXS983050:UXT983050 VHO983050:VHP983050 VRK983050:VRL983050 WBG983050:WBH983050 WLC983050:WLD983050 WUY983050:WUZ983050 HO13:HP13 RK13:RL13 WUY13:WUZ13 WLC13:WLD13 WBG13:WBH13 VRK13:VRL13 VHO13:VHP13 UXS13:UXT13 UNW13:UNX13 UEA13:UEB13 TUE13:TUF13 TKI13:TKJ13 TAM13:TAN13 SQQ13:SQR13 SGU13:SGV13 RWY13:RWZ13 RNC13:RND13 RDG13:RDH13 QTK13:QTL13 QJO13:QJP13 PZS13:PZT13 PPW13:PPX13 PGA13:PGB13 OWE13:OWF13 OMI13:OMJ13 OCM13:OCN13 NSQ13:NSR13 NIU13:NIV13 MYY13:MYZ13 MPC13:MPD13 MFG13:MFH13 LVK13:LVL13 LLO13:LLP13 LBS13:LBT13 KRW13:KRX13 KIA13:KIB13 JYE13:JYF13 JOI13:JOJ13 JEM13:JEN13 IUQ13:IUR13 IKU13:IKV13 IAY13:IAZ13 HRC13:HRD13 HHG13:HHH13 GXK13:GXL13 GNO13:GNP13 GDS13:GDT13 FTW13:FTX13 FKA13:FKB13 FAE13:FAF13 EQI13:EQJ13 EGM13:EGN13 DWQ13:DWR13 DMU13:DMV13 DCY13:DCZ13 CTC13:CTD13 CJG13:CJH13 BZK13:BZL13 BPO13:BPP13 BFS13:BFT13 AVW13:AVX13 AMA13:AMB13 ACE13:ACF13 SI13:SJ13 IM13:IN13 WUV13:WUW13 WKZ13:WLA13 WBD13:WBE13 VRH13:VRI13 VHL13:VHM13 UXP13:UXQ13 UNT13:UNU13 UDX13:UDY13 TUB13:TUC13 TKF13:TKG13 TAJ13:TAK13 SQN13:SQO13 SGR13:SGS13 RWV13:RWW13 RMZ13:RNA13 RDD13:RDE13 QTH13:QTI13 QJL13:QJM13 PZP13:PZQ13 PPT13:PPU13 PFX13:PFY13 OWB13:OWC13 OMF13:OMG13 OCJ13:OCK13 NSN13:NSO13 NIR13:NIS13 MYV13:MYW13 MOZ13:MPA13 MFD13:MFE13 LVH13:LVI13 LLL13:LLM13 LBP13:LBQ13 KRT13:KRU13 KHX13:KHY13 JYB13:JYC13 JOF13:JOG13 JEJ13:JEK13 IUN13:IUO13 IKR13:IKS13 IAV13:IAW13 HQZ13:HRA13 HHD13:HHE13 GXH13:GXI13 GNL13:GNM13 GDP13:GDQ13 FTT13:FTU13 FJX13:FJY13 FAB13:FAC13 EQF13:EQG13 EGJ13:EGK13 DWN13:DWO13 DMR13:DMS13 DCV13:DCW13 CSZ13:CTA13 CJD13:CJE13 BZH13:BZI13 BPL13:BPM13 BFP13:BFQ13 AVT13:AVU13 ALX13:ALY13 ACB13:ACC13 SF13:SG13 IJ13:IK13 WUS13:WUT13 WKW13:WKX13 WBA13:WBB13 VRE13:VRF13 VHI13:VHJ13 UXM13:UXN13 UNQ13:UNR13 UDU13:UDV13 TTY13:TTZ13 TKC13:TKD13 TAG13:TAH13 SQK13:SQL13 SGO13:SGP13 RWS13:RWT13 RMW13:RMX13 RDA13:RDB13 QTE13:QTF13 QJI13:QJJ13 PZM13:PZN13 PPQ13:PPR13 PFU13:PFV13 OVY13:OVZ13 OMC13:OMD13 OCG13:OCH13 NSK13:NSL13 NIO13:NIP13 MYS13:MYT13 MOW13:MOX13 MFA13:MFB13 LVE13:LVF13 LLI13:LLJ13 LBM13:LBN13 KRQ13:KRR13 KHU13:KHV13 JXY13:JXZ13 JOC13:JOD13 JEG13:JEH13 IUK13:IUL13 IKO13:IKP13 IAS13:IAT13 HQW13:HQX13 HHA13:HHB13 GXE13:GXF13 GNI13:GNJ13 GDM13:GDN13 FTQ13:FTR13 FJU13:FJV13 EZY13:EZZ13 EQC13:EQD13 EGG13:EGH13 DWK13:DWL13 DMO13:DMP13 DCS13:DCT13 CSW13:CSX13 CJA13:CJB13 BZE13:BZF13 BPI13:BPJ13 BFM13:BFN13 AVQ13:AVR13 ALU13:ALV13 ABY13:ABZ13 SC13:SD13 IG13:IH13 WUM13:WUN13 WKQ13:WKR13 WAU13:WAV13 VQY13:VQZ13 VHC13:VHD13 UXG13:UXH13 UNK13:UNL13 UDO13:UDP13 TTS13:TTT13 TJW13:TJX13 TAA13:TAB13 SQE13:SQF13 SGI13:SGJ13 RWM13:RWN13 RMQ13:RMR13 RCU13:RCV13 QSY13:QSZ13 QJC13:QJD13 PZG13:PZH13 PPK13:PPL13 PFO13:PFP13 OVS13:OVT13 OLW13:OLX13 OCA13:OCB13 NSE13:NSF13 NII13:NIJ13 MYM13:MYN13 MOQ13:MOR13 MEU13:MEV13 LUY13:LUZ13 LLC13:LLD13 LBG13:LBH13 KRK13:KRL13 KHO13:KHP13 JXS13:JXT13 JNW13:JNX13 JEA13:JEB13 IUE13:IUF13 IKI13:IKJ13 IAM13:IAN13 HQQ13:HQR13 HGU13:HGV13 GWY13:GWZ13 GNC13:GND13 GDG13:GDH13 FTK13:FTL13 FJO13:FJP13 EZS13:EZT13 EPW13:EPX13 EGA13:EGB13 DWE13:DWF13 DMI13:DMJ13 DCM13:DCN13 CSQ13:CSR13 CIU13:CIV13 BYY13:BYZ13 BPC13:BPD13 BFG13:BFH13 AVK13:AVL13 ALO13:ALP13 ABS13:ABT13 RW13:RX13 IA13:IB13 WUJ13:WUK13 WKN13:WKO13 WAR13:WAS13 VQV13:VQW13 VGZ13:VHA13 UXD13:UXE13 UNH13:UNI13 UDL13:UDM13 TTP13:TTQ13 TJT13:TJU13 SZX13:SZY13 SQB13:SQC13 SGF13:SGG13 RWJ13:RWK13 RMN13:RMO13 RCR13:RCS13 QSV13:QSW13 QIZ13:QJA13 PZD13:PZE13 PPH13:PPI13 PFL13:PFM13 OVP13:OVQ13 OLT13:OLU13 OBX13:OBY13 NSB13:NSC13 NIF13:NIG13 MYJ13:MYK13 MON13:MOO13 MER13:MES13 LUV13:LUW13 LKZ13:LLA13 LBD13:LBE13 KRH13:KRI13 KHL13:KHM13 JXP13:JXQ13 JNT13:JNU13 JDX13:JDY13 IUB13:IUC13 IKF13:IKG13 IAJ13:IAK13 HQN13:HQO13 HGR13:HGS13 GWV13:GWW13 GMZ13:GNA13 GDD13:GDE13 FTH13:FTI13 FJL13:FJM13 EZP13:EZQ13 EPT13:EPU13 EFX13:EFY13 DWB13:DWC13 DMF13:DMG13 DCJ13:DCK13 CSN13:CSO13 CIR13:CIS13 BYV13:BYW13 BOZ13:BPA13 BFD13:BFE13 AVH13:AVI13 ALL13:ALM13 ABP13:ABQ13 RT13:RU13 HX13:HY13 WUG13:WUH13 WKK13:WKL13 WAO13:WAP13 VQS13:VQT13 VGW13:VGX13 UXA13:UXB13 UNE13:UNF13 UDI13:UDJ13 TTM13:TTN13 TJQ13:TJR13 SZU13:SZV13 SPY13:SPZ13 SGC13:SGD13 RWG13:RWH13 RMK13:RML13 RCO13:RCP13 QSS13:QST13 QIW13:QIX13 PZA13:PZB13 PPE13:PPF13 PFI13:PFJ13 OVM13:OVN13 OLQ13:OLR13 OBU13:OBV13 NRY13:NRZ13 NIC13:NID13 MYG13:MYH13 MOK13:MOL13 MEO13:MEP13 LUS13:LUT13 LKW13:LKX13 LBA13:LBB13 KRE13:KRF13 KHI13:KHJ13 JXM13:JXN13 JNQ13:JNR13 JDU13:JDV13 ITY13:ITZ13 IKC13:IKD13 IAG13:IAH13 HQK13:HQL13 HGO13:HGP13 GWS13:GWT13 GMW13:GMX13 GDA13:GDB13 FTE13:FTF13 FJI13:FJJ13 EZM13:EZN13 EPQ13:EPR13 EFU13:EFV13 DVY13:DVZ13 DMC13:DMD13 DCG13:DCH13 CSK13:CSL13 CIO13:CIP13 BYS13:BYT13 BOW13:BOX13 BFA13:BFB13 AVE13:AVF13 ALI13:ALJ13 ABM13:ABN13 RQ13:RR13 HU13:HV13 WUD13:WUE13 WKH13:WKI13 WAL13:WAM13 VQP13:VQQ13 VGT13:VGU13 UWX13:UWY13 UNB13:UNC13 UDF13:UDG13 TTJ13:TTK13 TJN13:TJO13 SZR13:SZS13 SPV13:SPW13 SFZ13:SGA13 RWD13:RWE13 RMH13:RMI13 RCL13:RCM13 QSP13:QSQ13 QIT13:QIU13 PYX13:PYY13 PPB13:PPC13 PFF13:PFG13 OVJ13:OVK13 OLN13:OLO13 OBR13:OBS13 NRV13:NRW13 NHZ13:NIA13 MYD13:MYE13 MOH13:MOI13 MEL13:MEM13 LUP13:LUQ13 LKT13:LKU13 LAX13:LAY13 KRB13:KRC13 KHF13:KHG13 JXJ13:JXK13 JNN13:JNO13 JDR13:JDS13 ITV13:ITW13 IJZ13:IKA13 IAD13:IAE13 HQH13:HQI13 HGL13:HGM13 GWP13:GWQ13 GMT13:GMU13 GCX13:GCY13 FTB13:FTC13 FJF13:FJG13 EZJ13:EZK13 EPN13:EPO13 EFR13:EFS13 DVV13:DVW13 DLZ13:DMA13 DCD13:DCE13 CSH13:CSI13 CIL13:CIM13 BYP13:BYQ13 BOT13:BOU13 BEX13:BEY13 AVB13:AVC13 ALF13:ALG13 ABJ13:ABK13 RN13:RO13 HR13:HS13 WUA13:WUB13 WKE13:WKF13 WAI13:WAJ13 VQM13:VQN13 VGQ13:VGR13 UWU13:UWV13 UMY13:UMZ13 UDC13:UDD13 TTG13:TTH13 TJK13:TJL13 SZO13:SZP13 SPS13:SPT13 SFW13:SFX13 RWA13:RWB13 RME13:RMF13 RCI13:RCJ13 QSM13:QSN13 QIQ13:QIR13 PYU13:PYV13 POY13:POZ13 PFC13:PFD13 OVG13:OVH13 OLK13:OLL13 OBO13:OBP13 NRS13:NRT13 NHW13:NHX13 MYA13:MYB13 MOE13:MOF13 MEI13:MEJ13 LUM13:LUN13 LKQ13:LKR13 LAU13:LAV13 KQY13:KQZ13 KHC13:KHD13 JXG13:JXH13 JNK13:JNL13 JDO13:JDP13 ITS13:ITT13 IJW13:IJX13 IAA13:IAB13 HQE13:HQF13 HGI13:HGJ13 GWM13:GWN13 GMQ13:GMR13 GCU13:GCV13 FSY13:FSZ13 FJC13:FJD13 EZG13:EZH13 EPK13:EPL13 EFO13:EFP13 DVS13:DVT13 DLW13:DLX13 DCA13:DCB13 CSE13:CSF13 CII13:CIJ13 BYM13:BYN13 BOQ13:BOR13 BEU13:BEV13 AUY13:AUZ13 ALC13:ALD13 ABG13:ABH13">
      <formula1>HO3</formula1>
    </dataValidation>
    <dataValidation type="whole" operator="lessThanOrEqual" allowBlank="1" showInputMessage="1" showErrorMessage="1" sqref="HO65545:HP65545 RK65545:RL65545 ABG65545:ABH65545 ALC65545:ALD65545 AUY65545:AUZ65545 BEU65545:BEV65545 BOQ65545:BOR65545 BYM65545:BYN65545 CII65545:CIJ65545 CSE65545:CSF65545 DCA65545:DCB65545 DLW65545:DLX65545 DVS65545:DVT65545 EFO65545:EFP65545 EPK65545:EPL65545 EZG65545:EZH65545 FJC65545:FJD65545 FSY65545:FSZ65545 GCU65545:GCV65545 GMQ65545:GMR65545 GWM65545:GWN65545 HGI65545:HGJ65545 HQE65545:HQF65545 IAA65545:IAB65545 IJW65545:IJX65545 ITS65545:ITT65545 JDO65545:JDP65545 JNK65545:JNL65545 JXG65545:JXH65545 KHC65545:KHD65545 KQY65545:KQZ65545 LAU65545:LAV65545 LKQ65545:LKR65545 LUM65545:LUN65545 MEI65545:MEJ65545 MOE65545:MOF65545 MYA65545:MYB65545 NHW65545:NHX65545 NRS65545:NRT65545 OBO65545:OBP65545 OLK65545:OLL65545 OVG65545:OVH65545 PFC65545:PFD65545 POY65545:POZ65545 PYU65545:PYV65545 QIQ65545:QIR65545 QSM65545:QSN65545 RCI65545:RCJ65545 RME65545:RMF65545 RWA65545:RWB65545 SFW65545:SFX65545 SPS65545:SPT65545 SZO65545:SZP65545 TJK65545:TJL65545 TTG65545:TTH65545 UDC65545:UDD65545 UMY65545:UMZ65545 UWU65545:UWV65545 VGQ65545:VGR65545 VQM65545:VQN65545 WAI65545:WAJ65545 WKE65545:WKF65545 WUA65545:WUB65545 HO131081:HP131081 RK131081:RL131081 ABG131081:ABH131081 ALC131081:ALD131081 AUY131081:AUZ131081 BEU131081:BEV131081 BOQ131081:BOR131081 BYM131081:BYN131081 CII131081:CIJ131081 CSE131081:CSF131081 DCA131081:DCB131081 DLW131081:DLX131081 DVS131081:DVT131081 EFO131081:EFP131081 EPK131081:EPL131081 EZG131081:EZH131081 FJC131081:FJD131081 FSY131081:FSZ131081 GCU131081:GCV131081 GMQ131081:GMR131081 GWM131081:GWN131081 HGI131081:HGJ131081 HQE131081:HQF131081 IAA131081:IAB131081 IJW131081:IJX131081 ITS131081:ITT131081 JDO131081:JDP131081 JNK131081:JNL131081 JXG131081:JXH131081 KHC131081:KHD131081 KQY131081:KQZ131081 LAU131081:LAV131081 LKQ131081:LKR131081 LUM131081:LUN131081 MEI131081:MEJ131081 MOE131081:MOF131081 MYA131081:MYB131081 NHW131081:NHX131081 NRS131081:NRT131081 OBO131081:OBP131081 OLK131081:OLL131081 OVG131081:OVH131081 PFC131081:PFD131081 POY131081:POZ131081 PYU131081:PYV131081 QIQ131081:QIR131081 QSM131081:QSN131081 RCI131081:RCJ131081 RME131081:RMF131081 RWA131081:RWB131081 SFW131081:SFX131081 SPS131081:SPT131081 SZO131081:SZP131081 TJK131081:TJL131081 TTG131081:TTH131081 UDC131081:UDD131081 UMY131081:UMZ131081 UWU131081:UWV131081 VGQ131081:VGR131081 VQM131081:VQN131081 WAI131081:WAJ131081 WKE131081:WKF131081 WUA131081:WUB131081 HO196617:HP196617 RK196617:RL196617 ABG196617:ABH196617 ALC196617:ALD196617 AUY196617:AUZ196617 BEU196617:BEV196617 BOQ196617:BOR196617 BYM196617:BYN196617 CII196617:CIJ196617 CSE196617:CSF196617 DCA196617:DCB196617 DLW196617:DLX196617 DVS196617:DVT196617 EFO196617:EFP196617 EPK196617:EPL196617 EZG196617:EZH196617 FJC196617:FJD196617 FSY196617:FSZ196617 GCU196617:GCV196617 GMQ196617:GMR196617 GWM196617:GWN196617 HGI196617:HGJ196617 HQE196617:HQF196617 IAA196617:IAB196617 IJW196617:IJX196617 ITS196617:ITT196617 JDO196617:JDP196617 JNK196617:JNL196617 JXG196617:JXH196617 KHC196617:KHD196617 KQY196617:KQZ196617 LAU196617:LAV196617 LKQ196617:LKR196617 LUM196617:LUN196617 MEI196617:MEJ196617 MOE196617:MOF196617 MYA196617:MYB196617 NHW196617:NHX196617 NRS196617:NRT196617 OBO196617:OBP196617 OLK196617:OLL196617 OVG196617:OVH196617 PFC196617:PFD196617 POY196617:POZ196617 PYU196617:PYV196617 QIQ196617:QIR196617 QSM196617:QSN196617 RCI196617:RCJ196617 RME196617:RMF196617 RWA196617:RWB196617 SFW196617:SFX196617 SPS196617:SPT196617 SZO196617:SZP196617 TJK196617:TJL196617 TTG196617:TTH196617 UDC196617:UDD196617 UMY196617:UMZ196617 UWU196617:UWV196617 VGQ196617:VGR196617 VQM196617:VQN196617 WAI196617:WAJ196617 WKE196617:WKF196617 WUA196617:WUB196617 HO262153:HP262153 RK262153:RL262153 ABG262153:ABH262153 ALC262153:ALD262153 AUY262153:AUZ262153 BEU262153:BEV262153 BOQ262153:BOR262153 BYM262153:BYN262153 CII262153:CIJ262153 CSE262153:CSF262153 DCA262153:DCB262153 DLW262153:DLX262153 DVS262153:DVT262153 EFO262153:EFP262153 EPK262153:EPL262153 EZG262153:EZH262153 FJC262153:FJD262153 FSY262153:FSZ262153 GCU262153:GCV262153 GMQ262153:GMR262153 GWM262153:GWN262153 HGI262153:HGJ262153 HQE262153:HQF262153 IAA262153:IAB262153 IJW262153:IJX262153 ITS262153:ITT262153 JDO262153:JDP262153 JNK262153:JNL262153 JXG262153:JXH262153 KHC262153:KHD262153 KQY262153:KQZ262153 LAU262153:LAV262153 LKQ262153:LKR262153 LUM262153:LUN262153 MEI262153:MEJ262153 MOE262153:MOF262153 MYA262153:MYB262153 NHW262153:NHX262153 NRS262153:NRT262153 OBO262153:OBP262153 OLK262153:OLL262153 OVG262153:OVH262153 PFC262153:PFD262153 POY262153:POZ262153 PYU262153:PYV262153 QIQ262153:QIR262153 QSM262153:QSN262153 RCI262153:RCJ262153 RME262153:RMF262153 RWA262153:RWB262153 SFW262153:SFX262153 SPS262153:SPT262153 SZO262153:SZP262153 TJK262153:TJL262153 TTG262153:TTH262153 UDC262153:UDD262153 UMY262153:UMZ262153 UWU262153:UWV262153 VGQ262153:VGR262153 VQM262153:VQN262153 WAI262153:WAJ262153 WKE262153:WKF262153 WUA262153:WUB262153 HO327689:HP327689 RK327689:RL327689 ABG327689:ABH327689 ALC327689:ALD327689 AUY327689:AUZ327689 BEU327689:BEV327689 BOQ327689:BOR327689 BYM327689:BYN327689 CII327689:CIJ327689 CSE327689:CSF327689 DCA327689:DCB327689 DLW327689:DLX327689 DVS327689:DVT327689 EFO327689:EFP327689 EPK327689:EPL327689 EZG327689:EZH327689 FJC327689:FJD327689 FSY327689:FSZ327689 GCU327689:GCV327689 GMQ327689:GMR327689 GWM327689:GWN327689 HGI327689:HGJ327689 HQE327689:HQF327689 IAA327689:IAB327689 IJW327689:IJX327689 ITS327689:ITT327689 JDO327689:JDP327689 JNK327689:JNL327689 JXG327689:JXH327689 KHC327689:KHD327689 KQY327689:KQZ327689 LAU327689:LAV327689 LKQ327689:LKR327689 LUM327689:LUN327689 MEI327689:MEJ327689 MOE327689:MOF327689 MYA327689:MYB327689 NHW327689:NHX327689 NRS327689:NRT327689 OBO327689:OBP327689 OLK327689:OLL327689 OVG327689:OVH327689 PFC327689:PFD327689 POY327689:POZ327689 PYU327689:PYV327689 QIQ327689:QIR327689 QSM327689:QSN327689 RCI327689:RCJ327689 RME327689:RMF327689 RWA327689:RWB327689 SFW327689:SFX327689 SPS327689:SPT327689 SZO327689:SZP327689 TJK327689:TJL327689 TTG327689:TTH327689 UDC327689:UDD327689 UMY327689:UMZ327689 UWU327689:UWV327689 VGQ327689:VGR327689 VQM327689:VQN327689 WAI327689:WAJ327689 WKE327689:WKF327689 WUA327689:WUB327689 HO393225:HP393225 RK393225:RL393225 ABG393225:ABH393225 ALC393225:ALD393225 AUY393225:AUZ393225 BEU393225:BEV393225 BOQ393225:BOR393225 BYM393225:BYN393225 CII393225:CIJ393225 CSE393225:CSF393225 DCA393225:DCB393225 DLW393225:DLX393225 DVS393225:DVT393225 EFO393225:EFP393225 EPK393225:EPL393225 EZG393225:EZH393225 FJC393225:FJD393225 FSY393225:FSZ393225 GCU393225:GCV393225 GMQ393225:GMR393225 GWM393225:GWN393225 HGI393225:HGJ393225 HQE393225:HQF393225 IAA393225:IAB393225 IJW393225:IJX393225 ITS393225:ITT393225 JDO393225:JDP393225 JNK393225:JNL393225 JXG393225:JXH393225 KHC393225:KHD393225 KQY393225:KQZ393225 LAU393225:LAV393225 LKQ393225:LKR393225 LUM393225:LUN393225 MEI393225:MEJ393225 MOE393225:MOF393225 MYA393225:MYB393225 NHW393225:NHX393225 NRS393225:NRT393225 OBO393225:OBP393225 OLK393225:OLL393225 OVG393225:OVH393225 PFC393225:PFD393225 POY393225:POZ393225 PYU393225:PYV393225 QIQ393225:QIR393225 QSM393225:QSN393225 RCI393225:RCJ393225 RME393225:RMF393225 RWA393225:RWB393225 SFW393225:SFX393225 SPS393225:SPT393225 SZO393225:SZP393225 TJK393225:TJL393225 TTG393225:TTH393225 UDC393225:UDD393225 UMY393225:UMZ393225 UWU393225:UWV393225 VGQ393225:VGR393225 VQM393225:VQN393225 WAI393225:WAJ393225 WKE393225:WKF393225 WUA393225:WUB393225 HO458761:HP458761 RK458761:RL458761 ABG458761:ABH458761 ALC458761:ALD458761 AUY458761:AUZ458761 BEU458761:BEV458761 BOQ458761:BOR458761 BYM458761:BYN458761 CII458761:CIJ458761 CSE458761:CSF458761 DCA458761:DCB458761 DLW458761:DLX458761 DVS458761:DVT458761 EFO458761:EFP458761 EPK458761:EPL458761 EZG458761:EZH458761 FJC458761:FJD458761 FSY458761:FSZ458761 GCU458761:GCV458761 GMQ458761:GMR458761 GWM458761:GWN458761 HGI458761:HGJ458761 HQE458761:HQF458761 IAA458761:IAB458761 IJW458761:IJX458761 ITS458761:ITT458761 JDO458761:JDP458761 JNK458761:JNL458761 JXG458761:JXH458761 KHC458761:KHD458761 KQY458761:KQZ458761 LAU458761:LAV458761 LKQ458761:LKR458761 LUM458761:LUN458761 MEI458761:MEJ458761 MOE458761:MOF458761 MYA458761:MYB458761 NHW458761:NHX458761 NRS458761:NRT458761 OBO458761:OBP458761 OLK458761:OLL458761 OVG458761:OVH458761 PFC458761:PFD458761 POY458761:POZ458761 PYU458761:PYV458761 QIQ458761:QIR458761 QSM458761:QSN458761 RCI458761:RCJ458761 RME458761:RMF458761 RWA458761:RWB458761 SFW458761:SFX458761 SPS458761:SPT458761 SZO458761:SZP458761 TJK458761:TJL458761 TTG458761:TTH458761 UDC458761:UDD458761 UMY458761:UMZ458761 UWU458761:UWV458761 VGQ458761:VGR458761 VQM458761:VQN458761 WAI458761:WAJ458761 WKE458761:WKF458761 WUA458761:WUB458761 HO524297:HP524297 RK524297:RL524297 ABG524297:ABH524297 ALC524297:ALD524297 AUY524297:AUZ524297 BEU524297:BEV524297 BOQ524297:BOR524297 BYM524297:BYN524297 CII524297:CIJ524297 CSE524297:CSF524297 DCA524297:DCB524297 DLW524297:DLX524297 DVS524297:DVT524297 EFO524297:EFP524297 EPK524297:EPL524297 EZG524297:EZH524297 FJC524297:FJD524297 FSY524297:FSZ524297 GCU524297:GCV524297 GMQ524297:GMR524297 GWM524297:GWN524297 HGI524297:HGJ524297 HQE524297:HQF524297 IAA524297:IAB524297 IJW524297:IJX524297 ITS524297:ITT524297 JDO524297:JDP524297 JNK524297:JNL524297 JXG524297:JXH524297 KHC524297:KHD524297 KQY524297:KQZ524297 LAU524297:LAV524297 LKQ524297:LKR524297 LUM524297:LUN524297 MEI524297:MEJ524297 MOE524297:MOF524297 MYA524297:MYB524297 NHW524297:NHX524297 NRS524297:NRT524297 OBO524297:OBP524297 OLK524297:OLL524297 OVG524297:OVH524297 PFC524297:PFD524297 POY524297:POZ524297 PYU524297:PYV524297 QIQ524297:QIR524297 QSM524297:QSN524297 RCI524297:RCJ524297 RME524297:RMF524297 RWA524297:RWB524297 SFW524297:SFX524297 SPS524297:SPT524297 SZO524297:SZP524297 TJK524297:TJL524297 TTG524297:TTH524297 UDC524297:UDD524297 UMY524297:UMZ524297 UWU524297:UWV524297 VGQ524297:VGR524297 VQM524297:VQN524297 WAI524297:WAJ524297 WKE524297:WKF524297 WUA524297:WUB524297 HO589833:HP589833 RK589833:RL589833 ABG589833:ABH589833 ALC589833:ALD589833 AUY589833:AUZ589833 BEU589833:BEV589833 BOQ589833:BOR589833 BYM589833:BYN589833 CII589833:CIJ589833 CSE589833:CSF589833 DCA589833:DCB589833 DLW589833:DLX589833 DVS589833:DVT589833 EFO589833:EFP589833 EPK589833:EPL589833 EZG589833:EZH589833 FJC589833:FJD589833 FSY589833:FSZ589833 GCU589833:GCV589833 GMQ589833:GMR589833 GWM589833:GWN589833 HGI589833:HGJ589833 HQE589833:HQF589833 IAA589833:IAB589833 IJW589833:IJX589833 ITS589833:ITT589833 JDO589833:JDP589833 JNK589833:JNL589833 JXG589833:JXH589833 KHC589833:KHD589833 KQY589833:KQZ589833 LAU589833:LAV589833 LKQ589833:LKR589833 LUM589833:LUN589833 MEI589833:MEJ589833 MOE589833:MOF589833 MYA589833:MYB589833 NHW589833:NHX589833 NRS589833:NRT589833 OBO589833:OBP589833 OLK589833:OLL589833 OVG589833:OVH589833 PFC589833:PFD589833 POY589833:POZ589833 PYU589833:PYV589833 QIQ589833:QIR589833 QSM589833:QSN589833 RCI589833:RCJ589833 RME589833:RMF589833 RWA589833:RWB589833 SFW589833:SFX589833 SPS589833:SPT589833 SZO589833:SZP589833 TJK589833:TJL589833 TTG589833:TTH589833 UDC589833:UDD589833 UMY589833:UMZ589833 UWU589833:UWV589833 VGQ589833:VGR589833 VQM589833:VQN589833 WAI589833:WAJ589833 WKE589833:WKF589833 WUA589833:WUB589833 HO655369:HP655369 RK655369:RL655369 ABG655369:ABH655369 ALC655369:ALD655369 AUY655369:AUZ655369 BEU655369:BEV655369 BOQ655369:BOR655369 BYM655369:BYN655369 CII655369:CIJ655369 CSE655369:CSF655369 DCA655369:DCB655369 DLW655369:DLX655369 DVS655369:DVT655369 EFO655369:EFP655369 EPK655369:EPL655369 EZG655369:EZH655369 FJC655369:FJD655369 FSY655369:FSZ655369 GCU655369:GCV655369 GMQ655369:GMR655369 GWM655369:GWN655369 HGI655369:HGJ655369 HQE655369:HQF655369 IAA655369:IAB655369 IJW655369:IJX655369 ITS655369:ITT655369 JDO655369:JDP655369 JNK655369:JNL655369 JXG655369:JXH655369 KHC655369:KHD655369 KQY655369:KQZ655369 LAU655369:LAV655369 LKQ655369:LKR655369 LUM655369:LUN655369 MEI655369:MEJ655369 MOE655369:MOF655369 MYA655369:MYB655369 NHW655369:NHX655369 NRS655369:NRT655369 OBO655369:OBP655369 OLK655369:OLL655369 OVG655369:OVH655369 PFC655369:PFD655369 POY655369:POZ655369 PYU655369:PYV655369 QIQ655369:QIR655369 QSM655369:QSN655369 RCI655369:RCJ655369 RME655369:RMF655369 RWA655369:RWB655369 SFW655369:SFX655369 SPS655369:SPT655369 SZO655369:SZP655369 TJK655369:TJL655369 TTG655369:TTH655369 UDC655369:UDD655369 UMY655369:UMZ655369 UWU655369:UWV655369 VGQ655369:VGR655369 VQM655369:VQN655369 WAI655369:WAJ655369 WKE655369:WKF655369 WUA655369:WUB655369 HO720905:HP720905 RK720905:RL720905 ABG720905:ABH720905 ALC720905:ALD720905 AUY720905:AUZ720905 BEU720905:BEV720905 BOQ720905:BOR720905 BYM720905:BYN720905 CII720905:CIJ720905 CSE720905:CSF720905 DCA720905:DCB720905 DLW720905:DLX720905 DVS720905:DVT720905 EFO720905:EFP720905 EPK720905:EPL720905 EZG720905:EZH720905 FJC720905:FJD720905 FSY720905:FSZ720905 GCU720905:GCV720905 GMQ720905:GMR720905 GWM720905:GWN720905 HGI720905:HGJ720905 HQE720905:HQF720905 IAA720905:IAB720905 IJW720905:IJX720905 ITS720905:ITT720905 JDO720905:JDP720905 JNK720905:JNL720905 JXG720905:JXH720905 KHC720905:KHD720905 KQY720905:KQZ720905 LAU720905:LAV720905 LKQ720905:LKR720905 LUM720905:LUN720905 MEI720905:MEJ720905 MOE720905:MOF720905 MYA720905:MYB720905 NHW720905:NHX720905 NRS720905:NRT720905 OBO720905:OBP720905 OLK720905:OLL720905 OVG720905:OVH720905 PFC720905:PFD720905 POY720905:POZ720905 PYU720905:PYV720905 QIQ720905:QIR720905 QSM720905:QSN720905 RCI720905:RCJ720905 RME720905:RMF720905 RWA720905:RWB720905 SFW720905:SFX720905 SPS720905:SPT720905 SZO720905:SZP720905 TJK720905:TJL720905 TTG720905:TTH720905 UDC720905:UDD720905 UMY720905:UMZ720905 UWU720905:UWV720905 VGQ720905:VGR720905 VQM720905:VQN720905 WAI720905:WAJ720905 WKE720905:WKF720905 WUA720905:WUB720905 HO786441:HP786441 RK786441:RL786441 ABG786441:ABH786441 ALC786441:ALD786441 AUY786441:AUZ786441 BEU786441:BEV786441 BOQ786441:BOR786441 BYM786441:BYN786441 CII786441:CIJ786441 CSE786441:CSF786441 DCA786441:DCB786441 DLW786441:DLX786441 DVS786441:DVT786441 EFO786441:EFP786441 EPK786441:EPL786441 EZG786441:EZH786441 FJC786441:FJD786441 FSY786441:FSZ786441 GCU786441:GCV786441 GMQ786441:GMR786441 GWM786441:GWN786441 HGI786441:HGJ786441 HQE786441:HQF786441 IAA786441:IAB786441 IJW786441:IJX786441 ITS786441:ITT786441 JDO786441:JDP786441 JNK786441:JNL786441 JXG786441:JXH786441 KHC786441:KHD786441 KQY786441:KQZ786441 LAU786441:LAV786441 LKQ786441:LKR786441 LUM786441:LUN786441 MEI786441:MEJ786441 MOE786441:MOF786441 MYA786441:MYB786441 NHW786441:NHX786441 NRS786441:NRT786441 OBO786441:OBP786441 OLK786441:OLL786441 OVG786441:OVH786441 PFC786441:PFD786441 POY786441:POZ786441 PYU786441:PYV786441 QIQ786441:QIR786441 QSM786441:QSN786441 RCI786441:RCJ786441 RME786441:RMF786441 RWA786441:RWB786441 SFW786441:SFX786441 SPS786441:SPT786441 SZO786441:SZP786441 TJK786441:TJL786441 TTG786441:TTH786441 UDC786441:UDD786441 UMY786441:UMZ786441 UWU786441:UWV786441 VGQ786441:VGR786441 VQM786441:VQN786441 WAI786441:WAJ786441 WKE786441:WKF786441 WUA786441:WUB786441 HO851977:HP851977 RK851977:RL851977 ABG851977:ABH851977 ALC851977:ALD851977 AUY851977:AUZ851977 BEU851977:BEV851977 BOQ851977:BOR851977 BYM851977:BYN851977 CII851977:CIJ851977 CSE851977:CSF851977 DCA851977:DCB851977 DLW851977:DLX851977 DVS851977:DVT851977 EFO851977:EFP851977 EPK851977:EPL851977 EZG851977:EZH851977 FJC851977:FJD851977 FSY851977:FSZ851977 GCU851977:GCV851977 GMQ851977:GMR851977 GWM851977:GWN851977 HGI851977:HGJ851977 HQE851977:HQF851977 IAA851977:IAB851977 IJW851977:IJX851977 ITS851977:ITT851977 JDO851977:JDP851977 JNK851977:JNL851977 JXG851977:JXH851977 KHC851977:KHD851977 KQY851977:KQZ851977 LAU851977:LAV851977 LKQ851977:LKR851977 LUM851977:LUN851977 MEI851977:MEJ851977 MOE851977:MOF851977 MYA851977:MYB851977 NHW851977:NHX851977 NRS851977:NRT851977 OBO851977:OBP851977 OLK851977:OLL851977 OVG851977:OVH851977 PFC851977:PFD851977 POY851977:POZ851977 PYU851977:PYV851977 QIQ851977:QIR851977 QSM851977:QSN851977 RCI851977:RCJ851977 RME851977:RMF851977 RWA851977:RWB851977 SFW851977:SFX851977 SPS851977:SPT851977 SZO851977:SZP851977 TJK851977:TJL851977 TTG851977:TTH851977 UDC851977:UDD851977 UMY851977:UMZ851977 UWU851977:UWV851977 VGQ851977:VGR851977 VQM851977:VQN851977 WAI851977:WAJ851977 WKE851977:WKF851977 WUA851977:WUB851977 HO917513:HP917513 RK917513:RL917513 ABG917513:ABH917513 ALC917513:ALD917513 AUY917513:AUZ917513 BEU917513:BEV917513 BOQ917513:BOR917513 BYM917513:BYN917513 CII917513:CIJ917513 CSE917513:CSF917513 DCA917513:DCB917513 DLW917513:DLX917513 DVS917513:DVT917513 EFO917513:EFP917513 EPK917513:EPL917513 EZG917513:EZH917513 FJC917513:FJD917513 FSY917513:FSZ917513 GCU917513:GCV917513 GMQ917513:GMR917513 GWM917513:GWN917513 HGI917513:HGJ917513 HQE917513:HQF917513 IAA917513:IAB917513 IJW917513:IJX917513 ITS917513:ITT917513 JDO917513:JDP917513 JNK917513:JNL917513 JXG917513:JXH917513 KHC917513:KHD917513 KQY917513:KQZ917513 LAU917513:LAV917513 LKQ917513:LKR917513 LUM917513:LUN917513 MEI917513:MEJ917513 MOE917513:MOF917513 MYA917513:MYB917513 NHW917513:NHX917513 NRS917513:NRT917513 OBO917513:OBP917513 OLK917513:OLL917513 OVG917513:OVH917513 PFC917513:PFD917513 POY917513:POZ917513 PYU917513:PYV917513 QIQ917513:QIR917513 QSM917513:QSN917513 RCI917513:RCJ917513 RME917513:RMF917513 RWA917513:RWB917513 SFW917513:SFX917513 SPS917513:SPT917513 SZO917513:SZP917513 TJK917513:TJL917513 TTG917513:TTH917513 UDC917513:UDD917513 UMY917513:UMZ917513 UWU917513:UWV917513 VGQ917513:VGR917513 VQM917513:VQN917513 WAI917513:WAJ917513 WKE917513:WKF917513 WUA917513:WUB917513 HO983049:HP983049 RK983049:RL983049 ABG983049:ABH983049 ALC983049:ALD983049 AUY983049:AUZ983049 BEU983049:BEV983049 BOQ983049:BOR983049 BYM983049:BYN983049 CII983049:CIJ983049 CSE983049:CSF983049 DCA983049:DCB983049 DLW983049:DLX983049 DVS983049:DVT983049 EFO983049:EFP983049 EPK983049:EPL983049 EZG983049:EZH983049 FJC983049:FJD983049 FSY983049:FSZ983049 GCU983049:GCV983049 GMQ983049:GMR983049 GWM983049:GWN983049 HGI983049:HGJ983049 HQE983049:HQF983049 IAA983049:IAB983049 IJW983049:IJX983049 ITS983049:ITT983049 JDO983049:JDP983049 JNK983049:JNL983049 JXG983049:JXH983049 KHC983049:KHD983049 KQY983049:KQZ983049 LAU983049:LAV983049 LKQ983049:LKR983049 LUM983049:LUN983049 MEI983049:MEJ983049 MOE983049:MOF983049 MYA983049:MYB983049 NHW983049:NHX983049 NRS983049:NRT983049 OBO983049:OBP983049 OLK983049:OLL983049 OVG983049:OVH983049 PFC983049:PFD983049 POY983049:POZ983049 PYU983049:PYV983049 QIQ983049:QIR983049 QSM983049:QSN983049 RCI983049:RCJ983049 RME983049:RMF983049 RWA983049:RWB983049 SFW983049:SFX983049 SPS983049:SPT983049 SZO983049:SZP983049 TJK983049:TJL983049 TTG983049:TTH983049 UDC983049:UDD983049 UMY983049:UMZ983049 UWU983049:UWV983049 VGQ983049:VGR983049 VQM983049:VQN983049 WAI983049:WAJ983049 WKE983049:WKF983049 WUA983049:WUB983049 HR65545:HS65545 RN65545:RO65545 ABJ65545:ABK65545 ALF65545:ALG65545 AVB65545:AVC65545 BEX65545:BEY65545 BOT65545:BOU65545 BYP65545:BYQ65545 CIL65545:CIM65545 CSH65545:CSI65545 DCD65545:DCE65545 DLZ65545:DMA65545 DVV65545:DVW65545 EFR65545:EFS65545 EPN65545:EPO65545 EZJ65545:EZK65545 FJF65545:FJG65545 FTB65545:FTC65545 GCX65545:GCY65545 GMT65545:GMU65545 GWP65545:GWQ65545 HGL65545:HGM65545 HQH65545:HQI65545 IAD65545:IAE65545 IJZ65545:IKA65545 ITV65545:ITW65545 JDR65545:JDS65545 JNN65545:JNO65545 JXJ65545:JXK65545 KHF65545:KHG65545 KRB65545:KRC65545 LAX65545:LAY65545 LKT65545:LKU65545 LUP65545:LUQ65545 MEL65545:MEM65545 MOH65545:MOI65545 MYD65545:MYE65545 NHZ65545:NIA65545 NRV65545:NRW65545 OBR65545:OBS65545 OLN65545:OLO65545 OVJ65545:OVK65545 PFF65545:PFG65545 PPB65545:PPC65545 PYX65545:PYY65545 QIT65545:QIU65545 QSP65545:QSQ65545 RCL65545:RCM65545 RMH65545:RMI65545 RWD65545:RWE65545 SFZ65545:SGA65545 SPV65545:SPW65545 SZR65545:SZS65545 TJN65545:TJO65545 TTJ65545:TTK65545 UDF65545:UDG65545 UNB65545:UNC65545 UWX65545:UWY65545 VGT65545:VGU65545 VQP65545:VQQ65545 WAL65545:WAM65545 WKH65545:WKI65545 WUD65545:WUE65545 HR131081:HS131081 RN131081:RO131081 ABJ131081:ABK131081 ALF131081:ALG131081 AVB131081:AVC131081 BEX131081:BEY131081 BOT131081:BOU131081 BYP131081:BYQ131081 CIL131081:CIM131081 CSH131081:CSI131081 DCD131081:DCE131081 DLZ131081:DMA131081 DVV131081:DVW131081 EFR131081:EFS131081 EPN131081:EPO131081 EZJ131081:EZK131081 FJF131081:FJG131081 FTB131081:FTC131081 GCX131081:GCY131081 GMT131081:GMU131081 GWP131081:GWQ131081 HGL131081:HGM131081 HQH131081:HQI131081 IAD131081:IAE131081 IJZ131081:IKA131081 ITV131081:ITW131081 JDR131081:JDS131081 JNN131081:JNO131081 JXJ131081:JXK131081 KHF131081:KHG131081 KRB131081:KRC131081 LAX131081:LAY131081 LKT131081:LKU131081 LUP131081:LUQ131081 MEL131081:MEM131081 MOH131081:MOI131081 MYD131081:MYE131081 NHZ131081:NIA131081 NRV131081:NRW131081 OBR131081:OBS131081 OLN131081:OLO131081 OVJ131081:OVK131081 PFF131081:PFG131081 PPB131081:PPC131081 PYX131081:PYY131081 QIT131081:QIU131081 QSP131081:QSQ131081 RCL131081:RCM131081 RMH131081:RMI131081 RWD131081:RWE131081 SFZ131081:SGA131081 SPV131081:SPW131081 SZR131081:SZS131081 TJN131081:TJO131081 TTJ131081:TTK131081 UDF131081:UDG131081 UNB131081:UNC131081 UWX131081:UWY131081 VGT131081:VGU131081 VQP131081:VQQ131081 WAL131081:WAM131081 WKH131081:WKI131081 WUD131081:WUE131081 HR196617:HS196617 RN196617:RO196617 ABJ196617:ABK196617 ALF196617:ALG196617 AVB196617:AVC196617 BEX196617:BEY196617 BOT196617:BOU196617 BYP196617:BYQ196617 CIL196617:CIM196617 CSH196617:CSI196617 DCD196617:DCE196617 DLZ196617:DMA196617 DVV196617:DVW196617 EFR196617:EFS196617 EPN196617:EPO196617 EZJ196617:EZK196617 FJF196617:FJG196617 FTB196617:FTC196617 GCX196617:GCY196617 GMT196617:GMU196617 GWP196617:GWQ196617 HGL196617:HGM196617 HQH196617:HQI196617 IAD196617:IAE196617 IJZ196617:IKA196617 ITV196617:ITW196617 JDR196617:JDS196617 JNN196617:JNO196617 JXJ196617:JXK196617 KHF196617:KHG196617 KRB196617:KRC196617 LAX196617:LAY196617 LKT196617:LKU196617 LUP196617:LUQ196617 MEL196617:MEM196617 MOH196617:MOI196617 MYD196617:MYE196617 NHZ196617:NIA196617 NRV196617:NRW196617 OBR196617:OBS196617 OLN196617:OLO196617 OVJ196617:OVK196617 PFF196617:PFG196617 PPB196617:PPC196617 PYX196617:PYY196617 QIT196617:QIU196617 QSP196617:QSQ196617 RCL196617:RCM196617 RMH196617:RMI196617 RWD196617:RWE196617 SFZ196617:SGA196617 SPV196617:SPW196617 SZR196617:SZS196617 TJN196617:TJO196617 TTJ196617:TTK196617 UDF196617:UDG196617 UNB196617:UNC196617 UWX196617:UWY196617 VGT196617:VGU196617 VQP196617:VQQ196617 WAL196617:WAM196617 WKH196617:WKI196617 WUD196617:WUE196617 HR262153:HS262153 RN262153:RO262153 ABJ262153:ABK262153 ALF262153:ALG262153 AVB262153:AVC262153 BEX262153:BEY262153 BOT262153:BOU262153 BYP262153:BYQ262153 CIL262153:CIM262153 CSH262153:CSI262153 DCD262153:DCE262153 DLZ262153:DMA262153 DVV262153:DVW262153 EFR262153:EFS262153 EPN262153:EPO262153 EZJ262153:EZK262153 FJF262153:FJG262153 FTB262153:FTC262153 GCX262153:GCY262153 GMT262153:GMU262153 GWP262153:GWQ262153 HGL262153:HGM262153 HQH262153:HQI262153 IAD262153:IAE262153 IJZ262153:IKA262153 ITV262153:ITW262153 JDR262153:JDS262153 JNN262153:JNO262153 JXJ262153:JXK262153 KHF262153:KHG262153 KRB262153:KRC262153 LAX262153:LAY262153 LKT262153:LKU262153 LUP262153:LUQ262153 MEL262153:MEM262153 MOH262153:MOI262153 MYD262153:MYE262153 NHZ262153:NIA262153 NRV262153:NRW262153 OBR262153:OBS262153 OLN262153:OLO262153 OVJ262153:OVK262153 PFF262153:PFG262153 PPB262153:PPC262153 PYX262153:PYY262153 QIT262153:QIU262153 QSP262153:QSQ262153 RCL262153:RCM262153 RMH262153:RMI262153 RWD262153:RWE262153 SFZ262153:SGA262153 SPV262153:SPW262153 SZR262153:SZS262153 TJN262153:TJO262153 TTJ262153:TTK262153 UDF262153:UDG262153 UNB262153:UNC262153 UWX262153:UWY262153 VGT262153:VGU262153 VQP262153:VQQ262153 WAL262153:WAM262153 WKH262153:WKI262153 WUD262153:WUE262153 HR327689:HS327689 RN327689:RO327689 ABJ327689:ABK327689 ALF327689:ALG327689 AVB327689:AVC327689 BEX327689:BEY327689 BOT327689:BOU327689 BYP327689:BYQ327689 CIL327689:CIM327689 CSH327689:CSI327689 DCD327689:DCE327689 DLZ327689:DMA327689 DVV327689:DVW327689 EFR327689:EFS327689 EPN327689:EPO327689 EZJ327689:EZK327689 FJF327689:FJG327689 FTB327689:FTC327689 GCX327689:GCY327689 GMT327689:GMU327689 GWP327689:GWQ327689 HGL327689:HGM327689 HQH327689:HQI327689 IAD327689:IAE327689 IJZ327689:IKA327689 ITV327689:ITW327689 JDR327689:JDS327689 JNN327689:JNO327689 JXJ327689:JXK327689 KHF327689:KHG327689 KRB327689:KRC327689 LAX327689:LAY327689 LKT327689:LKU327689 LUP327689:LUQ327689 MEL327689:MEM327689 MOH327689:MOI327689 MYD327689:MYE327689 NHZ327689:NIA327689 NRV327689:NRW327689 OBR327689:OBS327689 OLN327689:OLO327689 OVJ327689:OVK327689 PFF327689:PFG327689 PPB327689:PPC327689 PYX327689:PYY327689 QIT327689:QIU327689 QSP327689:QSQ327689 RCL327689:RCM327689 RMH327689:RMI327689 RWD327689:RWE327689 SFZ327689:SGA327689 SPV327689:SPW327689 SZR327689:SZS327689 TJN327689:TJO327689 TTJ327689:TTK327689 UDF327689:UDG327689 UNB327689:UNC327689 UWX327689:UWY327689 VGT327689:VGU327689 VQP327689:VQQ327689 WAL327689:WAM327689 WKH327689:WKI327689 WUD327689:WUE327689 HR393225:HS393225 RN393225:RO393225 ABJ393225:ABK393225 ALF393225:ALG393225 AVB393225:AVC393225 BEX393225:BEY393225 BOT393225:BOU393225 BYP393225:BYQ393225 CIL393225:CIM393225 CSH393225:CSI393225 DCD393225:DCE393225 DLZ393225:DMA393225 DVV393225:DVW393225 EFR393225:EFS393225 EPN393225:EPO393225 EZJ393225:EZK393225 FJF393225:FJG393225 FTB393225:FTC393225 GCX393225:GCY393225 GMT393225:GMU393225 GWP393225:GWQ393225 HGL393225:HGM393225 HQH393225:HQI393225 IAD393225:IAE393225 IJZ393225:IKA393225 ITV393225:ITW393225 JDR393225:JDS393225 JNN393225:JNO393225 JXJ393225:JXK393225 KHF393225:KHG393225 KRB393225:KRC393225 LAX393225:LAY393225 LKT393225:LKU393225 LUP393225:LUQ393225 MEL393225:MEM393225 MOH393225:MOI393225 MYD393225:MYE393225 NHZ393225:NIA393225 NRV393225:NRW393225 OBR393225:OBS393225 OLN393225:OLO393225 OVJ393225:OVK393225 PFF393225:PFG393225 PPB393225:PPC393225 PYX393225:PYY393225 QIT393225:QIU393225 QSP393225:QSQ393225 RCL393225:RCM393225 RMH393225:RMI393225 RWD393225:RWE393225 SFZ393225:SGA393225 SPV393225:SPW393225 SZR393225:SZS393225 TJN393225:TJO393225 TTJ393225:TTK393225 UDF393225:UDG393225 UNB393225:UNC393225 UWX393225:UWY393225 VGT393225:VGU393225 VQP393225:VQQ393225 WAL393225:WAM393225 WKH393225:WKI393225 WUD393225:WUE393225 HR458761:HS458761 RN458761:RO458761 ABJ458761:ABK458761 ALF458761:ALG458761 AVB458761:AVC458761 BEX458761:BEY458761 BOT458761:BOU458761 BYP458761:BYQ458761 CIL458761:CIM458761 CSH458761:CSI458761 DCD458761:DCE458761 DLZ458761:DMA458761 DVV458761:DVW458761 EFR458761:EFS458761 EPN458761:EPO458761 EZJ458761:EZK458761 FJF458761:FJG458761 FTB458761:FTC458761 GCX458761:GCY458761 GMT458761:GMU458761 GWP458761:GWQ458761 HGL458761:HGM458761 HQH458761:HQI458761 IAD458761:IAE458761 IJZ458761:IKA458761 ITV458761:ITW458761 JDR458761:JDS458761 JNN458761:JNO458761 JXJ458761:JXK458761 KHF458761:KHG458761 KRB458761:KRC458761 LAX458761:LAY458761 LKT458761:LKU458761 LUP458761:LUQ458761 MEL458761:MEM458761 MOH458761:MOI458761 MYD458761:MYE458761 NHZ458761:NIA458761 NRV458761:NRW458761 OBR458761:OBS458761 OLN458761:OLO458761 OVJ458761:OVK458761 PFF458761:PFG458761 PPB458761:PPC458761 PYX458761:PYY458761 QIT458761:QIU458761 QSP458761:QSQ458761 RCL458761:RCM458761 RMH458761:RMI458761 RWD458761:RWE458761 SFZ458761:SGA458761 SPV458761:SPW458761 SZR458761:SZS458761 TJN458761:TJO458761 TTJ458761:TTK458761 UDF458761:UDG458761 UNB458761:UNC458761 UWX458761:UWY458761 VGT458761:VGU458761 VQP458761:VQQ458761 WAL458761:WAM458761 WKH458761:WKI458761 WUD458761:WUE458761 HR524297:HS524297 RN524297:RO524297 ABJ524297:ABK524297 ALF524297:ALG524297 AVB524297:AVC524297 BEX524297:BEY524297 BOT524297:BOU524297 BYP524297:BYQ524297 CIL524297:CIM524297 CSH524297:CSI524297 DCD524297:DCE524297 DLZ524297:DMA524297 DVV524297:DVW524297 EFR524297:EFS524297 EPN524297:EPO524297 EZJ524297:EZK524297 FJF524297:FJG524297 FTB524297:FTC524297 GCX524297:GCY524297 GMT524297:GMU524297 GWP524297:GWQ524297 HGL524297:HGM524297 HQH524297:HQI524297 IAD524297:IAE524297 IJZ524297:IKA524297 ITV524297:ITW524297 JDR524297:JDS524297 JNN524297:JNO524297 JXJ524297:JXK524297 KHF524297:KHG524297 KRB524297:KRC524297 LAX524297:LAY524297 LKT524297:LKU524297 LUP524297:LUQ524297 MEL524297:MEM524297 MOH524297:MOI524297 MYD524297:MYE524297 NHZ524297:NIA524297 NRV524297:NRW524297 OBR524297:OBS524297 OLN524297:OLO524297 OVJ524297:OVK524297 PFF524297:PFG524297 PPB524297:PPC524297 PYX524297:PYY524297 QIT524297:QIU524297 QSP524297:QSQ524297 RCL524297:RCM524297 RMH524297:RMI524297 RWD524297:RWE524297 SFZ524297:SGA524297 SPV524297:SPW524297 SZR524297:SZS524297 TJN524297:TJO524297 TTJ524297:TTK524297 UDF524297:UDG524297 UNB524297:UNC524297 UWX524297:UWY524297 VGT524297:VGU524297 VQP524297:VQQ524297 WAL524297:WAM524297 WKH524297:WKI524297 WUD524297:WUE524297 HR589833:HS589833 RN589833:RO589833 ABJ589833:ABK589833 ALF589833:ALG589833 AVB589833:AVC589833 BEX589833:BEY589833 BOT589833:BOU589833 BYP589833:BYQ589833 CIL589833:CIM589833 CSH589833:CSI589833 DCD589833:DCE589833 DLZ589833:DMA589833 DVV589833:DVW589833 EFR589833:EFS589833 EPN589833:EPO589833 EZJ589833:EZK589833 FJF589833:FJG589833 FTB589833:FTC589833 GCX589833:GCY589833 GMT589833:GMU589833 GWP589833:GWQ589833 HGL589833:HGM589833 HQH589833:HQI589833 IAD589833:IAE589833 IJZ589833:IKA589833 ITV589833:ITW589833 JDR589833:JDS589833 JNN589833:JNO589833 JXJ589833:JXK589833 KHF589833:KHG589833 KRB589833:KRC589833 LAX589833:LAY589833 LKT589833:LKU589833 LUP589833:LUQ589833 MEL589833:MEM589833 MOH589833:MOI589833 MYD589833:MYE589833 NHZ589833:NIA589833 NRV589833:NRW589833 OBR589833:OBS589833 OLN589833:OLO589833 OVJ589833:OVK589833 PFF589833:PFG589833 PPB589833:PPC589833 PYX589833:PYY589833 QIT589833:QIU589833 QSP589833:QSQ589833 RCL589833:RCM589833 RMH589833:RMI589833 RWD589833:RWE589833 SFZ589833:SGA589833 SPV589833:SPW589833 SZR589833:SZS589833 TJN589833:TJO589833 TTJ589833:TTK589833 UDF589833:UDG589833 UNB589833:UNC589833 UWX589833:UWY589833 VGT589833:VGU589833 VQP589833:VQQ589833 WAL589833:WAM589833 WKH589833:WKI589833 WUD589833:WUE589833 HR655369:HS655369 RN655369:RO655369 ABJ655369:ABK655369 ALF655369:ALG655369 AVB655369:AVC655369 BEX655369:BEY655369 BOT655369:BOU655369 BYP655369:BYQ655369 CIL655369:CIM655369 CSH655369:CSI655369 DCD655369:DCE655369 DLZ655369:DMA655369 DVV655369:DVW655369 EFR655369:EFS655369 EPN655369:EPO655369 EZJ655369:EZK655369 FJF655369:FJG655369 FTB655369:FTC655369 GCX655369:GCY655369 GMT655369:GMU655369 GWP655369:GWQ655369 HGL655369:HGM655369 HQH655369:HQI655369 IAD655369:IAE655369 IJZ655369:IKA655369 ITV655369:ITW655369 JDR655369:JDS655369 JNN655369:JNO655369 JXJ655369:JXK655369 KHF655369:KHG655369 KRB655369:KRC655369 LAX655369:LAY655369 LKT655369:LKU655369 LUP655369:LUQ655369 MEL655369:MEM655369 MOH655369:MOI655369 MYD655369:MYE655369 NHZ655369:NIA655369 NRV655369:NRW655369 OBR655369:OBS655369 OLN655369:OLO655369 OVJ655369:OVK655369 PFF655369:PFG655369 PPB655369:PPC655369 PYX655369:PYY655369 QIT655369:QIU655369 QSP655369:QSQ655369 RCL655369:RCM655369 RMH655369:RMI655369 RWD655369:RWE655369 SFZ655369:SGA655369 SPV655369:SPW655369 SZR655369:SZS655369 TJN655369:TJO655369 TTJ655369:TTK655369 UDF655369:UDG655369 UNB655369:UNC655369 UWX655369:UWY655369 VGT655369:VGU655369 VQP655369:VQQ655369 WAL655369:WAM655369 WKH655369:WKI655369 WUD655369:WUE655369 HR720905:HS720905 RN720905:RO720905 ABJ720905:ABK720905 ALF720905:ALG720905 AVB720905:AVC720905 BEX720905:BEY720905 BOT720905:BOU720905 BYP720905:BYQ720905 CIL720905:CIM720905 CSH720905:CSI720905 DCD720905:DCE720905 DLZ720905:DMA720905 DVV720905:DVW720905 EFR720905:EFS720905 EPN720905:EPO720905 EZJ720905:EZK720905 FJF720905:FJG720905 FTB720905:FTC720905 GCX720905:GCY720905 GMT720905:GMU720905 GWP720905:GWQ720905 HGL720905:HGM720905 HQH720905:HQI720905 IAD720905:IAE720905 IJZ720905:IKA720905 ITV720905:ITW720905 JDR720905:JDS720905 JNN720905:JNO720905 JXJ720905:JXK720905 KHF720905:KHG720905 KRB720905:KRC720905 LAX720905:LAY720905 LKT720905:LKU720905 LUP720905:LUQ720905 MEL720905:MEM720905 MOH720905:MOI720905 MYD720905:MYE720905 NHZ720905:NIA720905 NRV720905:NRW720905 OBR720905:OBS720905 OLN720905:OLO720905 OVJ720905:OVK720905 PFF720905:PFG720905 PPB720905:PPC720905 PYX720905:PYY720905 QIT720905:QIU720905 QSP720905:QSQ720905 RCL720905:RCM720905 RMH720905:RMI720905 RWD720905:RWE720905 SFZ720905:SGA720905 SPV720905:SPW720905 SZR720905:SZS720905 TJN720905:TJO720905 TTJ720905:TTK720905 UDF720905:UDG720905 UNB720905:UNC720905 UWX720905:UWY720905 VGT720905:VGU720905 VQP720905:VQQ720905 WAL720905:WAM720905 WKH720905:WKI720905 WUD720905:WUE720905 HR786441:HS786441 RN786441:RO786441 ABJ786441:ABK786441 ALF786441:ALG786441 AVB786441:AVC786441 BEX786441:BEY786441 BOT786441:BOU786441 BYP786441:BYQ786441 CIL786441:CIM786441 CSH786441:CSI786441 DCD786441:DCE786441 DLZ786441:DMA786441 DVV786441:DVW786441 EFR786441:EFS786441 EPN786441:EPO786441 EZJ786441:EZK786441 FJF786441:FJG786441 FTB786441:FTC786441 GCX786441:GCY786441 GMT786441:GMU786441 GWP786441:GWQ786441 HGL786441:HGM786441 HQH786441:HQI786441 IAD786441:IAE786441 IJZ786441:IKA786441 ITV786441:ITW786441 JDR786441:JDS786441 JNN786441:JNO786441 JXJ786441:JXK786441 KHF786441:KHG786441 KRB786441:KRC786441 LAX786441:LAY786441 LKT786441:LKU786441 LUP786441:LUQ786441 MEL786441:MEM786441 MOH786441:MOI786441 MYD786441:MYE786441 NHZ786441:NIA786441 NRV786441:NRW786441 OBR786441:OBS786441 OLN786441:OLO786441 OVJ786441:OVK786441 PFF786441:PFG786441 PPB786441:PPC786441 PYX786441:PYY786441 QIT786441:QIU786441 QSP786441:QSQ786441 RCL786441:RCM786441 RMH786441:RMI786441 RWD786441:RWE786441 SFZ786441:SGA786441 SPV786441:SPW786441 SZR786441:SZS786441 TJN786441:TJO786441 TTJ786441:TTK786441 UDF786441:UDG786441 UNB786441:UNC786441 UWX786441:UWY786441 VGT786441:VGU786441 VQP786441:VQQ786441 WAL786441:WAM786441 WKH786441:WKI786441 WUD786441:WUE786441 HR851977:HS851977 RN851977:RO851977 ABJ851977:ABK851977 ALF851977:ALG851977 AVB851977:AVC851977 BEX851977:BEY851977 BOT851977:BOU851977 BYP851977:BYQ851977 CIL851977:CIM851977 CSH851977:CSI851977 DCD851977:DCE851977 DLZ851977:DMA851977 DVV851977:DVW851977 EFR851977:EFS851977 EPN851977:EPO851977 EZJ851977:EZK851977 FJF851977:FJG851977 FTB851977:FTC851977 GCX851977:GCY851977 GMT851977:GMU851977 GWP851977:GWQ851977 HGL851977:HGM851977 HQH851977:HQI851977 IAD851977:IAE851977 IJZ851977:IKA851977 ITV851977:ITW851977 JDR851977:JDS851977 JNN851977:JNO851977 JXJ851977:JXK851977 KHF851977:KHG851977 KRB851977:KRC851977 LAX851977:LAY851977 LKT851977:LKU851977 LUP851977:LUQ851977 MEL851977:MEM851977 MOH851977:MOI851977 MYD851977:MYE851977 NHZ851977:NIA851977 NRV851977:NRW851977 OBR851977:OBS851977 OLN851977:OLO851977 OVJ851977:OVK851977 PFF851977:PFG851977 PPB851977:PPC851977 PYX851977:PYY851977 QIT851977:QIU851977 QSP851977:QSQ851977 RCL851977:RCM851977 RMH851977:RMI851977 RWD851977:RWE851977 SFZ851977:SGA851977 SPV851977:SPW851977 SZR851977:SZS851977 TJN851977:TJO851977 TTJ851977:TTK851977 UDF851977:UDG851977 UNB851977:UNC851977 UWX851977:UWY851977 VGT851977:VGU851977 VQP851977:VQQ851977 WAL851977:WAM851977 WKH851977:WKI851977 WUD851977:WUE851977 HR917513:HS917513 RN917513:RO917513 ABJ917513:ABK917513 ALF917513:ALG917513 AVB917513:AVC917513 BEX917513:BEY917513 BOT917513:BOU917513 BYP917513:BYQ917513 CIL917513:CIM917513 CSH917513:CSI917513 DCD917513:DCE917513 DLZ917513:DMA917513 DVV917513:DVW917513 EFR917513:EFS917513 EPN917513:EPO917513 EZJ917513:EZK917513 FJF917513:FJG917513 FTB917513:FTC917513 GCX917513:GCY917513 GMT917513:GMU917513 GWP917513:GWQ917513 HGL917513:HGM917513 HQH917513:HQI917513 IAD917513:IAE917513 IJZ917513:IKA917513 ITV917513:ITW917513 JDR917513:JDS917513 JNN917513:JNO917513 JXJ917513:JXK917513 KHF917513:KHG917513 KRB917513:KRC917513 LAX917513:LAY917513 LKT917513:LKU917513 LUP917513:LUQ917513 MEL917513:MEM917513 MOH917513:MOI917513 MYD917513:MYE917513 NHZ917513:NIA917513 NRV917513:NRW917513 OBR917513:OBS917513 OLN917513:OLO917513 OVJ917513:OVK917513 PFF917513:PFG917513 PPB917513:PPC917513 PYX917513:PYY917513 QIT917513:QIU917513 QSP917513:QSQ917513 RCL917513:RCM917513 RMH917513:RMI917513 RWD917513:RWE917513 SFZ917513:SGA917513 SPV917513:SPW917513 SZR917513:SZS917513 TJN917513:TJO917513 TTJ917513:TTK917513 UDF917513:UDG917513 UNB917513:UNC917513 UWX917513:UWY917513 VGT917513:VGU917513 VQP917513:VQQ917513 WAL917513:WAM917513 WKH917513:WKI917513 WUD917513:WUE917513 HR983049:HS983049 RN983049:RO983049 ABJ983049:ABK983049 ALF983049:ALG983049 AVB983049:AVC983049 BEX983049:BEY983049 BOT983049:BOU983049 BYP983049:BYQ983049 CIL983049:CIM983049 CSH983049:CSI983049 DCD983049:DCE983049 DLZ983049:DMA983049 DVV983049:DVW983049 EFR983049:EFS983049 EPN983049:EPO983049 EZJ983049:EZK983049 FJF983049:FJG983049 FTB983049:FTC983049 GCX983049:GCY983049 GMT983049:GMU983049 GWP983049:GWQ983049 HGL983049:HGM983049 HQH983049:HQI983049 IAD983049:IAE983049 IJZ983049:IKA983049 ITV983049:ITW983049 JDR983049:JDS983049 JNN983049:JNO983049 JXJ983049:JXK983049 KHF983049:KHG983049 KRB983049:KRC983049 LAX983049:LAY983049 LKT983049:LKU983049 LUP983049:LUQ983049 MEL983049:MEM983049 MOH983049:MOI983049 MYD983049:MYE983049 NHZ983049:NIA983049 NRV983049:NRW983049 OBR983049:OBS983049 OLN983049:OLO983049 OVJ983049:OVK983049 PFF983049:PFG983049 PPB983049:PPC983049 PYX983049:PYY983049 QIT983049:QIU983049 QSP983049:QSQ983049 RCL983049:RCM983049 RMH983049:RMI983049 RWD983049:RWE983049 SFZ983049:SGA983049 SPV983049:SPW983049 SZR983049:SZS983049 TJN983049:TJO983049 TTJ983049:TTK983049 UDF983049:UDG983049 UNB983049:UNC983049 UWX983049:UWY983049 VGT983049:VGU983049 VQP983049:VQQ983049 WAL983049:WAM983049 WKH983049:WKI983049 WUD983049:WUE983049 HU65545:HV65545 RQ65545:RR65545 ABM65545:ABN65545 ALI65545:ALJ65545 AVE65545:AVF65545 BFA65545:BFB65545 BOW65545:BOX65545 BYS65545:BYT65545 CIO65545:CIP65545 CSK65545:CSL65545 DCG65545:DCH65545 DMC65545:DMD65545 DVY65545:DVZ65545 EFU65545:EFV65545 EPQ65545:EPR65545 EZM65545:EZN65545 FJI65545:FJJ65545 FTE65545:FTF65545 GDA65545:GDB65545 GMW65545:GMX65545 GWS65545:GWT65545 HGO65545:HGP65545 HQK65545:HQL65545 IAG65545:IAH65545 IKC65545:IKD65545 ITY65545:ITZ65545 JDU65545:JDV65545 JNQ65545:JNR65545 JXM65545:JXN65545 KHI65545:KHJ65545 KRE65545:KRF65545 LBA65545:LBB65545 LKW65545:LKX65545 LUS65545:LUT65545 MEO65545:MEP65545 MOK65545:MOL65545 MYG65545:MYH65545 NIC65545:NID65545 NRY65545:NRZ65545 OBU65545:OBV65545 OLQ65545:OLR65545 OVM65545:OVN65545 PFI65545:PFJ65545 PPE65545:PPF65545 PZA65545:PZB65545 QIW65545:QIX65545 QSS65545:QST65545 RCO65545:RCP65545 RMK65545:RML65545 RWG65545:RWH65545 SGC65545:SGD65545 SPY65545:SPZ65545 SZU65545:SZV65545 TJQ65545:TJR65545 TTM65545:TTN65545 UDI65545:UDJ65545 UNE65545:UNF65545 UXA65545:UXB65545 VGW65545:VGX65545 VQS65545:VQT65545 WAO65545:WAP65545 WKK65545:WKL65545 WUG65545:WUH65545 HU131081:HV131081 RQ131081:RR131081 ABM131081:ABN131081 ALI131081:ALJ131081 AVE131081:AVF131081 BFA131081:BFB131081 BOW131081:BOX131081 BYS131081:BYT131081 CIO131081:CIP131081 CSK131081:CSL131081 DCG131081:DCH131081 DMC131081:DMD131081 DVY131081:DVZ131081 EFU131081:EFV131081 EPQ131081:EPR131081 EZM131081:EZN131081 FJI131081:FJJ131081 FTE131081:FTF131081 GDA131081:GDB131081 GMW131081:GMX131081 GWS131081:GWT131081 HGO131081:HGP131081 HQK131081:HQL131081 IAG131081:IAH131081 IKC131081:IKD131081 ITY131081:ITZ131081 JDU131081:JDV131081 JNQ131081:JNR131081 JXM131081:JXN131081 KHI131081:KHJ131081 KRE131081:KRF131081 LBA131081:LBB131081 LKW131081:LKX131081 LUS131081:LUT131081 MEO131081:MEP131081 MOK131081:MOL131081 MYG131081:MYH131081 NIC131081:NID131081 NRY131081:NRZ131081 OBU131081:OBV131081 OLQ131081:OLR131081 OVM131081:OVN131081 PFI131081:PFJ131081 PPE131081:PPF131081 PZA131081:PZB131081 QIW131081:QIX131081 QSS131081:QST131081 RCO131081:RCP131081 RMK131081:RML131081 RWG131081:RWH131081 SGC131081:SGD131081 SPY131081:SPZ131081 SZU131081:SZV131081 TJQ131081:TJR131081 TTM131081:TTN131081 UDI131081:UDJ131081 UNE131081:UNF131081 UXA131081:UXB131081 VGW131081:VGX131081 VQS131081:VQT131081 WAO131081:WAP131081 WKK131081:WKL131081 WUG131081:WUH131081 HU196617:HV196617 RQ196617:RR196617 ABM196617:ABN196617 ALI196617:ALJ196617 AVE196617:AVF196617 BFA196617:BFB196617 BOW196617:BOX196617 BYS196617:BYT196617 CIO196617:CIP196617 CSK196617:CSL196617 DCG196617:DCH196617 DMC196617:DMD196617 DVY196617:DVZ196617 EFU196617:EFV196617 EPQ196617:EPR196617 EZM196617:EZN196617 FJI196617:FJJ196617 FTE196617:FTF196617 GDA196617:GDB196617 GMW196617:GMX196617 GWS196617:GWT196617 HGO196617:HGP196617 HQK196617:HQL196617 IAG196617:IAH196617 IKC196617:IKD196617 ITY196617:ITZ196617 JDU196617:JDV196617 JNQ196617:JNR196617 JXM196617:JXN196617 KHI196617:KHJ196617 KRE196617:KRF196617 LBA196617:LBB196617 LKW196617:LKX196617 LUS196617:LUT196617 MEO196617:MEP196617 MOK196617:MOL196617 MYG196617:MYH196617 NIC196617:NID196617 NRY196617:NRZ196617 OBU196617:OBV196617 OLQ196617:OLR196617 OVM196617:OVN196617 PFI196617:PFJ196617 PPE196617:PPF196617 PZA196617:PZB196617 QIW196617:QIX196617 QSS196617:QST196617 RCO196617:RCP196617 RMK196617:RML196617 RWG196617:RWH196617 SGC196617:SGD196617 SPY196617:SPZ196617 SZU196617:SZV196617 TJQ196617:TJR196617 TTM196617:TTN196617 UDI196617:UDJ196617 UNE196617:UNF196617 UXA196617:UXB196617 VGW196617:VGX196617 VQS196617:VQT196617 WAO196617:WAP196617 WKK196617:WKL196617 WUG196617:WUH196617 HU262153:HV262153 RQ262153:RR262153 ABM262153:ABN262153 ALI262153:ALJ262153 AVE262153:AVF262153 BFA262153:BFB262153 BOW262153:BOX262153 BYS262153:BYT262153 CIO262153:CIP262153 CSK262153:CSL262153 DCG262153:DCH262153 DMC262153:DMD262153 DVY262153:DVZ262153 EFU262153:EFV262153 EPQ262153:EPR262153 EZM262153:EZN262153 FJI262153:FJJ262153 FTE262153:FTF262153 GDA262153:GDB262153 GMW262153:GMX262153 GWS262153:GWT262153 HGO262153:HGP262153 HQK262153:HQL262153 IAG262153:IAH262153 IKC262153:IKD262153 ITY262153:ITZ262153 JDU262153:JDV262153 JNQ262153:JNR262153 JXM262153:JXN262153 KHI262153:KHJ262153 KRE262153:KRF262153 LBA262153:LBB262153 LKW262153:LKX262153 LUS262153:LUT262153 MEO262153:MEP262153 MOK262153:MOL262153 MYG262153:MYH262153 NIC262153:NID262153 NRY262153:NRZ262153 OBU262153:OBV262153 OLQ262153:OLR262153 OVM262153:OVN262153 PFI262153:PFJ262153 PPE262153:PPF262153 PZA262153:PZB262153 QIW262153:QIX262153 QSS262153:QST262153 RCO262153:RCP262153 RMK262153:RML262153 RWG262153:RWH262153 SGC262153:SGD262153 SPY262153:SPZ262153 SZU262153:SZV262153 TJQ262153:TJR262153 TTM262153:TTN262153 UDI262153:UDJ262153 UNE262153:UNF262153 UXA262153:UXB262153 VGW262153:VGX262153 VQS262153:VQT262153 WAO262153:WAP262153 WKK262153:WKL262153 WUG262153:WUH262153 HU327689:HV327689 RQ327689:RR327689 ABM327689:ABN327689 ALI327689:ALJ327689 AVE327689:AVF327689 BFA327689:BFB327689 BOW327689:BOX327689 BYS327689:BYT327689 CIO327689:CIP327689 CSK327689:CSL327689 DCG327689:DCH327689 DMC327689:DMD327689 DVY327689:DVZ327689 EFU327689:EFV327689 EPQ327689:EPR327689 EZM327689:EZN327689 FJI327689:FJJ327689 FTE327689:FTF327689 GDA327689:GDB327689 GMW327689:GMX327689 GWS327689:GWT327689 HGO327689:HGP327689 HQK327689:HQL327689 IAG327689:IAH327689 IKC327689:IKD327689 ITY327689:ITZ327689 JDU327689:JDV327689 JNQ327689:JNR327689 JXM327689:JXN327689 KHI327689:KHJ327689 KRE327689:KRF327689 LBA327689:LBB327689 LKW327689:LKX327689 LUS327689:LUT327689 MEO327689:MEP327689 MOK327689:MOL327689 MYG327689:MYH327689 NIC327689:NID327689 NRY327689:NRZ327689 OBU327689:OBV327689 OLQ327689:OLR327689 OVM327689:OVN327689 PFI327689:PFJ327689 PPE327689:PPF327689 PZA327689:PZB327689 QIW327689:QIX327689 QSS327689:QST327689 RCO327689:RCP327689 RMK327689:RML327689 RWG327689:RWH327689 SGC327689:SGD327689 SPY327689:SPZ327689 SZU327689:SZV327689 TJQ327689:TJR327689 TTM327689:TTN327689 UDI327689:UDJ327689 UNE327689:UNF327689 UXA327689:UXB327689 VGW327689:VGX327689 VQS327689:VQT327689 WAO327689:WAP327689 WKK327689:WKL327689 WUG327689:WUH327689 HU393225:HV393225 RQ393225:RR393225 ABM393225:ABN393225 ALI393225:ALJ393225 AVE393225:AVF393225 BFA393225:BFB393225 BOW393225:BOX393225 BYS393225:BYT393225 CIO393225:CIP393225 CSK393225:CSL393225 DCG393225:DCH393225 DMC393225:DMD393225 DVY393225:DVZ393225 EFU393225:EFV393225 EPQ393225:EPR393225 EZM393225:EZN393225 FJI393225:FJJ393225 FTE393225:FTF393225 GDA393225:GDB393225 GMW393225:GMX393225 GWS393225:GWT393225 HGO393225:HGP393225 HQK393225:HQL393225 IAG393225:IAH393225 IKC393225:IKD393225 ITY393225:ITZ393225 JDU393225:JDV393225 JNQ393225:JNR393225 JXM393225:JXN393225 KHI393225:KHJ393225 KRE393225:KRF393225 LBA393225:LBB393225 LKW393225:LKX393225 LUS393225:LUT393225 MEO393225:MEP393225 MOK393225:MOL393225 MYG393225:MYH393225 NIC393225:NID393225 NRY393225:NRZ393225 OBU393225:OBV393225 OLQ393225:OLR393225 OVM393225:OVN393225 PFI393225:PFJ393225 PPE393225:PPF393225 PZA393225:PZB393225 QIW393225:QIX393225 QSS393225:QST393225 RCO393225:RCP393225 RMK393225:RML393225 RWG393225:RWH393225 SGC393225:SGD393225 SPY393225:SPZ393225 SZU393225:SZV393225 TJQ393225:TJR393225 TTM393225:TTN393225 UDI393225:UDJ393225 UNE393225:UNF393225 UXA393225:UXB393225 VGW393225:VGX393225 VQS393225:VQT393225 WAO393225:WAP393225 WKK393225:WKL393225 WUG393225:WUH393225 HU458761:HV458761 RQ458761:RR458761 ABM458761:ABN458761 ALI458761:ALJ458761 AVE458761:AVF458761 BFA458761:BFB458761 BOW458761:BOX458761 BYS458761:BYT458761 CIO458761:CIP458761 CSK458761:CSL458761 DCG458761:DCH458761 DMC458761:DMD458761 DVY458761:DVZ458761 EFU458761:EFV458761 EPQ458761:EPR458761 EZM458761:EZN458761 FJI458761:FJJ458761 FTE458761:FTF458761 GDA458761:GDB458761 GMW458761:GMX458761 GWS458761:GWT458761 HGO458761:HGP458761 HQK458761:HQL458761 IAG458761:IAH458761 IKC458761:IKD458761 ITY458761:ITZ458761 JDU458761:JDV458761 JNQ458761:JNR458761 JXM458761:JXN458761 KHI458761:KHJ458761 KRE458761:KRF458761 LBA458761:LBB458761 LKW458761:LKX458761 LUS458761:LUT458761 MEO458761:MEP458761 MOK458761:MOL458761 MYG458761:MYH458761 NIC458761:NID458761 NRY458761:NRZ458761 OBU458761:OBV458761 OLQ458761:OLR458761 OVM458761:OVN458761 PFI458761:PFJ458761 PPE458761:PPF458761 PZA458761:PZB458761 QIW458761:QIX458761 QSS458761:QST458761 RCO458761:RCP458761 RMK458761:RML458761 RWG458761:RWH458761 SGC458761:SGD458761 SPY458761:SPZ458761 SZU458761:SZV458761 TJQ458761:TJR458761 TTM458761:TTN458761 UDI458761:UDJ458761 UNE458761:UNF458761 UXA458761:UXB458761 VGW458761:VGX458761 VQS458761:VQT458761 WAO458761:WAP458761 WKK458761:WKL458761 WUG458761:WUH458761 HU524297:HV524297 RQ524297:RR524297 ABM524297:ABN524297 ALI524297:ALJ524297 AVE524297:AVF524297 BFA524297:BFB524297 BOW524297:BOX524297 BYS524297:BYT524297 CIO524297:CIP524297 CSK524297:CSL524297 DCG524297:DCH524297 DMC524297:DMD524297 DVY524297:DVZ524297 EFU524297:EFV524297 EPQ524297:EPR524297 EZM524297:EZN524297 FJI524297:FJJ524297 FTE524297:FTF524297 GDA524297:GDB524297 GMW524297:GMX524297 GWS524297:GWT524297 HGO524297:HGP524297 HQK524297:HQL524297 IAG524297:IAH524297 IKC524297:IKD524297 ITY524297:ITZ524297 JDU524297:JDV524297 JNQ524297:JNR524297 JXM524297:JXN524297 KHI524297:KHJ524297 KRE524297:KRF524297 LBA524297:LBB524297 LKW524297:LKX524297 LUS524297:LUT524297 MEO524297:MEP524297 MOK524297:MOL524297 MYG524297:MYH524297 NIC524297:NID524297 NRY524297:NRZ524297 OBU524297:OBV524297 OLQ524297:OLR524297 OVM524297:OVN524297 PFI524297:PFJ524297 PPE524297:PPF524297 PZA524297:PZB524297 QIW524297:QIX524297 QSS524297:QST524297 RCO524297:RCP524297 RMK524297:RML524297 RWG524297:RWH524297 SGC524297:SGD524297 SPY524297:SPZ524297 SZU524297:SZV524297 TJQ524297:TJR524297 TTM524297:TTN524297 UDI524297:UDJ524297 UNE524297:UNF524297 UXA524297:UXB524297 VGW524297:VGX524297 VQS524297:VQT524297 WAO524297:WAP524297 WKK524297:WKL524297 WUG524297:WUH524297 HU589833:HV589833 RQ589833:RR589833 ABM589833:ABN589833 ALI589833:ALJ589833 AVE589833:AVF589833 BFA589833:BFB589833 BOW589833:BOX589833 BYS589833:BYT589833 CIO589833:CIP589833 CSK589833:CSL589833 DCG589833:DCH589833 DMC589833:DMD589833 DVY589833:DVZ589833 EFU589833:EFV589833 EPQ589833:EPR589833 EZM589833:EZN589833 FJI589833:FJJ589833 FTE589833:FTF589833 GDA589833:GDB589833 GMW589833:GMX589833 GWS589833:GWT589833 HGO589833:HGP589833 HQK589833:HQL589833 IAG589833:IAH589833 IKC589833:IKD589833 ITY589833:ITZ589833 JDU589833:JDV589833 JNQ589833:JNR589833 JXM589833:JXN589833 KHI589833:KHJ589833 KRE589833:KRF589833 LBA589833:LBB589833 LKW589833:LKX589833 LUS589833:LUT589833 MEO589833:MEP589833 MOK589833:MOL589833 MYG589833:MYH589833 NIC589833:NID589833 NRY589833:NRZ589833 OBU589833:OBV589833 OLQ589833:OLR589833 OVM589833:OVN589833 PFI589833:PFJ589833 PPE589833:PPF589833 PZA589833:PZB589833 QIW589833:QIX589833 QSS589833:QST589833 RCO589833:RCP589833 RMK589833:RML589833 RWG589833:RWH589833 SGC589833:SGD589833 SPY589833:SPZ589833 SZU589833:SZV589833 TJQ589833:TJR589833 TTM589833:TTN589833 UDI589833:UDJ589833 UNE589833:UNF589833 UXA589833:UXB589833 VGW589833:VGX589833 VQS589833:VQT589833 WAO589833:WAP589833 WKK589833:WKL589833 WUG589833:WUH589833 HU655369:HV655369 RQ655369:RR655369 ABM655369:ABN655369 ALI655369:ALJ655369 AVE655369:AVF655369 BFA655369:BFB655369 BOW655369:BOX655369 BYS655369:BYT655369 CIO655369:CIP655369 CSK655369:CSL655369 DCG655369:DCH655369 DMC655369:DMD655369 DVY655369:DVZ655369 EFU655369:EFV655369 EPQ655369:EPR655369 EZM655369:EZN655369 FJI655369:FJJ655369 FTE655369:FTF655369 GDA655369:GDB655369 GMW655369:GMX655369 GWS655369:GWT655369 HGO655369:HGP655369 HQK655369:HQL655369 IAG655369:IAH655369 IKC655369:IKD655369 ITY655369:ITZ655369 JDU655369:JDV655369 JNQ655369:JNR655369 JXM655369:JXN655369 KHI655369:KHJ655369 KRE655369:KRF655369 LBA655369:LBB655369 LKW655369:LKX655369 LUS655369:LUT655369 MEO655369:MEP655369 MOK655369:MOL655369 MYG655369:MYH655369 NIC655369:NID655369 NRY655369:NRZ655369 OBU655369:OBV655369 OLQ655369:OLR655369 OVM655369:OVN655369 PFI655369:PFJ655369 PPE655369:PPF655369 PZA655369:PZB655369 QIW655369:QIX655369 QSS655369:QST655369 RCO655369:RCP655369 RMK655369:RML655369 RWG655369:RWH655369 SGC655369:SGD655369 SPY655369:SPZ655369 SZU655369:SZV655369 TJQ655369:TJR655369 TTM655369:TTN655369 UDI655369:UDJ655369 UNE655369:UNF655369 UXA655369:UXB655369 VGW655369:VGX655369 VQS655369:VQT655369 WAO655369:WAP655369 WKK655369:WKL655369 WUG655369:WUH655369 HU720905:HV720905 RQ720905:RR720905 ABM720905:ABN720905 ALI720905:ALJ720905 AVE720905:AVF720905 BFA720905:BFB720905 BOW720905:BOX720905 BYS720905:BYT720905 CIO720905:CIP720905 CSK720905:CSL720905 DCG720905:DCH720905 DMC720905:DMD720905 DVY720905:DVZ720905 EFU720905:EFV720905 EPQ720905:EPR720905 EZM720905:EZN720905 FJI720905:FJJ720905 FTE720905:FTF720905 GDA720905:GDB720905 GMW720905:GMX720905 GWS720905:GWT720905 HGO720905:HGP720905 HQK720905:HQL720905 IAG720905:IAH720905 IKC720905:IKD720905 ITY720905:ITZ720905 JDU720905:JDV720905 JNQ720905:JNR720905 JXM720905:JXN720905 KHI720905:KHJ720905 KRE720905:KRF720905 LBA720905:LBB720905 LKW720905:LKX720905 LUS720905:LUT720905 MEO720905:MEP720905 MOK720905:MOL720905 MYG720905:MYH720905 NIC720905:NID720905 NRY720905:NRZ720905 OBU720905:OBV720905 OLQ720905:OLR720905 OVM720905:OVN720905 PFI720905:PFJ720905 PPE720905:PPF720905 PZA720905:PZB720905 QIW720905:QIX720905 QSS720905:QST720905 RCO720905:RCP720905 RMK720905:RML720905 RWG720905:RWH720905 SGC720905:SGD720905 SPY720905:SPZ720905 SZU720905:SZV720905 TJQ720905:TJR720905 TTM720905:TTN720905 UDI720905:UDJ720905 UNE720905:UNF720905 UXA720905:UXB720905 VGW720905:VGX720905 VQS720905:VQT720905 WAO720905:WAP720905 WKK720905:WKL720905 WUG720905:WUH720905 HU786441:HV786441 RQ786441:RR786441 ABM786441:ABN786441 ALI786441:ALJ786441 AVE786441:AVF786441 BFA786441:BFB786441 BOW786441:BOX786441 BYS786441:BYT786441 CIO786441:CIP786441 CSK786441:CSL786441 DCG786441:DCH786441 DMC786441:DMD786441 DVY786441:DVZ786441 EFU786441:EFV786441 EPQ786441:EPR786441 EZM786441:EZN786441 FJI786441:FJJ786441 FTE786441:FTF786441 GDA786441:GDB786441 GMW786441:GMX786441 GWS786441:GWT786441 HGO786441:HGP786441 HQK786441:HQL786441 IAG786441:IAH786441 IKC786441:IKD786441 ITY786441:ITZ786441 JDU786441:JDV786441 JNQ786441:JNR786441 JXM786441:JXN786441 KHI786441:KHJ786441 KRE786441:KRF786441 LBA786441:LBB786441 LKW786441:LKX786441 LUS786441:LUT786441 MEO786441:MEP786441 MOK786441:MOL786441 MYG786441:MYH786441 NIC786441:NID786441 NRY786441:NRZ786441 OBU786441:OBV786441 OLQ786441:OLR786441 OVM786441:OVN786441 PFI786441:PFJ786441 PPE786441:PPF786441 PZA786441:PZB786441 QIW786441:QIX786441 QSS786441:QST786441 RCO786441:RCP786441 RMK786441:RML786441 RWG786441:RWH786441 SGC786441:SGD786441 SPY786441:SPZ786441 SZU786441:SZV786441 TJQ786441:TJR786441 TTM786441:TTN786441 UDI786441:UDJ786441 UNE786441:UNF786441 UXA786441:UXB786441 VGW786441:VGX786441 VQS786441:VQT786441 WAO786441:WAP786441 WKK786441:WKL786441 WUG786441:WUH786441 HU851977:HV851977 RQ851977:RR851977 ABM851977:ABN851977 ALI851977:ALJ851977 AVE851977:AVF851977 BFA851977:BFB851977 BOW851977:BOX851977 BYS851977:BYT851977 CIO851977:CIP851977 CSK851977:CSL851977 DCG851977:DCH851977 DMC851977:DMD851977 DVY851977:DVZ851977 EFU851977:EFV851977 EPQ851977:EPR851977 EZM851977:EZN851977 FJI851977:FJJ851977 FTE851977:FTF851977 GDA851977:GDB851977 GMW851977:GMX851977 GWS851977:GWT851977 HGO851977:HGP851977 HQK851977:HQL851977 IAG851977:IAH851977 IKC851977:IKD851977 ITY851977:ITZ851977 JDU851977:JDV851977 JNQ851977:JNR851977 JXM851977:JXN851977 KHI851977:KHJ851977 KRE851977:KRF851977 LBA851977:LBB851977 LKW851977:LKX851977 LUS851977:LUT851977 MEO851977:MEP851977 MOK851977:MOL851977 MYG851977:MYH851977 NIC851977:NID851977 NRY851977:NRZ851977 OBU851977:OBV851977 OLQ851977:OLR851977 OVM851977:OVN851977 PFI851977:PFJ851977 PPE851977:PPF851977 PZA851977:PZB851977 QIW851977:QIX851977 QSS851977:QST851977 RCO851977:RCP851977 RMK851977:RML851977 RWG851977:RWH851977 SGC851977:SGD851977 SPY851977:SPZ851977 SZU851977:SZV851977 TJQ851977:TJR851977 TTM851977:TTN851977 UDI851977:UDJ851977 UNE851977:UNF851977 UXA851977:UXB851977 VGW851977:VGX851977 VQS851977:VQT851977 WAO851977:WAP851977 WKK851977:WKL851977 WUG851977:WUH851977 HU917513:HV917513 RQ917513:RR917513 ABM917513:ABN917513 ALI917513:ALJ917513 AVE917513:AVF917513 BFA917513:BFB917513 BOW917513:BOX917513 BYS917513:BYT917513 CIO917513:CIP917513 CSK917513:CSL917513 DCG917513:DCH917513 DMC917513:DMD917513 DVY917513:DVZ917513 EFU917513:EFV917513 EPQ917513:EPR917513 EZM917513:EZN917513 FJI917513:FJJ917513 FTE917513:FTF917513 GDA917513:GDB917513 GMW917513:GMX917513 GWS917513:GWT917513 HGO917513:HGP917513 HQK917513:HQL917513 IAG917513:IAH917513 IKC917513:IKD917513 ITY917513:ITZ917513 JDU917513:JDV917513 JNQ917513:JNR917513 JXM917513:JXN917513 KHI917513:KHJ917513 KRE917513:KRF917513 LBA917513:LBB917513 LKW917513:LKX917513 LUS917513:LUT917513 MEO917513:MEP917513 MOK917513:MOL917513 MYG917513:MYH917513 NIC917513:NID917513 NRY917513:NRZ917513 OBU917513:OBV917513 OLQ917513:OLR917513 OVM917513:OVN917513 PFI917513:PFJ917513 PPE917513:PPF917513 PZA917513:PZB917513 QIW917513:QIX917513 QSS917513:QST917513 RCO917513:RCP917513 RMK917513:RML917513 RWG917513:RWH917513 SGC917513:SGD917513 SPY917513:SPZ917513 SZU917513:SZV917513 TJQ917513:TJR917513 TTM917513:TTN917513 UDI917513:UDJ917513 UNE917513:UNF917513 UXA917513:UXB917513 VGW917513:VGX917513 VQS917513:VQT917513 WAO917513:WAP917513 WKK917513:WKL917513 WUG917513:WUH917513 HU983049:HV983049 RQ983049:RR983049 ABM983049:ABN983049 ALI983049:ALJ983049 AVE983049:AVF983049 BFA983049:BFB983049 BOW983049:BOX983049 BYS983049:BYT983049 CIO983049:CIP983049 CSK983049:CSL983049 DCG983049:DCH983049 DMC983049:DMD983049 DVY983049:DVZ983049 EFU983049:EFV983049 EPQ983049:EPR983049 EZM983049:EZN983049 FJI983049:FJJ983049 FTE983049:FTF983049 GDA983049:GDB983049 GMW983049:GMX983049 GWS983049:GWT983049 HGO983049:HGP983049 HQK983049:HQL983049 IAG983049:IAH983049 IKC983049:IKD983049 ITY983049:ITZ983049 JDU983049:JDV983049 JNQ983049:JNR983049 JXM983049:JXN983049 KHI983049:KHJ983049 KRE983049:KRF983049 LBA983049:LBB983049 LKW983049:LKX983049 LUS983049:LUT983049 MEO983049:MEP983049 MOK983049:MOL983049 MYG983049:MYH983049 NIC983049:NID983049 NRY983049:NRZ983049 OBU983049:OBV983049 OLQ983049:OLR983049 OVM983049:OVN983049 PFI983049:PFJ983049 PPE983049:PPF983049 PZA983049:PZB983049 QIW983049:QIX983049 QSS983049:QST983049 RCO983049:RCP983049 RMK983049:RML983049 RWG983049:RWH983049 SGC983049:SGD983049 SPY983049:SPZ983049 SZU983049:SZV983049 TJQ983049:TJR983049 TTM983049:TTN983049 UDI983049:UDJ983049 UNE983049:UNF983049 UXA983049:UXB983049 VGW983049:VGX983049 VQS983049:VQT983049 WAO983049:WAP983049 WKK983049:WKL983049 WUG983049:WUH983049 HX65545:HY65545 RT65545:RU65545 ABP65545:ABQ65545 ALL65545:ALM65545 AVH65545:AVI65545 BFD65545:BFE65545 BOZ65545:BPA65545 BYV65545:BYW65545 CIR65545:CIS65545 CSN65545:CSO65545 DCJ65545:DCK65545 DMF65545:DMG65545 DWB65545:DWC65545 EFX65545:EFY65545 EPT65545:EPU65545 EZP65545:EZQ65545 FJL65545:FJM65545 FTH65545:FTI65545 GDD65545:GDE65545 GMZ65545:GNA65545 GWV65545:GWW65545 HGR65545:HGS65545 HQN65545:HQO65545 IAJ65545:IAK65545 IKF65545:IKG65545 IUB65545:IUC65545 JDX65545:JDY65545 JNT65545:JNU65545 JXP65545:JXQ65545 KHL65545:KHM65545 KRH65545:KRI65545 LBD65545:LBE65545 LKZ65545:LLA65545 LUV65545:LUW65545 MER65545:MES65545 MON65545:MOO65545 MYJ65545:MYK65545 NIF65545:NIG65545 NSB65545:NSC65545 OBX65545:OBY65545 OLT65545:OLU65545 OVP65545:OVQ65545 PFL65545:PFM65545 PPH65545:PPI65545 PZD65545:PZE65545 QIZ65545:QJA65545 QSV65545:QSW65545 RCR65545:RCS65545 RMN65545:RMO65545 RWJ65545:RWK65545 SGF65545:SGG65545 SQB65545:SQC65545 SZX65545:SZY65545 TJT65545:TJU65545 TTP65545:TTQ65545 UDL65545:UDM65545 UNH65545:UNI65545 UXD65545:UXE65545 VGZ65545:VHA65545 VQV65545:VQW65545 WAR65545:WAS65545 WKN65545:WKO65545 WUJ65545:WUK65545 HX131081:HY131081 RT131081:RU131081 ABP131081:ABQ131081 ALL131081:ALM131081 AVH131081:AVI131081 BFD131081:BFE131081 BOZ131081:BPA131081 BYV131081:BYW131081 CIR131081:CIS131081 CSN131081:CSO131081 DCJ131081:DCK131081 DMF131081:DMG131081 DWB131081:DWC131081 EFX131081:EFY131081 EPT131081:EPU131081 EZP131081:EZQ131081 FJL131081:FJM131081 FTH131081:FTI131081 GDD131081:GDE131081 GMZ131081:GNA131081 GWV131081:GWW131081 HGR131081:HGS131081 HQN131081:HQO131081 IAJ131081:IAK131081 IKF131081:IKG131081 IUB131081:IUC131081 JDX131081:JDY131081 JNT131081:JNU131081 JXP131081:JXQ131081 KHL131081:KHM131081 KRH131081:KRI131081 LBD131081:LBE131081 LKZ131081:LLA131081 LUV131081:LUW131081 MER131081:MES131081 MON131081:MOO131081 MYJ131081:MYK131081 NIF131081:NIG131081 NSB131081:NSC131081 OBX131081:OBY131081 OLT131081:OLU131081 OVP131081:OVQ131081 PFL131081:PFM131081 PPH131081:PPI131081 PZD131081:PZE131081 QIZ131081:QJA131081 QSV131081:QSW131081 RCR131081:RCS131081 RMN131081:RMO131081 RWJ131081:RWK131081 SGF131081:SGG131081 SQB131081:SQC131081 SZX131081:SZY131081 TJT131081:TJU131081 TTP131081:TTQ131081 UDL131081:UDM131081 UNH131081:UNI131081 UXD131081:UXE131081 VGZ131081:VHA131081 VQV131081:VQW131081 WAR131081:WAS131081 WKN131081:WKO131081 WUJ131081:WUK131081 HX196617:HY196617 RT196617:RU196617 ABP196617:ABQ196617 ALL196617:ALM196617 AVH196617:AVI196617 BFD196617:BFE196617 BOZ196617:BPA196617 BYV196617:BYW196617 CIR196617:CIS196617 CSN196617:CSO196617 DCJ196617:DCK196617 DMF196617:DMG196617 DWB196617:DWC196617 EFX196617:EFY196617 EPT196617:EPU196617 EZP196617:EZQ196617 FJL196617:FJM196617 FTH196617:FTI196617 GDD196617:GDE196617 GMZ196617:GNA196617 GWV196617:GWW196617 HGR196617:HGS196617 HQN196617:HQO196617 IAJ196617:IAK196617 IKF196617:IKG196617 IUB196617:IUC196617 JDX196617:JDY196617 JNT196617:JNU196617 JXP196617:JXQ196617 KHL196617:KHM196617 KRH196617:KRI196617 LBD196617:LBE196617 LKZ196617:LLA196617 LUV196617:LUW196617 MER196617:MES196617 MON196617:MOO196617 MYJ196617:MYK196617 NIF196617:NIG196617 NSB196617:NSC196617 OBX196617:OBY196617 OLT196617:OLU196617 OVP196617:OVQ196617 PFL196617:PFM196617 PPH196617:PPI196617 PZD196617:PZE196617 QIZ196617:QJA196617 QSV196617:QSW196617 RCR196617:RCS196617 RMN196617:RMO196617 RWJ196617:RWK196617 SGF196617:SGG196617 SQB196617:SQC196617 SZX196617:SZY196617 TJT196617:TJU196617 TTP196617:TTQ196617 UDL196617:UDM196617 UNH196617:UNI196617 UXD196617:UXE196617 VGZ196617:VHA196617 VQV196617:VQW196617 WAR196617:WAS196617 WKN196617:WKO196617 WUJ196617:WUK196617 HX262153:HY262153 RT262153:RU262153 ABP262153:ABQ262153 ALL262153:ALM262153 AVH262153:AVI262153 BFD262153:BFE262153 BOZ262153:BPA262153 BYV262153:BYW262153 CIR262153:CIS262153 CSN262153:CSO262153 DCJ262153:DCK262153 DMF262153:DMG262153 DWB262153:DWC262153 EFX262153:EFY262153 EPT262153:EPU262153 EZP262153:EZQ262153 FJL262153:FJM262153 FTH262153:FTI262153 GDD262153:GDE262153 GMZ262153:GNA262153 GWV262153:GWW262153 HGR262153:HGS262153 HQN262153:HQO262153 IAJ262153:IAK262153 IKF262153:IKG262153 IUB262153:IUC262153 JDX262153:JDY262153 JNT262153:JNU262153 JXP262153:JXQ262153 KHL262153:KHM262153 KRH262153:KRI262153 LBD262153:LBE262153 LKZ262153:LLA262153 LUV262153:LUW262153 MER262153:MES262153 MON262153:MOO262153 MYJ262153:MYK262153 NIF262153:NIG262153 NSB262153:NSC262153 OBX262153:OBY262153 OLT262153:OLU262153 OVP262153:OVQ262153 PFL262153:PFM262153 PPH262153:PPI262153 PZD262153:PZE262153 QIZ262153:QJA262153 QSV262153:QSW262153 RCR262153:RCS262153 RMN262153:RMO262153 RWJ262153:RWK262153 SGF262153:SGG262153 SQB262153:SQC262153 SZX262153:SZY262153 TJT262153:TJU262153 TTP262153:TTQ262153 UDL262153:UDM262153 UNH262153:UNI262153 UXD262153:UXE262153 VGZ262153:VHA262153 VQV262153:VQW262153 WAR262153:WAS262153 WKN262153:WKO262153 WUJ262153:WUK262153 HX327689:HY327689 RT327689:RU327689 ABP327689:ABQ327689 ALL327689:ALM327689 AVH327689:AVI327689 BFD327689:BFE327689 BOZ327689:BPA327689 BYV327689:BYW327689 CIR327689:CIS327689 CSN327689:CSO327689 DCJ327689:DCK327689 DMF327689:DMG327689 DWB327689:DWC327689 EFX327689:EFY327689 EPT327689:EPU327689 EZP327689:EZQ327689 FJL327689:FJM327689 FTH327689:FTI327689 GDD327689:GDE327689 GMZ327689:GNA327689 GWV327689:GWW327689 HGR327689:HGS327689 HQN327689:HQO327689 IAJ327689:IAK327689 IKF327689:IKG327689 IUB327689:IUC327689 JDX327689:JDY327689 JNT327689:JNU327689 JXP327689:JXQ327689 KHL327689:KHM327689 KRH327689:KRI327689 LBD327689:LBE327689 LKZ327689:LLA327689 LUV327689:LUW327689 MER327689:MES327689 MON327689:MOO327689 MYJ327689:MYK327689 NIF327689:NIG327689 NSB327689:NSC327689 OBX327689:OBY327689 OLT327689:OLU327689 OVP327689:OVQ327689 PFL327689:PFM327689 PPH327689:PPI327689 PZD327689:PZE327689 QIZ327689:QJA327689 QSV327689:QSW327689 RCR327689:RCS327689 RMN327689:RMO327689 RWJ327689:RWK327689 SGF327689:SGG327689 SQB327689:SQC327689 SZX327689:SZY327689 TJT327689:TJU327689 TTP327689:TTQ327689 UDL327689:UDM327689 UNH327689:UNI327689 UXD327689:UXE327689 VGZ327689:VHA327689 VQV327689:VQW327689 WAR327689:WAS327689 WKN327689:WKO327689 WUJ327689:WUK327689 HX393225:HY393225 RT393225:RU393225 ABP393225:ABQ393225 ALL393225:ALM393225 AVH393225:AVI393225 BFD393225:BFE393225 BOZ393225:BPA393225 BYV393225:BYW393225 CIR393225:CIS393225 CSN393225:CSO393225 DCJ393225:DCK393225 DMF393225:DMG393225 DWB393225:DWC393225 EFX393225:EFY393225 EPT393225:EPU393225 EZP393225:EZQ393225 FJL393225:FJM393225 FTH393225:FTI393225 GDD393225:GDE393225 GMZ393225:GNA393225 GWV393225:GWW393225 HGR393225:HGS393225 HQN393225:HQO393225 IAJ393225:IAK393225 IKF393225:IKG393225 IUB393225:IUC393225 JDX393225:JDY393225 JNT393225:JNU393225 JXP393225:JXQ393225 KHL393225:KHM393225 KRH393225:KRI393225 LBD393225:LBE393225 LKZ393225:LLA393225 LUV393225:LUW393225 MER393225:MES393225 MON393225:MOO393225 MYJ393225:MYK393225 NIF393225:NIG393225 NSB393225:NSC393225 OBX393225:OBY393225 OLT393225:OLU393225 OVP393225:OVQ393225 PFL393225:PFM393225 PPH393225:PPI393225 PZD393225:PZE393225 QIZ393225:QJA393225 QSV393225:QSW393225 RCR393225:RCS393225 RMN393225:RMO393225 RWJ393225:RWK393225 SGF393225:SGG393225 SQB393225:SQC393225 SZX393225:SZY393225 TJT393225:TJU393225 TTP393225:TTQ393225 UDL393225:UDM393225 UNH393225:UNI393225 UXD393225:UXE393225 VGZ393225:VHA393225 VQV393225:VQW393225 WAR393225:WAS393225 WKN393225:WKO393225 WUJ393225:WUK393225 HX458761:HY458761 RT458761:RU458761 ABP458761:ABQ458761 ALL458761:ALM458761 AVH458761:AVI458761 BFD458761:BFE458761 BOZ458761:BPA458761 BYV458761:BYW458761 CIR458761:CIS458761 CSN458761:CSO458761 DCJ458761:DCK458761 DMF458761:DMG458761 DWB458761:DWC458761 EFX458761:EFY458761 EPT458761:EPU458761 EZP458761:EZQ458761 FJL458761:FJM458761 FTH458761:FTI458761 GDD458761:GDE458761 GMZ458761:GNA458761 GWV458761:GWW458761 HGR458761:HGS458761 HQN458761:HQO458761 IAJ458761:IAK458761 IKF458761:IKG458761 IUB458761:IUC458761 JDX458761:JDY458761 JNT458761:JNU458761 JXP458761:JXQ458761 KHL458761:KHM458761 KRH458761:KRI458761 LBD458761:LBE458761 LKZ458761:LLA458761 LUV458761:LUW458761 MER458761:MES458761 MON458761:MOO458761 MYJ458761:MYK458761 NIF458761:NIG458761 NSB458761:NSC458761 OBX458761:OBY458761 OLT458761:OLU458761 OVP458761:OVQ458761 PFL458761:PFM458761 PPH458761:PPI458761 PZD458761:PZE458761 QIZ458761:QJA458761 QSV458761:QSW458761 RCR458761:RCS458761 RMN458761:RMO458761 RWJ458761:RWK458761 SGF458761:SGG458761 SQB458761:SQC458761 SZX458761:SZY458761 TJT458761:TJU458761 TTP458761:TTQ458761 UDL458761:UDM458761 UNH458761:UNI458761 UXD458761:UXE458761 VGZ458761:VHA458761 VQV458761:VQW458761 WAR458761:WAS458761 WKN458761:WKO458761 WUJ458761:WUK458761 HX524297:HY524297 RT524297:RU524297 ABP524297:ABQ524297 ALL524297:ALM524297 AVH524297:AVI524297 BFD524297:BFE524297 BOZ524297:BPA524297 BYV524297:BYW524297 CIR524297:CIS524297 CSN524297:CSO524297 DCJ524297:DCK524297 DMF524297:DMG524297 DWB524297:DWC524297 EFX524297:EFY524297 EPT524297:EPU524297 EZP524297:EZQ524297 FJL524297:FJM524297 FTH524297:FTI524297 GDD524297:GDE524297 GMZ524297:GNA524297 GWV524297:GWW524297 HGR524297:HGS524297 HQN524297:HQO524297 IAJ524297:IAK524297 IKF524297:IKG524297 IUB524297:IUC524297 JDX524297:JDY524297 JNT524297:JNU524297 JXP524297:JXQ524297 KHL524297:KHM524297 KRH524297:KRI524297 LBD524297:LBE524297 LKZ524297:LLA524297 LUV524297:LUW524297 MER524297:MES524297 MON524297:MOO524297 MYJ524297:MYK524297 NIF524297:NIG524297 NSB524297:NSC524297 OBX524297:OBY524297 OLT524297:OLU524297 OVP524297:OVQ524297 PFL524297:PFM524297 PPH524297:PPI524297 PZD524297:PZE524297 QIZ524297:QJA524297 QSV524297:QSW524297 RCR524297:RCS524297 RMN524297:RMO524297 RWJ524297:RWK524297 SGF524297:SGG524297 SQB524297:SQC524297 SZX524297:SZY524297 TJT524297:TJU524297 TTP524297:TTQ524297 UDL524297:UDM524297 UNH524297:UNI524297 UXD524297:UXE524297 VGZ524297:VHA524297 VQV524297:VQW524297 WAR524297:WAS524297 WKN524297:WKO524297 WUJ524297:WUK524297 HX589833:HY589833 RT589833:RU589833 ABP589833:ABQ589833 ALL589833:ALM589833 AVH589833:AVI589833 BFD589833:BFE589833 BOZ589833:BPA589833 BYV589833:BYW589833 CIR589833:CIS589833 CSN589833:CSO589833 DCJ589833:DCK589833 DMF589833:DMG589833 DWB589833:DWC589833 EFX589833:EFY589833 EPT589833:EPU589833 EZP589833:EZQ589833 FJL589833:FJM589833 FTH589833:FTI589833 GDD589833:GDE589833 GMZ589833:GNA589833 GWV589833:GWW589833 HGR589833:HGS589833 HQN589833:HQO589833 IAJ589833:IAK589833 IKF589833:IKG589833 IUB589833:IUC589833 JDX589833:JDY589833 JNT589833:JNU589833 JXP589833:JXQ589833 KHL589833:KHM589833 KRH589833:KRI589833 LBD589833:LBE589833 LKZ589833:LLA589833 LUV589833:LUW589833 MER589833:MES589833 MON589833:MOO589833 MYJ589833:MYK589833 NIF589833:NIG589833 NSB589833:NSC589833 OBX589833:OBY589833 OLT589833:OLU589833 OVP589833:OVQ589833 PFL589833:PFM589833 PPH589833:PPI589833 PZD589833:PZE589833 QIZ589833:QJA589833 QSV589833:QSW589833 RCR589833:RCS589833 RMN589833:RMO589833 RWJ589833:RWK589833 SGF589833:SGG589833 SQB589833:SQC589833 SZX589833:SZY589833 TJT589833:TJU589833 TTP589833:TTQ589833 UDL589833:UDM589833 UNH589833:UNI589833 UXD589833:UXE589833 VGZ589833:VHA589833 VQV589833:VQW589833 WAR589833:WAS589833 WKN589833:WKO589833 WUJ589833:WUK589833 HX655369:HY655369 RT655369:RU655369 ABP655369:ABQ655369 ALL655369:ALM655369 AVH655369:AVI655369 BFD655369:BFE655369 BOZ655369:BPA655369 BYV655369:BYW655369 CIR655369:CIS655369 CSN655369:CSO655369 DCJ655369:DCK655369 DMF655369:DMG655369 DWB655369:DWC655369 EFX655369:EFY655369 EPT655369:EPU655369 EZP655369:EZQ655369 FJL655369:FJM655369 FTH655369:FTI655369 GDD655369:GDE655369 GMZ655369:GNA655369 GWV655369:GWW655369 HGR655369:HGS655369 HQN655369:HQO655369 IAJ655369:IAK655369 IKF655369:IKG655369 IUB655369:IUC655369 JDX655369:JDY655369 JNT655369:JNU655369 JXP655369:JXQ655369 KHL655369:KHM655369 KRH655369:KRI655369 LBD655369:LBE655369 LKZ655369:LLA655369 LUV655369:LUW655369 MER655369:MES655369 MON655369:MOO655369 MYJ655369:MYK655369 NIF655369:NIG655369 NSB655369:NSC655369 OBX655369:OBY655369 OLT655369:OLU655369 OVP655369:OVQ655369 PFL655369:PFM655369 PPH655369:PPI655369 PZD655369:PZE655369 QIZ655369:QJA655369 QSV655369:QSW655369 RCR655369:RCS655369 RMN655369:RMO655369 RWJ655369:RWK655369 SGF655369:SGG655369 SQB655369:SQC655369 SZX655369:SZY655369 TJT655369:TJU655369 TTP655369:TTQ655369 UDL655369:UDM655369 UNH655369:UNI655369 UXD655369:UXE655369 VGZ655369:VHA655369 VQV655369:VQW655369 WAR655369:WAS655369 WKN655369:WKO655369 WUJ655369:WUK655369 HX720905:HY720905 RT720905:RU720905 ABP720905:ABQ720905 ALL720905:ALM720905 AVH720905:AVI720905 BFD720905:BFE720905 BOZ720905:BPA720905 BYV720905:BYW720905 CIR720905:CIS720905 CSN720905:CSO720905 DCJ720905:DCK720905 DMF720905:DMG720905 DWB720905:DWC720905 EFX720905:EFY720905 EPT720905:EPU720905 EZP720905:EZQ720905 FJL720905:FJM720905 FTH720905:FTI720905 GDD720905:GDE720905 GMZ720905:GNA720905 GWV720905:GWW720905 HGR720905:HGS720905 HQN720905:HQO720905 IAJ720905:IAK720905 IKF720905:IKG720905 IUB720905:IUC720905 JDX720905:JDY720905 JNT720905:JNU720905 JXP720905:JXQ720905 KHL720905:KHM720905 KRH720905:KRI720905 LBD720905:LBE720905 LKZ720905:LLA720905 LUV720905:LUW720905 MER720905:MES720905 MON720905:MOO720905 MYJ720905:MYK720905 NIF720905:NIG720905 NSB720905:NSC720905 OBX720905:OBY720905 OLT720905:OLU720905 OVP720905:OVQ720905 PFL720905:PFM720905 PPH720905:PPI720905 PZD720905:PZE720905 QIZ720905:QJA720905 QSV720905:QSW720905 RCR720905:RCS720905 RMN720905:RMO720905 RWJ720905:RWK720905 SGF720905:SGG720905 SQB720905:SQC720905 SZX720905:SZY720905 TJT720905:TJU720905 TTP720905:TTQ720905 UDL720905:UDM720905 UNH720905:UNI720905 UXD720905:UXE720905 VGZ720905:VHA720905 VQV720905:VQW720905 WAR720905:WAS720905 WKN720905:WKO720905 WUJ720905:WUK720905 HX786441:HY786441 RT786441:RU786441 ABP786441:ABQ786441 ALL786441:ALM786441 AVH786441:AVI786441 BFD786441:BFE786441 BOZ786441:BPA786441 BYV786441:BYW786441 CIR786441:CIS786441 CSN786441:CSO786441 DCJ786441:DCK786441 DMF786441:DMG786441 DWB786441:DWC786441 EFX786441:EFY786441 EPT786441:EPU786441 EZP786441:EZQ786441 FJL786441:FJM786441 FTH786441:FTI786441 GDD786441:GDE786441 GMZ786441:GNA786441 GWV786441:GWW786441 HGR786441:HGS786441 HQN786441:HQO786441 IAJ786441:IAK786441 IKF786441:IKG786441 IUB786441:IUC786441 JDX786441:JDY786441 JNT786441:JNU786441 JXP786441:JXQ786441 KHL786441:KHM786441 KRH786441:KRI786441 LBD786441:LBE786441 LKZ786441:LLA786441 LUV786441:LUW786441 MER786441:MES786441 MON786441:MOO786441 MYJ786441:MYK786441 NIF786441:NIG786441 NSB786441:NSC786441 OBX786441:OBY786441 OLT786441:OLU786441 OVP786441:OVQ786441 PFL786441:PFM786441 PPH786441:PPI786441 PZD786441:PZE786441 QIZ786441:QJA786441 QSV786441:QSW786441 RCR786441:RCS786441 RMN786441:RMO786441 RWJ786441:RWK786441 SGF786441:SGG786441 SQB786441:SQC786441 SZX786441:SZY786441 TJT786441:TJU786441 TTP786441:TTQ786441 UDL786441:UDM786441 UNH786441:UNI786441 UXD786441:UXE786441 VGZ786441:VHA786441 VQV786441:VQW786441 WAR786441:WAS786441 WKN786441:WKO786441 WUJ786441:WUK786441 HX851977:HY851977 RT851977:RU851977 ABP851977:ABQ851977 ALL851977:ALM851977 AVH851977:AVI851977 BFD851977:BFE851977 BOZ851977:BPA851977 BYV851977:BYW851977 CIR851977:CIS851977 CSN851977:CSO851977 DCJ851977:DCK851977 DMF851977:DMG851977 DWB851977:DWC851977 EFX851977:EFY851977 EPT851977:EPU851977 EZP851977:EZQ851977 FJL851977:FJM851977 FTH851977:FTI851977 GDD851977:GDE851977 GMZ851977:GNA851977 GWV851977:GWW851977 HGR851977:HGS851977 HQN851977:HQO851977 IAJ851977:IAK851977 IKF851977:IKG851977 IUB851977:IUC851977 JDX851977:JDY851977 JNT851977:JNU851977 JXP851977:JXQ851977 KHL851977:KHM851977 KRH851977:KRI851977 LBD851977:LBE851977 LKZ851977:LLA851977 LUV851977:LUW851977 MER851977:MES851977 MON851977:MOO851977 MYJ851977:MYK851977 NIF851977:NIG851977 NSB851977:NSC851977 OBX851977:OBY851977 OLT851977:OLU851977 OVP851977:OVQ851977 PFL851977:PFM851977 PPH851977:PPI851977 PZD851977:PZE851977 QIZ851977:QJA851977 QSV851977:QSW851977 RCR851977:RCS851977 RMN851977:RMO851977 RWJ851977:RWK851977 SGF851977:SGG851977 SQB851977:SQC851977 SZX851977:SZY851977 TJT851977:TJU851977 TTP851977:TTQ851977 UDL851977:UDM851977 UNH851977:UNI851977 UXD851977:UXE851977 VGZ851977:VHA851977 VQV851977:VQW851977 WAR851977:WAS851977 WKN851977:WKO851977 WUJ851977:WUK851977 HX917513:HY917513 RT917513:RU917513 ABP917513:ABQ917513 ALL917513:ALM917513 AVH917513:AVI917513 BFD917513:BFE917513 BOZ917513:BPA917513 BYV917513:BYW917513 CIR917513:CIS917513 CSN917513:CSO917513 DCJ917513:DCK917513 DMF917513:DMG917513 DWB917513:DWC917513 EFX917513:EFY917513 EPT917513:EPU917513 EZP917513:EZQ917513 FJL917513:FJM917513 FTH917513:FTI917513 GDD917513:GDE917513 GMZ917513:GNA917513 GWV917513:GWW917513 HGR917513:HGS917513 HQN917513:HQO917513 IAJ917513:IAK917513 IKF917513:IKG917513 IUB917513:IUC917513 JDX917513:JDY917513 JNT917513:JNU917513 JXP917513:JXQ917513 KHL917513:KHM917513 KRH917513:KRI917513 LBD917513:LBE917513 LKZ917513:LLA917513 LUV917513:LUW917513 MER917513:MES917513 MON917513:MOO917513 MYJ917513:MYK917513 NIF917513:NIG917513 NSB917513:NSC917513 OBX917513:OBY917513 OLT917513:OLU917513 OVP917513:OVQ917513 PFL917513:PFM917513 PPH917513:PPI917513 PZD917513:PZE917513 QIZ917513:QJA917513 QSV917513:QSW917513 RCR917513:RCS917513 RMN917513:RMO917513 RWJ917513:RWK917513 SGF917513:SGG917513 SQB917513:SQC917513 SZX917513:SZY917513 TJT917513:TJU917513 TTP917513:TTQ917513 UDL917513:UDM917513 UNH917513:UNI917513 UXD917513:UXE917513 VGZ917513:VHA917513 VQV917513:VQW917513 WAR917513:WAS917513 WKN917513:WKO917513 WUJ917513:WUK917513 HX983049:HY983049 RT983049:RU983049 ABP983049:ABQ983049 ALL983049:ALM983049 AVH983049:AVI983049 BFD983049:BFE983049 BOZ983049:BPA983049 BYV983049:BYW983049 CIR983049:CIS983049 CSN983049:CSO983049 DCJ983049:DCK983049 DMF983049:DMG983049 DWB983049:DWC983049 EFX983049:EFY983049 EPT983049:EPU983049 EZP983049:EZQ983049 FJL983049:FJM983049 FTH983049:FTI983049 GDD983049:GDE983049 GMZ983049:GNA983049 GWV983049:GWW983049 HGR983049:HGS983049 HQN983049:HQO983049 IAJ983049:IAK983049 IKF983049:IKG983049 IUB983049:IUC983049 JDX983049:JDY983049 JNT983049:JNU983049 JXP983049:JXQ983049 KHL983049:KHM983049 KRH983049:KRI983049 LBD983049:LBE983049 LKZ983049:LLA983049 LUV983049:LUW983049 MER983049:MES983049 MON983049:MOO983049 MYJ983049:MYK983049 NIF983049:NIG983049 NSB983049:NSC983049 OBX983049:OBY983049 OLT983049:OLU983049 OVP983049:OVQ983049 PFL983049:PFM983049 PPH983049:PPI983049 PZD983049:PZE983049 QIZ983049:QJA983049 QSV983049:QSW983049 RCR983049:RCS983049 RMN983049:RMO983049 RWJ983049:RWK983049 SGF983049:SGG983049 SQB983049:SQC983049 SZX983049:SZY983049 TJT983049:TJU983049 TTP983049:TTQ983049 UDL983049:UDM983049 UNH983049:UNI983049 UXD983049:UXE983049 VGZ983049:VHA983049 VQV983049:VQW983049 WAR983049:WAS983049 WKN983049:WKO983049 WUJ983049:WUK983049 IA65545:IB65545 RW65545:RX65545 ABS65545:ABT65545 ALO65545:ALP65545 AVK65545:AVL65545 BFG65545:BFH65545 BPC65545:BPD65545 BYY65545:BYZ65545 CIU65545:CIV65545 CSQ65545:CSR65545 DCM65545:DCN65545 DMI65545:DMJ65545 DWE65545:DWF65545 EGA65545:EGB65545 EPW65545:EPX65545 EZS65545:EZT65545 FJO65545:FJP65545 FTK65545:FTL65545 GDG65545:GDH65545 GNC65545:GND65545 GWY65545:GWZ65545 HGU65545:HGV65545 HQQ65545:HQR65545 IAM65545:IAN65545 IKI65545:IKJ65545 IUE65545:IUF65545 JEA65545:JEB65545 JNW65545:JNX65545 JXS65545:JXT65545 KHO65545:KHP65545 KRK65545:KRL65545 LBG65545:LBH65545 LLC65545:LLD65545 LUY65545:LUZ65545 MEU65545:MEV65545 MOQ65545:MOR65545 MYM65545:MYN65545 NII65545:NIJ65545 NSE65545:NSF65545 OCA65545:OCB65545 OLW65545:OLX65545 OVS65545:OVT65545 PFO65545:PFP65545 PPK65545:PPL65545 PZG65545:PZH65545 QJC65545:QJD65545 QSY65545:QSZ65545 RCU65545:RCV65545 RMQ65545:RMR65545 RWM65545:RWN65545 SGI65545:SGJ65545 SQE65545:SQF65545 TAA65545:TAB65545 TJW65545:TJX65545 TTS65545:TTT65545 UDO65545:UDP65545 UNK65545:UNL65545 UXG65545:UXH65545 VHC65545:VHD65545 VQY65545:VQZ65545 WAU65545:WAV65545 WKQ65545:WKR65545 WUM65545:WUN65545 IA131081:IB131081 RW131081:RX131081 ABS131081:ABT131081 ALO131081:ALP131081 AVK131081:AVL131081 BFG131081:BFH131081 BPC131081:BPD131081 BYY131081:BYZ131081 CIU131081:CIV131081 CSQ131081:CSR131081 DCM131081:DCN131081 DMI131081:DMJ131081 DWE131081:DWF131081 EGA131081:EGB131081 EPW131081:EPX131081 EZS131081:EZT131081 FJO131081:FJP131081 FTK131081:FTL131081 GDG131081:GDH131081 GNC131081:GND131081 GWY131081:GWZ131081 HGU131081:HGV131081 HQQ131081:HQR131081 IAM131081:IAN131081 IKI131081:IKJ131081 IUE131081:IUF131081 JEA131081:JEB131081 JNW131081:JNX131081 JXS131081:JXT131081 KHO131081:KHP131081 KRK131081:KRL131081 LBG131081:LBH131081 LLC131081:LLD131081 LUY131081:LUZ131081 MEU131081:MEV131081 MOQ131081:MOR131081 MYM131081:MYN131081 NII131081:NIJ131081 NSE131081:NSF131081 OCA131081:OCB131081 OLW131081:OLX131081 OVS131081:OVT131081 PFO131081:PFP131081 PPK131081:PPL131081 PZG131081:PZH131081 QJC131081:QJD131081 QSY131081:QSZ131081 RCU131081:RCV131081 RMQ131081:RMR131081 RWM131081:RWN131081 SGI131081:SGJ131081 SQE131081:SQF131081 TAA131081:TAB131081 TJW131081:TJX131081 TTS131081:TTT131081 UDO131081:UDP131081 UNK131081:UNL131081 UXG131081:UXH131081 VHC131081:VHD131081 VQY131081:VQZ131081 WAU131081:WAV131081 WKQ131081:WKR131081 WUM131081:WUN131081 IA196617:IB196617 RW196617:RX196617 ABS196617:ABT196617 ALO196617:ALP196617 AVK196617:AVL196617 BFG196617:BFH196617 BPC196617:BPD196617 BYY196617:BYZ196617 CIU196617:CIV196617 CSQ196617:CSR196617 DCM196617:DCN196617 DMI196617:DMJ196617 DWE196617:DWF196617 EGA196617:EGB196617 EPW196617:EPX196617 EZS196617:EZT196617 FJO196617:FJP196617 FTK196617:FTL196617 GDG196617:GDH196617 GNC196617:GND196617 GWY196617:GWZ196617 HGU196617:HGV196617 HQQ196617:HQR196617 IAM196617:IAN196617 IKI196617:IKJ196617 IUE196617:IUF196617 JEA196617:JEB196617 JNW196617:JNX196617 JXS196617:JXT196617 KHO196617:KHP196617 KRK196617:KRL196617 LBG196617:LBH196617 LLC196617:LLD196617 LUY196617:LUZ196617 MEU196617:MEV196617 MOQ196617:MOR196617 MYM196617:MYN196617 NII196617:NIJ196617 NSE196617:NSF196617 OCA196617:OCB196617 OLW196617:OLX196617 OVS196617:OVT196617 PFO196617:PFP196617 PPK196617:PPL196617 PZG196617:PZH196617 QJC196617:QJD196617 QSY196617:QSZ196617 RCU196617:RCV196617 RMQ196617:RMR196617 RWM196617:RWN196617 SGI196617:SGJ196617 SQE196617:SQF196617 TAA196617:TAB196617 TJW196617:TJX196617 TTS196617:TTT196617 UDO196617:UDP196617 UNK196617:UNL196617 UXG196617:UXH196617 VHC196617:VHD196617 VQY196617:VQZ196617 WAU196617:WAV196617 WKQ196617:WKR196617 WUM196617:WUN196617 IA262153:IB262153 RW262153:RX262153 ABS262153:ABT262153 ALO262153:ALP262153 AVK262153:AVL262153 BFG262153:BFH262153 BPC262153:BPD262153 BYY262153:BYZ262153 CIU262153:CIV262153 CSQ262153:CSR262153 DCM262153:DCN262153 DMI262153:DMJ262153 DWE262153:DWF262153 EGA262153:EGB262153 EPW262153:EPX262153 EZS262153:EZT262153 FJO262153:FJP262153 FTK262153:FTL262153 GDG262153:GDH262153 GNC262153:GND262153 GWY262153:GWZ262153 HGU262153:HGV262153 HQQ262153:HQR262153 IAM262153:IAN262153 IKI262153:IKJ262153 IUE262153:IUF262153 JEA262153:JEB262153 JNW262153:JNX262153 JXS262153:JXT262153 KHO262153:KHP262153 KRK262153:KRL262153 LBG262153:LBH262153 LLC262153:LLD262153 LUY262153:LUZ262153 MEU262153:MEV262153 MOQ262153:MOR262153 MYM262153:MYN262153 NII262153:NIJ262153 NSE262153:NSF262153 OCA262153:OCB262153 OLW262153:OLX262153 OVS262153:OVT262153 PFO262153:PFP262153 PPK262153:PPL262153 PZG262153:PZH262153 QJC262153:QJD262153 QSY262153:QSZ262153 RCU262153:RCV262153 RMQ262153:RMR262153 RWM262153:RWN262153 SGI262153:SGJ262153 SQE262153:SQF262153 TAA262153:TAB262153 TJW262153:TJX262153 TTS262153:TTT262153 UDO262153:UDP262153 UNK262153:UNL262153 UXG262153:UXH262153 VHC262153:VHD262153 VQY262153:VQZ262153 WAU262153:WAV262153 WKQ262153:WKR262153 WUM262153:WUN262153 IA327689:IB327689 RW327689:RX327689 ABS327689:ABT327689 ALO327689:ALP327689 AVK327689:AVL327689 BFG327689:BFH327689 BPC327689:BPD327689 BYY327689:BYZ327689 CIU327689:CIV327689 CSQ327689:CSR327689 DCM327689:DCN327689 DMI327689:DMJ327689 DWE327689:DWF327689 EGA327689:EGB327689 EPW327689:EPX327689 EZS327689:EZT327689 FJO327689:FJP327689 FTK327689:FTL327689 GDG327689:GDH327689 GNC327689:GND327689 GWY327689:GWZ327689 HGU327689:HGV327689 HQQ327689:HQR327689 IAM327689:IAN327689 IKI327689:IKJ327689 IUE327689:IUF327689 JEA327689:JEB327689 JNW327689:JNX327689 JXS327689:JXT327689 KHO327689:KHP327689 KRK327689:KRL327689 LBG327689:LBH327689 LLC327689:LLD327689 LUY327689:LUZ327689 MEU327689:MEV327689 MOQ327689:MOR327689 MYM327689:MYN327689 NII327689:NIJ327689 NSE327689:NSF327689 OCA327689:OCB327689 OLW327689:OLX327689 OVS327689:OVT327689 PFO327689:PFP327689 PPK327689:PPL327689 PZG327689:PZH327689 QJC327689:QJD327689 QSY327689:QSZ327689 RCU327689:RCV327689 RMQ327689:RMR327689 RWM327689:RWN327689 SGI327689:SGJ327689 SQE327689:SQF327689 TAA327689:TAB327689 TJW327689:TJX327689 TTS327689:TTT327689 UDO327689:UDP327689 UNK327689:UNL327689 UXG327689:UXH327689 VHC327689:VHD327689 VQY327689:VQZ327689 WAU327689:WAV327689 WKQ327689:WKR327689 WUM327689:WUN327689 IA393225:IB393225 RW393225:RX393225 ABS393225:ABT393225 ALO393225:ALP393225 AVK393225:AVL393225 BFG393225:BFH393225 BPC393225:BPD393225 BYY393225:BYZ393225 CIU393225:CIV393225 CSQ393225:CSR393225 DCM393225:DCN393225 DMI393225:DMJ393225 DWE393225:DWF393225 EGA393225:EGB393225 EPW393225:EPX393225 EZS393225:EZT393225 FJO393225:FJP393225 FTK393225:FTL393225 GDG393225:GDH393225 GNC393225:GND393225 GWY393225:GWZ393225 HGU393225:HGV393225 HQQ393225:HQR393225 IAM393225:IAN393225 IKI393225:IKJ393225 IUE393225:IUF393225 JEA393225:JEB393225 JNW393225:JNX393225 JXS393225:JXT393225 KHO393225:KHP393225 KRK393225:KRL393225 LBG393225:LBH393225 LLC393225:LLD393225 LUY393225:LUZ393225 MEU393225:MEV393225 MOQ393225:MOR393225 MYM393225:MYN393225 NII393225:NIJ393225 NSE393225:NSF393225 OCA393225:OCB393225 OLW393225:OLX393225 OVS393225:OVT393225 PFO393225:PFP393225 PPK393225:PPL393225 PZG393225:PZH393225 QJC393225:QJD393225 QSY393225:QSZ393225 RCU393225:RCV393225 RMQ393225:RMR393225 RWM393225:RWN393225 SGI393225:SGJ393225 SQE393225:SQF393225 TAA393225:TAB393225 TJW393225:TJX393225 TTS393225:TTT393225 UDO393225:UDP393225 UNK393225:UNL393225 UXG393225:UXH393225 VHC393225:VHD393225 VQY393225:VQZ393225 WAU393225:WAV393225 WKQ393225:WKR393225 WUM393225:WUN393225 IA458761:IB458761 RW458761:RX458761 ABS458761:ABT458761 ALO458761:ALP458761 AVK458761:AVL458761 BFG458761:BFH458761 BPC458761:BPD458761 BYY458761:BYZ458761 CIU458761:CIV458761 CSQ458761:CSR458761 DCM458761:DCN458761 DMI458761:DMJ458761 DWE458761:DWF458761 EGA458761:EGB458761 EPW458761:EPX458761 EZS458761:EZT458761 FJO458761:FJP458761 FTK458761:FTL458761 GDG458761:GDH458761 GNC458761:GND458761 GWY458761:GWZ458761 HGU458761:HGV458761 HQQ458761:HQR458761 IAM458761:IAN458761 IKI458761:IKJ458761 IUE458761:IUF458761 JEA458761:JEB458761 JNW458761:JNX458761 JXS458761:JXT458761 KHO458761:KHP458761 KRK458761:KRL458761 LBG458761:LBH458761 LLC458761:LLD458761 LUY458761:LUZ458761 MEU458761:MEV458761 MOQ458761:MOR458761 MYM458761:MYN458761 NII458761:NIJ458761 NSE458761:NSF458761 OCA458761:OCB458761 OLW458761:OLX458761 OVS458761:OVT458761 PFO458761:PFP458761 PPK458761:PPL458761 PZG458761:PZH458761 QJC458761:QJD458761 QSY458761:QSZ458761 RCU458761:RCV458761 RMQ458761:RMR458761 RWM458761:RWN458761 SGI458761:SGJ458761 SQE458761:SQF458761 TAA458761:TAB458761 TJW458761:TJX458761 TTS458761:TTT458761 UDO458761:UDP458761 UNK458761:UNL458761 UXG458761:UXH458761 VHC458761:VHD458761 VQY458761:VQZ458761 WAU458761:WAV458761 WKQ458761:WKR458761 WUM458761:WUN458761 IA524297:IB524297 RW524297:RX524297 ABS524297:ABT524297 ALO524297:ALP524297 AVK524297:AVL524297 BFG524297:BFH524297 BPC524297:BPD524297 BYY524297:BYZ524297 CIU524297:CIV524297 CSQ524297:CSR524297 DCM524297:DCN524297 DMI524297:DMJ524297 DWE524297:DWF524297 EGA524297:EGB524297 EPW524297:EPX524297 EZS524297:EZT524297 FJO524297:FJP524297 FTK524297:FTL524297 GDG524297:GDH524297 GNC524297:GND524297 GWY524297:GWZ524297 HGU524297:HGV524297 HQQ524297:HQR524297 IAM524297:IAN524297 IKI524297:IKJ524297 IUE524297:IUF524297 JEA524297:JEB524297 JNW524297:JNX524297 JXS524297:JXT524297 KHO524297:KHP524297 KRK524297:KRL524297 LBG524297:LBH524297 LLC524297:LLD524297 LUY524297:LUZ524297 MEU524297:MEV524297 MOQ524297:MOR524297 MYM524297:MYN524297 NII524297:NIJ524297 NSE524297:NSF524297 OCA524297:OCB524297 OLW524297:OLX524297 OVS524297:OVT524297 PFO524297:PFP524297 PPK524297:PPL524297 PZG524297:PZH524297 QJC524297:QJD524297 QSY524297:QSZ524297 RCU524297:RCV524297 RMQ524297:RMR524297 RWM524297:RWN524297 SGI524297:SGJ524297 SQE524297:SQF524297 TAA524297:TAB524297 TJW524297:TJX524297 TTS524297:TTT524297 UDO524297:UDP524297 UNK524297:UNL524297 UXG524297:UXH524297 VHC524297:VHD524297 VQY524297:VQZ524297 WAU524297:WAV524297 WKQ524297:WKR524297 WUM524297:WUN524297 IA589833:IB589833 RW589833:RX589833 ABS589833:ABT589833 ALO589833:ALP589833 AVK589833:AVL589833 BFG589833:BFH589833 BPC589833:BPD589833 BYY589833:BYZ589833 CIU589833:CIV589833 CSQ589833:CSR589833 DCM589833:DCN589833 DMI589833:DMJ589833 DWE589833:DWF589833 EGA589833:EGB589833 EPW589833:EPX589833 EZS589833:EZT589833 FJO589833:FJP589833 FTK589833:FTL589833 GDG589833:GDH589833 GNC589833:GND589833 GWY589833:GWZ589833 HGU589833:HGV589833 HQQ589833:HQR589833 IAM589833:IAN589833 IKI589833:IKJ589833 IUE589833:IUF589833 JEA589833:JEB589833 JNW589833:JNX589833 JXS589833:JXT589833 KHO589833:KHP589833 KRK589833:KRL589833 LBG589833:LBH589833 LLC589833:LLD589833 LUY589833:LUZ589833 MEU589833:MEV589833 MOQ589833:MOR589833 MYM589833:MYN589833 NII589833:NIJ589833 NSE589833:NSF589833 OCA589833:OCB589833 OLW589833:OLX589833 OVS589833:OVT589833 PFO589833:PFP589833 PPK589833:PPL589833 PZG589833:PZH589833 QJC589833:QJD589833 QSY589833:QSZ589833 RCU589833:RCV589833 RMQ589833:RMR589833 RWM589833:RWN589833 SGI589833:SGJ589833 SQE589833:SQF589833 TAA589833:TAB589833 TJW589833:TJX589833 TTS589833:TTT589833 UDO589833:UDP589833 UNK589833:UNL589833 UXG589833:UXH589833 VHC589833:VHD589833 VQY589833:VQZ589833 WAU589833:WAV589833 WKQ589833:WKR589833 WUM589833:WUN589833 IA655369:IB655369 RW655369:RX655369 ABS655369:ABT655369 ALO655369:ALP655369 AVK655369:AVL655369 BFG655369:BFH655369 BPC655369:BPD655369 BYY655369:BYZ655369 CIU655369:CIV655369 CSQ655369:CSR655369 DCM655369:DCN655369 DMI655369:DMJ655369 DWE655369:DWF655369 EGA655369:EGB655369 EPW655369:EPX655369 EZS655369:EZT655369 FJO655369:FJP655369 FTK655369:FTL655369 GDG655369:GDH655369 GNC655369:GND655369 GWY655369:GWZ655369 HGU655369:HGV655369 HQQ655369:HQR655369 IAM655369:IAN655369 IKI655369:IKJ655369 IUE655369:IUF655369 JEA655369:JEB655369 JNW655369:JNX655369 JXS655369:JXT655369 KHO655369:KHP655369 KRK655369:KRL655369 LBG655369:LBH655369 LLC655369:LLD655369 LUY655369:LUZ655369 MEU655369:MEV655369 MOQ655369:MOR655369 MYM655369:MYN655369 NII655369:NIJ655369 NSE655369:NSF655369 OCA655369:OCB655369 OLW655369:OLX655369 OVS655369:OVT655369 PFO655369:PFP655369 PPK655369:PPL655369 PZG655369:PZH655369 QJC655369:QJD655369 QSY655369:QSZ655369 RCU655369:RCV655369 RMQ655369:RMR655369 RWM655369:RWN655369 SGI655369:SGJ655369 SQE655369:SQF655369 TAA655369:TAB655369 TJW655369:TJX655369 TTS655369:TTT655369 UDO655369:UDP655369 UNK655369:UNL655369 UXG655369:UXH655369 VHC655369:VHD655369 VQY655369:VQZ655369 WAU655369:WAV655369 WKQ655369:WKR655369 WUM655369:WUN655369 IA720905:IB720905 RW720905:RX720905 ABS720905:ABT720905 ALO720905:ALP720905 AVK720905:AVL720905 BFG720905:BFH720905 BPC720905:BPD720905 BYY720905:BYZ720905 CIU720905:CIV720905 CSQ720905:CSR720905 DCM720905:DCN720905 DMI720905:DMJ720905 DWE720905:DWF720905 EGA720905:EGB720905 EPW720905:EPX720905 EZS720905:EZT720905 FJO720905:FJP720905 FTK720905:FTL720905 GDG720905:GDH720905 GNC720905:GND720905 GWY720905:GWZ720905 HGU720905:HGV720905 HQQ720905:HQR720905 IAM720905:IAN720905 IKI720905:IKJ720905 IUE720905:IUF720905 JEA720905:JEB720905 JNW720905:JNX720905 JXS720905:JXT720905 KHO720905:KHP720905 KRK720905:KRL720905 LBG720905:LBH720905 LLC720905:LLD720905 LUY720905:LUZ720905 MEU720905:MEV720905 MOQ720905:MOR720905 MYM720905:MYN720905 NII720905:NIJ720905 NSE720905:NSF720905 OCA720905:OCB720905 OLW720905:OLX720905 OVS720905:OVT720905 PFO720905:PFP720905 PPK720905:PPL720905 PZG720905:PZH720905 QJC720905:QJD720905 QSY720905:QSZ720905 RCU720905:RCV720905 RMQ720905:RMR720905 RWM720905:RWN720905 SGI720905:SGJ720905 SQE720905:SQF720905 TAA720905:TAB720905 TJW720905:TJX720905 TTS720905:TTT720905 UDO720905:UDP720905 UNK720905:UNL720905 UXG720905:UXH720905 VHC720905:VHD720905 VQY720905:VQZ720905 WAU720905:WAV720905 WKQ720905:WKR720905 WUM720905:WUN720905 IA786441:IB786441 RW786441:RX786441 ABS786441:ABT786441 ALO786441:ALP786441 AVK786441:AVL786441 BFG786441:BFH786441 BPC786441:BPD786441 BYY786441:BYZ786441 CIU786441:CIV786441 CSQ786441:CSR786441 DCM786441:DCN786441 DMI786441:DMJ786441 DWE786441:DWF786441 EGA786441:EGB786441 EPW786441:EPX786441 EZS786441:EZT786441 FJO786441:FJP786441 FTK786441:FTL786441 GDG786441:GDH786441 GNC786441:GND786441 GWY786441:GWZ786441 HGU786441:HGV786441 HQQ786441:HQR786441 IAM786441:IAN786441 IKI786441:IKJ786441 IUE786441:IUF786441 JEA786441:JEB786441 JNW786441:JNX786441 JXS786441:JXT786441 KHO786441:KHP786441 KRK786441:KRL786441 LBG786441:LBH786441 LLC786441:LLD786441 LUY786441:LUZ786441 MEU786441:MEV786441 MOQ786441:MOR786441 MYM786441:MYN786441 NII786441:NIJ786441 NSE786441:NSF786441 OCA786441:OCB786441 OLW786441:OLX786441 OVS786441:OVT786441 PFO786441:PFP786441 PPK786441:PPL786441 PZG786441:PZH786441 QJC786441:QJD786441 QSY786441:QSZ786441 RCU786441:RCV786441 RMQ786441:RMR786441 RWM786441:RWN786441 SGI786441:SGJ786441 SQE786441:SQF786441 TAA786441:TAB786441 TJW786441:TJX786441 TTS786441:TTT786441 UDO786441:UDP786441 UNK786441:UNL786441 UXG786441:UXH786441 VHC786441:VHD786441 VQY786441:VQZ786441 WAU786441:WAV786441 WKQ786441:WKR786441 WUM786441:WUN786441 IA851977:IB851977 RW851977:RX851977 ABS851977:ABT851977 ALO851977:ALP851977 AVK851977:AVL851977 BFG851977:BFH851977 BPC851977:BPD851977 BYY851977:BYZ851977 CIU851977:CIV851977 CSQ851977:CSR851977 DCM851977:DCN851977 DMI851977:DMJ851977 DWE851977:DWF851977 EGA851977:EGB851977 EPW851977:EPX851977 EZS851977:EZT851977 FJO851977:FJP851977 FTK851977:FTL851977 GDG851977:GDH851977 GNC851977:GND851977 GWY851977:GWZ851977 HGU851977:HGV851977 HQQ851977:HQR851977 IAM851977:IAN851977 IKI851977:IKJ851977 IUE851977:IUF851977 JEA851977:JEB851977 JNW851977:JNX851977 JXS851977:JXT851977 KHO851977:KHP851977 KRK851977:KRL851977 LBG851977:LBH851977 LLC851977:LLD851977 LUY851977:LUZ851977 MEU851977:MEV851977 MOQ851977:MOR851977 MYM851977:MYN851977 NII851977:NIJ851977 NSE851977:NSF851977 OCA851977:OCB851977 OLW851977:OLX851977 OVS851977:OVT851977 PFO851977:PFP851977 PPK851977:PPL851977 PZG851977:PZH851977 QJC851977:QJD851977 QSY851977:QSZ851977 RCU851977:RCV851977 RMQ851977:RMR851977 RWM851977:RWN851977 SGI851977:SGJ851977 SQE851977:SQF851977 TAA851977:TAB851977 TJW851977:TJX851977 TTS851977:TTT851977 UDO851977:UDP851977 UNK851977:UNL851977 UXG851977:UXH851977 VHC851977:VHD851977 VQY851977:VQZ851977 WAU851977:WAV851977 WKQ851977:WKR851977 WUM851977:WUN851977 IA917513:IB917513 RW917513:RX917513 ABS917513:ABT917513 ALO917513:ALP917513 AVK917513:AVL917513 BFG917513:BFH917513 BPC917513:BPD917513 BYY917513:BYZ917513 CIU917513:CIV917513 CSQ917513:CSR917513 DCM917513:DCN917513 DMI917513:DMJ917513 DWE917513:DWF917513 EGA917513:EGB917513 EPW917513:EPX917513 EZS917513:EZT917513 FJO917513:FJP917513 FTK917513:FTL917513 GDG917513:GDH917513 GNC917513:GND917513 GWY917513:GWZ917513 HGU917513:HGV917513 HQQ917513:HQR917513 IAM917513:IAN917513 IKI917513:IKJ917513 IUE917513:IUF917513 JEA917513:JEB917513 JNW917513:JNX917513 JXS917513:JXT917513 KHO917513:KHP917513 KRK917513:KRL917513 LBG917513:LBH917513 LLC917513:LLD917513 LUY917513:LUZ917513 MEU917513:MEV917513 MOQ917513:MOR917513 MYM917513:MYN917513 NII917513:NIJ917513 NSE917513:NSF917513 OCA917513:OCB917513 OLW917513:OLX917513 OVS917513:OVT917513 PFO917513:PFP917513 PPK917513:PPL917513 PZG917513:PZH917513 QJC917513:QJD917513 QSY917513:QSZ917513 RCU917513:RCV917513 RMQ917513:RMR917513 RWM917513:RWN917513 SGI917513:SGJ917513 SQE917513:SQF917513 TAA917513:TAB917513 TJW917513:TJX917513 TTS917513:TTT917513 UDO917513:UDP917513 UNK917513:UNL917513 UXG917513:UXH917513 VHC917513:VHD917513 VQY917513:VQZ917513 WAU917513:WAV917513 WKQ917513:WKR917513 WUM917513:WUN917513 IA983049:IB983049 RW983049:RX983049 ABS983049:ABT983049 ALO983049:ALP983049 AVK983049:AVL983049 BFG983049:BFH983049 BPC983049:BPD983049 BYY983049:BYZ983049 CIU983049:CIV983049 CSQ983049:CSR983049 DCM983049:DCN983049 DMI983049:DMJ983049 DWE983049:DWF983049 EGA983049:EGB983049 EPW983049:EPX983049 EZS983049:EZT983049 FJO983049:FJP983049 FTK983049:FTL983049 GDG983049:GDH983049 GNC983049:GND983049 GWY983049:GWZ983049 HGU983049:HGV983049 HQQ983049:HQR983049 IAM983049:IAN983049 IKI983049:IKJ983049 IUE983049:IUF983049 JEA983049:JEB983049 JNW983049:JNX983049 JXS983049:JXT983049 KHO983049:KHP983049 KRK983049:KRL983049 LBG983049:LBH983049 LLC983049:LLD983049 LUY983049:LUZ983049 MEU983049:MEV983049 MOQ983049:MOR983049 MYM983049:MYN983049 NII983049:NIJ983049 NSE983049:NSF983049 OCA983049:OCB983049 OLW983049:OLX983049 OVS983049:OVT983049 PFO983049:PFP983049 PPK983049:PPL983049 PZG983049:PZH983049 QJC983049:QJD983049 QSY983049:QSZ983049 RCU983049:RCV983049 RMQ983049:RMR983049 RWM983049:RWN983049 SGI983049:SGJ983049 SQE983049:SQF983049 TAA983049:TAB983049 TJW983049:TJX983049 TTS983049:TTT983049 UDO983049:UDP983049 UNK983049:UNL983049 UXG983049:UXH983049 VHC983049:VHD983049 VQY983049:VQZ983049 WAU983049:WAV983049 WKQ983049:WKR983049 WUM983049:WUN983049 IG65545:IH65545 SC65545:SD65545 ABY65545:ABZ65545 ALU65545:ALV65545 AVQ65545:AVR65545 BFM65545:BFN65545 BPI65545:BPJ65545 BZE65545:BZF65545 CJA65545:CJB65545 CSW65545:CSX65545 DCS65545:DCT65545 DMO65545:DMP65545 DWK65545:DWL65545 EGG65545:EGH65545 EQC65545:EQD65545 EZY65545:EZZ65545 FJU65545:FJV65545 FTQ65545:FTR65545 GDM65545:GDN65545 GNI65545:GNJ65545 GXE65545:GXF65545 HHA65545:HHB65545 HQW65545:HQX65545 IAS65545:IAT65545 IKO65545:IKP65545 IUK65545:IUL65545 JEG65545:JEH65545 JOC65545:JOD65545 JXY65545:JXZ65545 KHU65545:KHV65545 KRQ65545:KRR65545 LBM65545:LBN65545 LLI65545:LLJ65545 LVE65545:LVF65545 MFA65545:MFB65545 MOW65545:MOX65545 MYS65545:MYT65545 NIO65545:NIP65545 NSK65545:NSL65545 OCG65545:OCH65545 OMC65545:OMD65545 OVY65545:OVZ65545 PFU65545:PFV65545 PPQ65545:PPR65545 PZM65545:PZN65545 QJI65545:QJJ65545 QTE65545:QTF65545 RDA65545:RDB65545 RMW65545:RMX65545 RWS65545:RWT65545 SGO65545:SGP65545 SQK65545:SQL65545 TAG65545:TAH65545 TKC65545:TKD65545 TTY65545:TTZ65545 UDU65545:UDV65545 UNQ65545:UNR65545 UXM65545:UXN65545 VHI65545:VHJ65545 VRE65545:VRF65545 WBA65545:WBB65545 WKW65545:WKX65545 WUS65545:WUT65545 IG131081:IH131081 SC131081:SD131081 ABY131081:ABZ131081 ALU131081:ALV131081 AVQ131081:AVR131081 BFM131081:BFN131081 BPI131081:BPJ131081 BZE131081:BZF131081 CJA131081:CJB131081 CSW131081:CSX131081 DCS131081:DCT131081 DMO131081:DMP131081 DWK131081:DWL131081 EGG131081:EGH131081 EQC131081:EQD131081 EZY131081:EZZ131081 FJU131081:FJV131081 FTQ131081:FTR131081 GDM131081:GDN131081 GNI131081:GNJ131081 GXE131081:GXF131081 HHA131081:HHB131081 HQW131081:HQX131081 IAS131081:IAT131081 IKO131081:IKP131081 IUK131081:IUL131081 JEG131081:JEH131081 JOC131081:JOD131081 JXY131081:JXZ131081 KHU131081:KHV131081 KRQ131081:KRR131081 LBM131081:LBN131081 LLI131081:LLJ131081 LVE131081:LVF131081 MFA131081:MFB131081 MOW131081:MOX131081 MYS131081:MYT131081 NIO131081:NIP131081 NSK131081:NSL131081 OCG131081:OCH131081 OMC131081:OMD131081 OVY131081:OVZ131081 PFU131081:PFV131081 PPQ131081:PPR131081 PZM131081:PZN131081 QJI131081:QJJ131081 QTE131081:QTF131081 RDA131081:RDB131081 RMW131081:RMX131081 RWS131081:RWT131081 SGO131081:SGP131081 SQK131081:SQL131081 TAG131081:TAH131081 TKC131081:TKD131081 TTY131081:TTZ131081 UDU131081:UDV131081 UNQ131081:UNR131081 UXM131081:UXN131081 VHI131081:VHJ131081 VRE131081:VRF131081 WBA131081:WBB131081 WKW131081:WKX131081 WUS131081:WUT131081 IG196617:IH196617 SC196617:SD196617 ABY196617:ABZ196617 ALU196617:ALV196617 AVQ196617:AVR196617 BFM196617:BFN196617 BPI196617:BPJ196617 BZE196617:BZF196617 CJA196617:CJB196617 CSW196617:CSX196617 DCS196617:DCT196617 DMO196617:DMP196617 DWK196617:DWL196617 EGG196617:EGH196617 EQC196617:EQD196617 EZY196617:EZZ196617 FJU196617:FJV196617 FTQ196617:FTR196617 GDM196617:GDN196617 GNI196617:GNJ196617 GXE196617:GXF196617 HHA196617:HHB196617 HQW196617:HQX196617 IAS196617:IAT196617 IKO196617:IKP196617 IUK196617:IUL196617 JEG196617:JEH196617 JOC196617:JOD196617 JXY196617:JXZ196617 KHU196617:KHV196617 KRQ196617:KRR196617 LBM196617:LBN196617 LLI196617:LLJ196617 LVE196617:LVF196617 MFA196617:MFB196617 MOW196617:MOX196617 MYS196617:MYT196617 NIO196617:NIP196617 NSK196617:NSL196617 OCG196617:OCH196617 OMC196617:OMD196617 OVY196617:OVZ196617 PFU196617:PFV196617 PPQ196617:PPR196617 PZM196617:PZN196617 QJI196617:QJJ196617 QTE196617:QTF196617 RDA196617:RDB196617 RMW196617:RMX196617 RWS196617:RWT196617 SGO196617:SGP196617 SQK196617:SQL196617 TAG196617:TAH196617 TKC196617:TKD196617 TTY196617:TTZ196617 UDU196617:UDV196617 UNQ196617:UNR196617 UXM196617:UXN196617 VHI196617:VHJ196617 VRE196617:VRF196617 WBA196617:WBB196617 WKW196617:WKX196617 WUS196617:WUT196617 IG262153:IH262153 SC262153:SD262153 ABY262153:ABZ262153 ALU262153:ALV262153 AVQ262153:AVR262153 BFM262153:BFN262153 BPI262153:BPJ262153 BZE262153:BZF262153 CJA262153:CJB262153 CSW262153:CSX262153 DCS262153:DCT262153 DMO262153:DMP262153 DWK262153:DWL262153 EGG262153:EGH262153 EQC262153:EQD262153 EZY262153:EZZ262153 FJU262153:FJV262153 FTQ262153:FTR262153 GDM262153:GDN262153 GNI262153:GNJ262153 GXE262153:GXF262153 HHA262153:HHB262153 HQW262153:HQX262153 IAS262153:IAT262153 IKO262153:IKP262153 IUK262153:IUL262153 JEG262153:JEH262153 JOC262153:JOD262153 JXY262153:JXZ262153 KHU262153:KHV262153 KRQ262153:KRR262153 LBM262153:LBN262153 LLI262153:LLJ262153 LVE262153:LVF262153 MFA262153:MFB262153 MOW262153:MOX262153 MYS262153:MYT262153 NIO262153:NIP262153 NSK262153:NSL262153 OCG262153:OCH262153 OMC262153:OMD262153 OVY262153:OVZ262153 PFU262153:PFV262153 PPQ262153:PPR262153 PZM262153:PZN262153 QJI262153:QJJ262153 QTE262153:QTF262153 RDA262153:RDB262153 RMW262153:RMX262153 RWS262153:RWT262153 SGO262153:SGP262153 SQK262153:SQL262153 TAG262153:TAH262153 TKC262153:TKD262153 TTY262153:TTZ262153 UDU262153:UDV262153 UNQ262153:UNR262153 UXM262153:UXN262153 VHI262153:VHJ262153 VRE262153:VRF262153 WBA262153:WBB262153 WKW262153:WKX262153 WUS262153:WUT262153 IG327689:IH327689 SC327689:SD327689 ABY327689:ABZ327689 ALU327689:ALV327689 AVQ327689:AVR327689 BFM327689:BFN327689 BPI327689:BPJ327689 BZE327689:BZF327689 CJA327689:CJB327689 CSW327689:CSX327689 DCS327689:DCT327689 DMO327689:DMP327689 DWK327689:DWL327689 EGG327689:EGH327689 EQC327689:EQD327689 EZY327689:EZZ327689 FJU327689:FJV327689 FTQ327689:FTR327689 GDM327689:GDN327689 GNI327689:GNJ327689 GXE327689:GXF327689 HHA327689:HHB327689 HQW327689:HQX327689 IAS327689:IAT327689 IKO327689:IKP327689 IUK327689:IUL327689 JEG327689:JEH327689 JOC327689:JOD327689 JXY327689:JXZ327689 KHU327689:KHV327689 KRQ327689:KRR327689 LBM327689:LBN327689 LLI327689:LLJ327689 LVE327689:LVF327689 MFA327689:MFB327689 MOW327689:MOX327689 MYS327689:MYT327689 NIO327689:NIP327689 NSK327689:NSL327689 OCG327689:OCH327689 OMC327689:OMD327689 OVY327689:OVZ327689 PFU327689:PFV327689 PPQ327689:PPR327689 PZM327689:PZN327689 QJI327689:QJJ327689 QTE327689:QTF327689 RDA327689:RDB327689 RMW327689:RMX327689 RWS327689:RWT327689 SGO327689:SGP327689 SQK327689:SQL327689 TAG327689:TAH327689 TKC327689:TKD327689 TTY327689:TTZ327689 UDU327689:UDV327689 UNQ327689:UNR327689 UXM327689:UXN327689 VHI327689:VHJ327689 VRE327689:VRF327689 WBA327689:WBB327689 WKW327689:WKX327689 WUS327689:WUT327689 IG393225:IH393225 SC393225:SD393225 ABY393225:ABZ393225 ALU393225:ALV393225 AVQ393225:AVR393225 BFM393225:BFN393225 BPI393225:BPJ393225 BZE393225:BZF393225 CJA393225:CJB393225 CSW393225:CSX393225 DCS393225:DCT393225 DMO393225:DMP393225 DWK393225:DWL393225 EGG393225:EGH393225 EQC393225:EQD393225 EZY393225:EZZ393225 FJU393225:FJV393225 FTQ393225:FTR393225 GDM393225:GDN393225 GNI393225:GNJ393225 GXE393225:GXF393225 HHA393225:HHB393225 HQW393225:HQX393225 IAS393225:IAT393225 IKO393225:IKP393225 IUK393225:IUL393225 JEG393225:JEH393225 JOC393225:JOD393225 JXY393225:JXZ393225 KHU393225:KHV393225 KRQ393225:KRR393225 LBM393225:LBN393225 LLI393225:LLJ393225 LVE393225:LVF393225 MFA393225:MFB393225 MOW393225:MOX393225 MYS393225:MYT393225 NIO393225:NIP393225 NSK393225:NSL393225 OCG393225:OCH393225 OMC393225:OMD393225 OVY393225:OVZ393225 PFU393225:PFV393225 PPQ393225:PPR393225 PZM393225:PZN393225 QJI393225:QJJ393225 QTE393225:QTF393225 RDA393225:RDB393225 RMW393225:RMX393225 RWS393225:RWT393225 SGO393225:SGP393225 SQK393225:SQL393225 TAG393225:TAH393225 TKC393225:TKD393225 TTY393225:TTZ393225 UDU393225:UDV393225 UNQ393225:UNR393225 UXM393225:UXN393225 VHI393225:VHJ393225 VRE393225:VRF393225 WBA393225:WBB393225 WKW393225:WKX393225 WUS393225:WUT393225 IG458761:IH458761 SC458761:SD458761 ABY458761:ABZ458761 ALU458761:ALV458761 AVQ458761:AVR458761 BFM458761:BFN458761 BPI458761:BPJ458761 BZE458761:BZF458761 CJA458761:CJB458761 CSW458761:CSX458761 DCS458761:DCT458761 DMO458761:DMP458761 DWK458761:DWL458761 EGG458761:EGH458761 EQC458761:EQD458761 EZY458761:EZZ458761 FJU458761:FJV458761 FTQ458761:FTR458761 GDM458761:GDN458761 GNI458761:GNJ458761 GXE458761:GXF458761 HHA458761:HHB458761 HQW458761:HQX458761 IAS458761:IAT458761 IKO458761:IKP458761 IUK458761:IUL458761 JEG458761:JEH458761 JOC458761:JOD458761 JXY458761:JXZ458761 KHU458761:KHV458761 KRQ458761:KRR458761 LBM458761:LBN458761 LLI458761:LLJ458761 LVE458761:LVF458761 MFA458761:MFB458761 MOW458761:MOX458761 MYS458761:MYT458761 NIO458761:NIP458761 NSK458761:NSL458761 OCG458761:OCH458761 OMC458761:OMD458761 OVY458761:OVZ458761 PFU458761:PFV458761 PPQ458761:PPR458761 PZM458761:PZN458761 QJI458761:QJJ458761 QTE458761:QTF458761 RDA458761:RDB458761 RMW458761:RMX458761 RWS458761:RWT458761 SGO458761:SGP458761 SQK458761:SQL458761 TAG458761:TAH458761 TKC458761:TKD458761 TTY458761:TTZ458761 UDU458761:UDV458761 UNQ458761:UNR458761 UXM458761:UXN458761 VHI458761:VHJ458761 VRE458761:VRF458761 WBA458761:WBB458761 WKW458761:WKX458761 WUS458761:WUT458761 IG524297:IH524297 SC524297:SD524297 ABY524297:ABZ524297 ALU524297:ALV524297 AVQ524297:AVR524297 BFM524297:BFN524297 BPI524297:BPJ524297 BZE524297:BZF524297 CJA524297:CJB524297 CSW524297:CSX524297 DCS524297:DCT524297 DMO524297:DMP524297 DWK524297:DWL524297 EGG524297:EGH524297 EQC524297:EQD524297 EZY524297:EZZ524297 FJU524297:FJV524297 FTQ524297:FTR524297 GDM524297:GDN524297 GNI524297:GNJ524297 GXE524297:GXF524297 HHA524297:HHB524297 HQW524297:HQX524297 IAS524297:IAT524297 IKO524297:IKP524297 IUK524297:IUL524297 JEG524297:JEH524297 JOC524297:JOD524297 JXY524297:JXZ524297 KHU524297:KHV524297 KRQ524297:KRR524297 LBM524297:LBN524297 LLI524297:LLJ524297 LVE524297:LVF524297 MFA524297:MFB524297 MOW524297:MOX524297 MYS524297:MYT524297 NIO524297:NIP524297 NSK524297:NSL524297 OCG524297:OCH524297 OMC524297:OMD524297 OVY524297:OVZ524297 PFU524297:PFV524297 PPQ524297:PPR524297 PZM524297:PZN524297 QJI524297:QJJ524297 QTE524297:QTF524297 RDA524297:RDB524297 RMW524297:RMX524297 RWS524297:RWT524297 SGO524297:SGP524297 SQK524297:SQL524297 TAG524297:TAH524297 TKC524297:TKD524297 TTY524297:TTZ524297 UDU524297:UDV524297 UNQ524297:UNR524297 UXM524297:UXN524297 VHI524297:VHJ524297 VRE524297:VRF524297 WBA524297:WBB524297 WKW524297:WKX524297 WUS524297:WUT524297 IG589833:IH589833 SC589833:SD589833 ABY589833:ABZ589833 ALU589833:ALV589833 AVQ589833:AVR589833 BFM589833:BFN589833 BPI589833:BPJ589833 BZE589833:BZF589833 CJA589833:CJB589833 CSW589833:CSX589833 DCS589833:DCT589833 DMO589833:DMP589833 DWK589833:DWL589833 EGG589833:EGH589833 EQC589833:EQD589833 EZY589833:EZZ589833 FJU589833:FJV589833 FTQ589833:FTR589833 GDM589833:GDN589833 GNI589833:GNJ589833 GXE589833:GXF589833 HHA589833:HHB589833 HQW589833:HQX589833 IAS589833:IAT589833 IKO589833:IKP589833 IUK589833:IUL589833 JEG589833:JEH589833 JOC589833:JOD589833 JXY589833:JXZ589833 KHU589833:KHV589833 KRQ589833:KRR589833 LBM589833:LBN589833 LLI589833:LLJ589833 LVE589833:LVF589833 MFA589833:MFB589833 MOW589833:MOX589833 MYS589833:MYT589833 NIO589833:NIP589833 NSK589833:NSL589833 OCG589833:OCH589833 OMC589833:OMD589833 OVY589833:OVZ589833 PFU589833:PFV589833 PPQ589833:PPR589833 PZM589833:PZN589833 QJI589833:QJJ589833 QTE589833:QTF589833 RDA589833:RDB589833 RMW589833:RMX589833 RWS589833:RWT589833 SGO589833:SGP589833 SQK589833:SQL589833 TAG589833:TAH589833 TKC589833:TKD589833 TTY589833:TTZ589833 UDU589833:UDV589833 UNQ589833:UNR589833 UXM589833:UXN589833 VHI589833:VHJ589833 VRE589833:VRF589833 WBA589833:WBB589833 WKW589833:WKX589833 WUS589833:WUT589833 IG655369:IH655369 SC655369:SD655369 ABY655369:ABZ655369 ALU655369:ALV655369 AVQ655369:AVR655369 BFM655369:BFN655369 BPI655369:BPJ655369 BZE655369:BZF655369 CJA655369:CJB655369 CSW655369:CSX655369 DCS655369:DCT655369 DMO655369:DMP655369 DWK655369:DWL655369 EGG655369:EGH655369 EQC655369:EQD655369 EZY655369:EZZ655369 FJU655369:FJV655369 FTQ655369:FTR655369 GDM655369:GDN655369 GNI655369:GNJ655369 GXE655369:GXF655369 HHA655369:HHB655369 HQW655369:HQX655369 IAS655369:IAT655369 IKO655369:IKP655369 IUK655369:IUL655369 JEG655369:JEH655369 JOC655369:JOD655369 JXY655369:JXZ655369 KHU655369:KHV655369 KRQ655369:KRR655369 LBM655369:LBN655369 LLI655369:LLJ655369 LVE655369:LVF655369 MFA655369:MFB655369 MOW655369:MOX655369 MYS655369:MYT655369 NIO655369:NIP655369 NSK655369:NSL655369 OCG655369:OCH655369 OMC655369:OMD655369 OVY655369:OVZ655369 PFU655369:PFV655369 PPQ655369:PPR655369 PZM655369:PZN655369 QJI655369:QJJ655369 QTE655369:QTF655369 RDA655369:RDB655369 RMW655369:RMX655369 RWS655369:RWT655369 SGO655369:SGP655369 SQK655369:SQL655369 TAG655369:TAH655369 TKC655369:TKD655369 TTY655369:TTZ655369 UDU655369:UDV655369 UNQ655369:UNR655369 UXM655369:UXN655369 VHI655369:VHJ655369 VRE655369:VRF655369 WBA655369:WBB655369 WKW655369:WKX655369 WUS655369:WUT655369 IG720905:IH720905 SC720905:SD720905 ABY720905:ABZ720905 ALU720905:ALV720905 AVQ720905:AVR720905 BFM720905:BFN720905 BPI720905:BPJ720905 BZE720905:BZF720905 CJA720905:CJB720905 CSW720905:CSX720905 DCS720905:DCT720905 DMO720905:DMP720905 DWK720905:DWL720905 EGG720905:EGH720905 EQC720905:EQD720905 EZY720905:EZZ720905 FJU720905:FJV720905 FTQ720905:FTR720905 GDM720905:GDN720905 GNI720905:GNJ720905 GXE720905:GXF720905 HHA720905:HHB720905 HQW720905:HQX720905 IAS720905:IAT720905 IKO720905:IKP720905 IUK720905:IUL720905 JEG720905:JEH720905 JOC720905:JOD720905 JXY720905:JXZ720905 KHU720905:KHV720905 KRQ720905:KRR720905 LBM720905:LBN720905 LLI720905:LLJ720905 LVE720905:LVF720905 MFA720905:MFB720905 MOW720905:MOX720905 MYS720905:MYT720905 NIO720905:NIP720905 NSK720905:NSL720905 OCG720905:OCH720905 OMC720905:OMD720905 OVY720905:OVZ720905 PFU720905:PFV720905 PPQ720905:PPR720905 PZM720905:PZN720905 QJI720905:QJJ720905 QTE720905:QTF720905 RDA720905:RDB720905 RMW720905:RMX720905 RWS720905:RWT720905 SGO720905:SGP720905 SQK720905:SQL720905 TAG720905:TAH720905 TKC720905:TKD720905 TTY720905:TTZ720905 UDU720905:UDV720905 UNQ720905:UNR720905 UXM720905:UXN720905 VHI720905:VHJ720905 VRE720905:VRF720905 WBA720905:WBB720905 WKW720905:WKX720905 WUS720905:WUT720905 IG786441:IH786441 SC786441:SD786441 ABY786441:ABZ786441 ALU786441:ALV786441 AVQ786441:AVR786441 BFM786441:BFN786441 BPI786441:BPJ786441 BZE786441:BZF786441 CJA786441:CJB786441 CSW786441:CSX786441 DCS786441:DCT786441 DMO786441:DMP786441 DWK786441:DWL786441 EGG786441:EGH786441 EQC786441:EQD786441 EZY786441:EZZ786441 FJU786441:FJV786441 FTQ786441:FTR786441 GDM786441:GDN786441 GNI786441:GNJ786441 GXE786441:GXF786441 HHA786441:HHB786441 HQW786441:HQX786441 IAS786441:IAT786441 IKO786441:IKP786441 IUK786441:IUL786441 JEG786441:JEH786441 JOC786441:JOD786441 JXY786441:JXZ786441 KHU786441:KHV786441 KRQ786441:KRR786441 LBM786441:LBN786441 LLI786441:LLJ786441 LVE786441:LVF786441 MFA786441:MFB786441 MOW786441:MOX786441 MYS786441:MYT786441 NIO786441:NIP786441 NSK786441:NSL786441 OCG786441:OCH786441 OMC786441:OMD786441 OVY786441:OVZ786441 PFU786441:PFV786441 PPQ786441:PPR786441 PZM786441:PZN786441 QJI786441:QJJ786441 QTE786441:QTF786441 RDA786441:RDB786441 RMW786441:RMX786441 RWS786441:RWT786441 SGO786441:SGP786441 SQK786441:SQL786441 TAG786441:TAH786441 TKC786441:TKD786441 TTY786441:TTZ786441 UDU786441:UDV786441 UNQ786441:UNR786441 UXM786441:UXN786441 VHI786441:VHJ786441 VRE786441:VRF786441 WBA786441:WBB786441 WKW786441:WKX786441 WUS786441:WUT786441 IG851977:IH851977 SC851977:SD851977 ABY851977:ABZ851977 ALU851977:ALV851977 AVQ851977:AVR851977 BFM851977:BFN851977 BPI851977:BPJ851977 BZE851977:BZF851977 CJA851977:CJB851977 CSW851977:CSX851977 DCS851977:DCT851977 DMO851977:DMP851977 DWK851977:DWL851977 EGG851977:EGH851977 EQC851977:EQD851977 EZY851977:EZZ851977 FJU851977:FJV851977 FTQ851977:FTR851977 GDM851977:GDN851977 GNI851977:GNJ851977 GXE851977:GXF851977 HHA851977:HHB851977 HQW851977:HQX851977 IAS851977:IAT851977 IKO851977:IKP851977 IUK851977:IUL851977 JEG851977:JEH851977 JOC851977:JOD851977 JXY851977:JXZ851977 KHU851977:KHV851977 KRQ851977:KRR851977 LBM851977:LBN851977 LLI851977:LLJ851977 LVE851977:LVF851977 MFA851977:MFB851977 MOW851977:MOX851977 MYS851977:MYT851977 NIO851977:NIP851977 NSK851977:NSL851977 OCG851977:OCH851977 OMC851977:OMD851977 OVY851977:OVZ851977 PFU851977:PFV851977 PPQ851977:PPR851977 PZM851977:PZN851977 QJI851977:QJJ851977 QTE851977:QTF851977 RDA851977:RDB851977 RMW851977:RMX851977 RWS851977:RWT851977 SGO851977:SGP851977 SQK851977:SQL851977 TAG851977:TAH851977 TKC851977:TKD851977 TTY851977:TTZ851977 UDU851977:UDV851977 UNQ851977:UNR851977 UXM851977:UXN851977 VHI851977:VHJ851977 VRE851977:VRF851977 WBA851977:WBB851977 WKW851977:WKX851977 WUS851977:WUT851977 IG917513:IH917513 SC917513:SD917513 ABY917513:ABZ917513 ALU917513:ALV917513 AVQ917513:AVR917513 BFM917513:BFN917513 BPI917513:BPJ917513 BZE917513:BZF917513 CJA917513:CJB917513 CSW917513:CSX917513 DCS917513:DCT917513 DMO917513:DMP917513 DWK917513:DWL917513 EGG917513:EGH917513 EQC917513:EQD917513 EZY917513:EZZ917513 FJU917513:FJV917513 FTQ917513:FTR917513 GDM917513:GDN917513 GNI917513:GNJ917513 GXE917513:GXF917513 HHA917513:HHB917513 HQW917513:HQX917513 IAS917513:IAT917513 IKO917513:IKP917513 IUK917513:IUL917513 JEG917513:JEH917513 JOC917513:JOD917513 JXY917513:JXZ917513 KHU917513:KHV917513 KRQ917513:KRR917513 LBM917513:LBN917513 LLI917513:LLJ917513 LVE917513:LVF917513 MFA917513:MFB917513 MOW917513:MOX917513 MYS917513:MYT917513 NIO917513:NIP917513 NSK917513:NSL917513 OCG917513:OCH917513 OMC917513:OMD917513 OVY917513:OVZ917513 PFU917513:PFV917513 PPQ917513:PPR917513 PZM917513:PZN917513 QJI917513:QJJ917513 QTE917513:QTF917513 RDA917513:RDB917513 RMW917513:RMX917513 RWS917513:RWT917513 SGO917513:SGP917513 SQK917513:SQL917513 TAG917513:TAH917513 TKC917513:TKD917513 TTY917513:TTZ917513 UDU917513:UDV917513 UNQ917513:UNR917513 UXM917513:UXN917513 VHI917513:VHJ917513 VRE917513:VRF917513 WBA917513:WBB917513 WKW917513:WKX917513 WUS917513:WUT917513 IG983049:IH983049 SC983049:SD983049 ABY983049:ABZ983049 ALU983049:ALV983049 AVQ983049:AVR983049 BFM983049:BFN983049 BPI983049:BPJ983049 BZE983049:BZF983049 CJA983049:CJB983049 CSW983049:CSX983049 DCS983049:DCT983049 DMO983049:DMP983049 DWK983049:DWL983049 EGG983049:EGH983049 EQC983049:EQD983049 EZY983049:EZZ983049 FJU983049:FJV983049 FTQ983049:FTR983049 GDM983049:GDN983049 GNI983049:GNJ983049 GXE983049:GXF983049 HHA983049:HHB983049 HQW983049:HQX983049 IAS983049:IAT983049 IKO983049:IKP983049 IUK983049:IUL983049 JEG983049:JEH983049 JOC983049:JOD983049 JXY983049:JXZ983049 KHU983049:KHV983049 KRQ983049:KRR983049 LBM983049:LBN983049 LLI983049:LLJ983049 LVE983049:LVF983049 MFA983049:MFB983049 MOW983049:MOX983049 MYS983049:MYT983049 NIO983049:NIP983049 NSK983049:NSL983049 OCG983049:OCH983049 OMC983049:OMD983049 OVY983049:OVZ983049 PFU983049:PFV983049 PPQ983049:PPR983049 PZM983049:PZN983049 QJI983049:QJJ983049 QTE983049:QTF983049 RDA983049:RDB983049 RMW983049:RMX983049 RWS983049:RWT983049 SGO983049:SGP983049 SQK983049:SQL983049 TAG983049:TAH983049 TKC983049:TKD983049 TTY983049:TTZ983049 UDU983049:UDV983049 UNQ983049:UNR983049 UXM983049:UXN983049 VHI983049:VHJ983049 VRE983049:VRF983049 WBA983049:WBB983049 WKW983049:WKX983049 WUS983049:WUT983049 IJ65545:IK65545 SF65545:SG65545 ACB65545:ACC65545 ALX65545:ALY65545 AVT65545:AVU65545 BFP65545:BFQ65545 BPL65545:BPM65545 BZH65545:BZI65545 CJD65545:CJE65545 CSZ65545:CTA65545 DCV65545:DCW65545 DMR65545:DMS65545 DWN65545:DWO65545 EGJ65545:EGK65545 EQF65545:EQG65545 FAB65545:FAC65545 FJX65545:FJY65545 FTT65545:FTU65545 GDP65545:GDQ65545 GNL65545:GNM65545 GXH65545:GXI65545 HHD65545:HHE65545 HQZ65545:HRA65545 IAV65545:IAW65545 IKR65545:IKS65545 IUN65545:IUO65545 JEJ65545:JEK65545 JOF65545:JOG65545 JYB65545:JYC65545 KHX65545:KHY65545 KRT65545:KRU65545 LBP65545:LBQ65545 LLL65545:LLM65545 LVH65545:LVI65545 MFD65545:MFE65545 MOZ65545:MPA65545 MYV65545:MYW65545 NIR65545:NIS65545 NSN65545:NSO65545 OCJ65545:OCK65545 OMF65545:OMG65545 OWB65545:OWC65545 PFX65545:PFY65545 PPT65545:PPU65545 PZP65545:PZQ65545 QJL65545:QJM65545 QTH65545:QTI65545 RDD65545:RDE65545 RMZ65545:RNA65545 RWV65545:RWW65545 SGR65545:SGS65545 SQN65545:SQO65545 TAJ65545:TAK65545 TKF65545:TKG65545 TUB65545:TUC65545 UDX65545:UDY65545 UNT65545:UNU65545 UXP65545:UXQ65545 VHL65545:VHM65545 VRH65545:VRI65545 WBD65545:WBE65545 WKZ65545:WLA65545 WUV65545:WUW65545 IJ131081:IK131081 SF131081:SG131081 ACB131081:ACC131081 ALX131081:ALY131081 AVT131081:AVU131081 BFP131081:BFQ131081 BPL131081:BPM131081 BZH131081:BZI131081 CJD131081:CJE131081 CSZ131081:CTA131081 DCV131081:DCW131081 DMR131081:DMS131081 DWN131081:DWO131081 EGJ131081:EGK131081 EQF131081:EQG131081 FAB131081:FAC131081 FJX131081:FJY131081 FTT131081:FTU131081 GDP131081:GDQ131081 GNL131081:GNM131081 GXH131081:GXI131081 HHD131081:HHE131081 HQZ131081:HRA131081 IAV131081:IAW131081 IKR131081:IKS131081 IUN131081:IUO131081 JEJ131081:JEK131081 JOF131081:JOG131081 JYB131081:JYC131081 KHX131081:KHY131081 KRT131081:KRU131081 LBP131081:LBQ131081 LLL131081:LLM131081 LVH131081:LVI131081 MFD131081:MFE131081 MOZ131081:MPA131081 MYV131081:MYW131081 NIR131081:NIS131081 NSN131081:NSO131081 OCJ131081:OCK131081 OMF131081:OMG131081 OWB131081:OWC131081 PFX131081:PFY131081 PPT131081:PPU131081 PZP131081:PZQ131081 QJL131081:QJM131081 QTH131081:QTI131081 RDD131081:RDE131081 RMZ131081:RNA131081 RWV131081:RWW131081 SGR131081:SGS131081 SQN131081:SQO131081 TAJ131081:TAK131081 TKF131081:TKG131081 TUB131081:TUC131081 UDX131081:UDY131081 UNT131081:UNU131081 UXP131081:UXQ131081 VHL131081:VHM131081 VRH131081:VRI131081 WBD131081:WBE131081 WKZ131081:WLA131081 WUV131081:WUW131081 IJ196617:IK196617 SF196617:SG196617 ACB196617:ACC196617 ALX196617:ALY196617 AVT196617:AVU196617 BFP196617:BFQ196617 BPL196617:BPM196617 BZH196617:BZI196617 CJD196617:CJE196617 CSZ196617:CTA196617 DCV196617:DCW196617 DMR196617:DMS196617 DWN196617:DWO196617 EGJ196617:EGK196617 EQF196617:EQG196617 FAB196617:FAC196617 FJX196617:FJY196617 FTT196617:FTU196617 GDP196617:GDQ196617 GNL196617:GNM196617 GXH196617:GXI196617 HHD196617:HHE196617 HQZ196617:HRA196617 IAV196617:IAW196617 IKR196617:IKS196617 IUN196617:IUO196617 JEJ196617:JEK196617 JOF196617:JOG196617 JYB196617:JYC196617 KHX196617:KHY196617 KRT196617:KRU196617 LBP196617:LBQ196617 LLL196617:LLM196617 LVH196617:LVI196617 MFD196617:MFE196617 MOZ196617:MPA196617 MYV196617:MYW196617 NIR196617:NIS196617 NSN196617:NSO196617 OCJ196617:OCK196617 OMF196617:OMG196617 OWB196617:OWC196617 PFX196617:PFY196617 PPT196617:PPU196617 PZP196617:PZQ196617 QJL196617:QJM196617 QTH196617:QTI196617 RDD196617:RDE196617 RMZ196617:RNA196617 RWV196617:RWW196617 SGR196617:SGS196617 SQN196617:SQO196617 TAJ196617:TAK196617 TKF196617:TKG196617 TUB196617:TUC196617 UDX196617:UDY196617 UNT196617:UNU196617 UXP196617:UXQ196617 VHL196617:VHM196617 VRH196617:VRI196617 WBD196617:WBE196617 WKZ196617:WLA196617 WUV196617:WUW196617 IJ262153:IK262153 SF262153:SG262153 ACB262153:ACC262153 ALX262153:ALY262153 AVT262153:AVU262153 BFP262153:BFQ262153 BPL262153:BPM262153 BZH262153:BZI262153 CJD262153:CJE262153 CSZ262153:CTA262153 DCV262153:DCW262153 DMR262153:DMS262153 DWN262153:DWO262153 EGJ262153:EGK262153 EQF262153:EQG262153 FAB262153:FAC262153 FJX262153:FJY262153 FTT262153:FTU262153 GDP262153:GDQ262153 GNL262153:GNM262153 GXH262153:GXI262153 HHD262153:HHE262153 HQZ262153:HRA262153 IAV262153:IAW262153 IKR262153:IKS262153 IUN262153:IUO262153 JEJ262153:JEK262153 JOF262153:JOG262153 JYB262153:JYC262153 KHX262153:KHY262153 KRT262153:KRU262153 LBP262153:LBQ262153 LLL262153:LLM262153 LVH262153:LVI262153 MFD262153:MFE262153 MOZ262153:MPA262153 MYV262153:MYW262153 NIR262153:NIS262153 NSN262153:NSO262153 OCJ262153:OCK262153 OMF262153:OMG262153 OWB262153:OWC262153 PFX262153:PFY262153 PPT262153:PPU262153 PZP262153:PZQ262153 QJL262153:QJM262153 QTH262153:QTI262153 RDD262153:RDE262153 RMZ262153:RNA262153 RWV262153:RWW262153 SGR262153:SGS262153 SQN262153:SQO262153 TAJ262153:TAK262153 TKF262153:TKG262153 TUB262153:TUC262153 UDX262153:UDY262153 UNT262153:UNU262153 UXP262153:UXQ262153 VHL262153:VHM262153 VRH262153:VRI262153 WBD262153:WBE262153 WKZ262153:WLA262153 WUV262153:WUW262153 IJ327689:IK327689 SF327689:SG327689 ACB327689:ACC327689 ALX327689:ALY327689 AVT327689:AVU327689 BFP327689:BFQ327689 BPL327689:BPM327689 BZH327689:BZI327689 CJD327689:CJE327689 CSZ327689:CTA327689 DCV327689:DCW327689 DMR327689:DMS327689 DWN327689:DWO327689 EGJ327689:EGK327689 EQF327689:EQG327689 FAB327689:FAC327689 FJX327689:FJY327689 FTT327689:FTU327689 GDP327689:GDQ327689 GNL327689:GNM327689 GXH327689:GXI327689 HHD327689:HHE327689 HQZ327689:HRA327689 IAV327689:IAW327689 IKR327689:IKS327689 IUN327689:IUO327689 JEJ327689:JEK327689 JOF327689:JOG327689 JYB327689:JYC327689 KHX327689:KHY327689 KRT327689:KRU327689 LBP327689:LBQ327689 LLL327689:LLM327689 LVH327689:LVI327689 MFD327689:MFE327689 MOZ327689:MPA327689 MYV327689:MYW327689 NIR327689:NIS327689 NSN327689:NSO327689 OCJ327689:OCK327689 OMF327689:OMG327689 OWB327689:OWC327689 PFX327689:PFY327689 PPT327689:PPU327689 PZP327689:PZQ327689 QJL327689:QJM327689 QTH327689:QTI327689 RDD327689:RDE327689 RMZ327689:RNA327689 RWV327689:RWW327689 SGR327689:SGS327689 SQN327689:SQO327689 TAJ327689:TAK327689 TKF327689:TKG327689 TUB327689:TUC327689 UDX327689:UDY327689 UNT327689:UNU327689 UXP327689:UXQ327689 VHL327689:VHM327689 VRH327689:VRI327689 WBD327689:WBE327689 WKZ327689:WLA327689 WUV327689:WUW327689 IJ393225:IK393225 SF393225:SG393225 ACB393225:ACC393225 ALX393225:ALY393225 AVT393225:AVU393225 BFP393225:BFQ393225 BPL393225:BPM393225 BZH393225:BZI393225 CJD393225:CJE393225 CSZ393225:CTA393225 DCV393225:DCW393225 DMR393225:DMS393225 DWN393225:DWO393225 EGJ393225:EGK393225 EQF393225:EQG393225 FAB393225:FAC393225 FJX393225:FJY393225 FTT393225:FTU393225 GDP393225:GDQ393225 GNL393225:GNM393225 GXH393225:GXI393225 HHD393225:HHE393225 HQZ393225:HRA393225 IAV393225:IAW393225 IKR393225:IKS393225 IUN393225:IUO393225 JEJ393225:JEK393225 JOF393225:JOG393225 JYB393225:JYC393225 KHX393225:KHY393225 KRT393225:KRU393225 LBP393225:LBQ393225 LLL393225:LLM393225 LVH393225:LVI393225 MFD393225:MFE393225 MOZ393225:MPA393225 MYV393225:MYW393225 NIR393225:NIS393225 NSN393225:NSO393225 OCJ393225:OCK393225 OMF393225:OMG393225 OWB393225:OWC393225 PFX393225:PFY393225 PPT393225:PPU393225 PZP393225:PZQ393225 QJL393225:QJM393225 QTH393225:QTI393225 RDD393225:RDE393225 RMZ393225:RNA393225 RWV393225:RWW393225 SGR393225:SGS393225 SQN393225:SQO393225 TAJ393225:TAK393225 TKF393225:TKG393225 TUB393225:TUC393225 UDX393225:UDY393225 UNT393225:UNU393225 UXP393225:UXQ393225 VHL393225:VHM393225 VRH393225:VRI393225 WBD393225:WBE393225 WKZ393225:WLA393225 WUV393225:WUW393225 IJ458761:IK458761 SF458761:SG458761 ACB458761:ACC458761 ALX458761:ALY458761 AVT458761:AVU458761 BFP458761:BFQ458761 BPL458761:BPM458761 BZH458761:BZI458761 CJD458761:CJE458761 CSZ458761:CTA458761 DCV458761:DCW458761 DMR458761:DMS458761 DWN458761:DWO458761 EGJ458761:EGK458761 EQF458761:EQG458761 FAB458761:FAC458761 FJX458761:FJY458761 FTT458761:FTU458761 GDP458761:GDQ458761 GNL458761:GNM458761 GXH458761:GXI458761 HHD458761:HHE458761 HQZ458761:HRA458761 IAV458761:IAW458761 IKR458761:IKS458761 IUN458761:IUO458761 JEJ458761:JEK458761 JOF458761:JOG458761 JYB458761:JYC458761 KHX458761:KHY458761 KRT458761:KRU458761 LBP458761:LBQ458761 LLL458761:LLM458761 LVH458761:LVI458761 MFD458761:MFE458761 MOZ458761:MPA458761 MYV458761:MYW458761 NIR458761:NIS458761 NSN458761:NSO458761 OCJ458761:OCK458761 OMF458761:OMG458761 OWB458761:OWC458761 PFX458761:PFY458761 PPT458761:PPU458761 PZP458761:PZQ458761 QJL458761:QJM458761 QTH458761:QTI458761 RDD458761:RDE458761 RMZ458761:RNA458761 RWV458761:RWW458761 SGR458761:SGS458761 SQN458761:SQO458761 TAJ458761:TAK458761 TKF458761:TKG458761 TUB458761:TUC458761 UDX458761:UDY458761 UNT458761:UNU458761 UXP458761:UXQ458761 VHL458761:VHM458761 VRH458761:VRI458761 WBD458761:WBE458761 WKZ458761:WLA458761 WUV458761:WUW458761 IJ524297:IK524297 SF524297:SG524297 ACB524297:ACC524297 ALX524297:ALY524297 AVT524297:AVU524297 BFP524297:BFQ524297 BPL524297:BPM524297 BZH524297:BZI524297 CJD524297:CJE524297 CSZ524297:CTA524297 DCV524297:DCW524297 DMR524297:DMS524297 DWN524297:DWO524297 EGJ524297:EGK524297 EQF524297:EQG524297 FAB524297:FAC524297 FJX524297:FJY524297 FTT524297:FTU524297 GDP524297:GDQ524297 GNL524297:GNM524297 GXH524297:GXI524297 HHD524297:HHE524297 HQZ524297:HRA524297 IAV524297:IAW524297 IKR524297:IKS524297 IUN524297:IUO524297 JEJ524297:JEK524297 JOF524297:JOG524297 JYB524297:JYC524297 KHX524297:KHY524297 KRT524297:KRU524297 LBP524297:LBQ524297 LLL524297:LLM524297 LVH524297:LVI524297 MFD524297:MFE524297 MOZ524297:MPA524297 MYV524297:MYW524297 NIR524297:NIS524297 NSN524297:NSO524297 OCJ524297:OCK524297 OMF524297:OMG524297 OWB524297:OWC524297 PFX524297:PFY524297 PPT524297:PPU524297 PZP524297:PZQ524297 QJL524297:QJM524297 QTH524297:QTI524297 RDD524297:RDE524297 RMZ524297:RNA524297 RWV524297:RWW524297 SGR524297:SGS524297 SQN524297:SQO524297 TAJ524297:TAK524297 TKF524297:TKG524297 TUB524297:TUC524297 UDX524297:UDY524297 UNT524297:UNU524297 UXP524297:UXQ524297 VHL524297:VHM524297 VRH524297:VRI524297 WBD524297:WBE524297 WKZ524297:WLA524297 WUV524297:WUW524297 IJ589833:IK589833 SF589833:SG589833 ACB589833:ACC589833 ALX589833:ALY589833 AVT589833:AVU589833 BFP589833:BFQ589833 BPL589833:BPM589833 BZH589833:BZI589833 CJD589833:CJE589833 CSZ589833:CTA589833 DCV589833:DCW589833 DMR589833:DMS589833 DWN589833:DWO589833 EGJ589833:EGK589833 EQF589833:EQG589833 FAB589833:FAC589833 FJX589833:FJY589833 FTT589833:FTU589833 GDP589833:GDQ589833 GNL589833:GNM589833 GXH589833:GXI589833 HHD589833:HHE589833 HQZ589833:HRA589833 IAV589833:IAW589833 IKR589833:IKS589833 IUN589833:IUO589833 JEJ589833:JEK589833 JOF589833:JOG589833 JYB589833:JYC589833 KHX589833:KHY589833 KRT589833:KRU589833 LBP589833:LBQ589833 LLL589833:LLM589833 LVH589833:LVI589833 MFD589833:MFE589833 MOZ589833:MPA589833 MYV589833:MYW589833 NIR589833:NIS589833 NSN589833:NSO589833 OCJ589833:OCK589833 OMF589833:OMG589833 OWB589833:OWC589833 PFX589833:PFY589833 PPT589833:PPU589833 PZP589833:PZQ589833 QJL589833:QJM589833 QTH589833:QTI589833 RDD589833:RDE589833 RMZ589833:RNA589833 RWV589833:RWW589833 SGR589833:SGS589833 SQN589833:SQO589833 TAJ589833:TAK589833 TKF589833:TKG589833 TUB589833:TUC589833 UDX589833:UDY589833 UNT589833:UNU589833 UXP589833:UXQ589833 VHL589833:VHM589833 VRH589833:VRI589833 WBD589833:WBE589833 WKZ589833:WLA589833 WUV589833:WUW589833 IJ655369:IK655369 SF655369:SG655369 ACB655369:ACC655369 ALX655369:ALY655369 AVT655369:AVU655369 BFP655369:BFQ655369 BPL655369:BPM655369 BZH655369:BZI655369 CJD655369:CJE655369 CSZ655369:CTA655369 DCV655369:DCW655369 DMR655369:DMS655369 DWN655369:DWO655369 EGJ655369:EGK655369 EQF655369:EQG655369 FAB655369:FAC655369 FJX655369:FJY655369 FTT655369:FTU655369 GDP655369:GDQ655369 GNL655369:GNM655369 GXH655369:GXI655369 HHD655369:HHE655369 HQZ655369:HRA655369 IAV655369:IAW655369 IKR655369:IKS655369 IUN655369:IUO655369 JEJ655369:JEK655369 JOF655369:JOG655369 JYB655369:JYC655369 KHX655369:KHY655369 KRT655369:KRU655369 LBP655369:LBQ655369 LLL655369:LLM655369 LVH655369:LVI655369 MFD655369:MFE655369 MOZ655369:MPA655369 MYV655369:MYW655369 NIR655369:NIS655369 NSN655369:NSO655369 OCJ655369:OCK655369 OMF655369:OMG655369 OWB655369:OWC655369 PFX655369:PFY655369 PPT655369:PPU655369 PZP655369:PZQ655369 QJL655369:QJM655369 QTH655369:QTI655369 RDD655369:RDE655369 RMZ655369:RNA655369 RWV655369:RWW655369 SGR655369:SGS655369 SQN655369:SQO655369 TAJ655369:TAK655369 TKF655369:TKG655369 TUB655369:TUC655369 UDX655369:UDY655369 UNT655369:UNU655369 UXP655369:UXQ655369 VHL655369:VHM655369 VRH655369:VRI655369 WBD655369:WBE655369 WKZ655369:WLA655369 WUV655369:WUW655369 IJ720905:IK720905 SF720905:SG720905 ACB720905:ACC720905 ALX720905:ALY720905 AVT720905:AVU720905 BFP720905:BFQ720905 BPL720905:BPM720905 BZH720905:BZI720905 CJD720905:CJE720905 CSZ720905:CTA720905 DCV720905:DCW720905 DMR720905:DMS720905 DWN720905:DWO720905 EGJ720905:EGK720905 EQF720905:EQG720905 FAB720905:FAC720905 FJX720905:FJY720905 FTT720905:FTU720905 GDP720905:GDQ720905 GNL720905:GNM720905 GXH720905:GXI720905 HHD720905:HHE720905 HQZ720905:HRA720905 IAV720905:IAW720905 IKR720905:IKS720905 IUN720905:IUO720905 JEJ720905:JEK720905 JOF720905:JOG720905 JYB720905:JYC720905 KHX720905:KHY720905 KRT720905:KRU720905 LBP720905:LBQ720905 LLL720905:LLM720905 LVH720905:LVI720905 MFD720905:MFE720905 MOZ720905:MPA720905 MYV720905:MYW720905 NIR720905:NIS720905 NSN720905:NSO720905 OCJ720905:OCK720905 OMF720905:OMG720905 OWB720905:OWC720905 PFX720905:PFY720905 PPT720905:PPU720905 PZP720905:PZQ720905 QJL720905:QJM720905 QTH720905:QTI720905 RDD720905:RDE720905 RMZ720905:RNA720905 RWV720905:RWW720905 SGR720905:SGS720905 SQN720905:SQO720905 TAJ720905:TAK720905 TKF720905:TKG720905 TUB720905:TUC720905 UDX720905:UDY720905 UNT720905:UNU720905 UXP720905:UXQ720905 VHL720905:VHM720905 VRH720905:VRI720905 WBD720905:WBE720905 WKZ720905:WLA720905 WUV720905:WUW720905 IJ786441:IK786441 SF786441:SG786441 ACB786441:ACC786441 ALX786441:ALY786441 AVT786441:AVU786441 BFP786441:BFQ786441 BPL786441:BPM786441 BZH786441:BZI786441 CJD786441:CJE786441 CSZ786441:CTA786441 DCV786441:DCW786441 DMR786441:DMS786441 DWN786441:DWO786441 EGJ786441:EGK786441 EQF786441:EQG786441 FAB786441:FAC786441 FJX786441:FJY786441 FTT786441:FTU786441 GDP786441:GDQ786441 GNL786441:GNM786441 GXH786441:GXI786441 HHD786441:HHE786441 HQZ786441:HRA786441 IAV786441:IAW786441 IKR786441:IKS786441 IUN786441:IUO786441 JEJ786441:JEK786441 JOF786441:JOG786441 JYB786441:JYC786441 KHX786441:KHY786441 KRT786441:KRU786441 LBP786441:LBQ786441 LLL786441:LLM786441 LVH786441:LVI786441 MFD786441:MFE786441 MOZ786441:MPA786441 MYV786441:MYW786441 NIR786441:NIS786441 NSN786441:NSO786441 OCJ786441:OCK786441 OMF786441:OMG786441 OWB786441:OWC786441 PFX786441:PFY786441 PPT786441:PPU786441 PZP786441:PZQ786441 QJL786441:QJM786441 QTH786441:QTI786441 RDD786441:RDE786441 RMZ786441:RNA786441 RWV786441:RWW786441 SGR786441:SGS786441 SQN786441:SQO786441 TAJ786441:TAK786441 TKF786441:TKG786441 TUB786441:TUC786441 UDX786441:UDY786441 UNT786441:UNU786441 UXP786441:UXQ786441 VHL786441:VHM786441 VRH786441:VRI786441 WBD786441:WBE786441 WKZ786441:WLA786441 WUV786441:WUW786441 IJ851977:IK851977 SF851977:SG851977 ACB851977:ACC851977 ALX851977:ALY851977 AVT851977:AVU851977 BFP851977:BFQ851977 BPL851977:BPM851977 BZH851977:BZI851977 CJD851977:CJE851977 CSZ851977:CTA851977 DCV851977:DCW851977 DMR851977:DMS851977 DWN851977:DWO851977 EGJ851977:EGK851977 EQF851977:EQG851977 FAB851977:FAC851977 FJX851977:FJY851977 FTT851977:FTU851977 GDP851977:GDQ851977 GNL851977:GNM851977 GXH851977:GXI851977 HHD851977:HHE851977 HQZ851977:HRA851977 IAV851977:IAW851977 IKR851977:IKS851977 IUN851977:IUO851977 JEJ851977:JEK851977 JOF851977:JOG851977 JYB851977:JYC851977 KHX851977:KHY851977 KRT851977:KRU851977 LBP851977:LBQ851977 LLL851977:LLM851977 LVH851977:LVI851977 MFD851977:MFE851977 MOZ851977:MPA851977 MYV851977:MYW851977 NIR851977:NIS851977 NSN851977:NSO851977 OCJ851977:OCK851977 OMF851977:OMG851977 OWB851977:OWC851977 PFX851977:PFY851977 PPT851977:PPU851977 PZP851977:PZQ851977 QJL851977:QJM851977 QTH851977:QTI851977 RDD851977:RDE851977 RMZ851977:RNA851977 RWV851977:RWW851977 SGR851977:SGS851977 SQN851977:SQO851977 TAJ851977:TAK851977 TKF851977:TKG851977 TUB851977:TUC851977 UDX851977:UDY851977 UNT851977:UNU851977 UXP851977:UXQ851977 VHL851977:VHM851977 VRH851977:VRI851977 WBD851977:WBE851977 WKZ851977:WLA851977 WUV851977:WUW851977 IJ917513:IK917513 SF917513:SG917513 ACB917513:ACC917513 ALX917513:ALY917513 AVT917513:AVU917513 BFP917513:BFQ917513 BPL917513:BPM917513 BZH917513:BZI917513 CJD917513:CJE917513 CSZ917513:CTA917513 DCV917513:DCW917513 DMR917513:DMS917513 DWN917513:DWO917513 EGJ917513:EGK917513 EQF917513:EQG917513 FAB917513:FAC917513 FJX917513:FJY917513 FTT917513:FTU917513 GDP917513:GDQ917513 GNL917513:GNM917513 GXH917513:GXI917513 HHD917513:HHE917513 HQZ917513:HRA917513 IAV917513:IAW917513 IKR917513:IKS917513 IUN917513:IUO917513 JEJ917513:JEK917513 JOF917513:JOG917513 JYB917513:JYC917513 KHX917513:KHY917513 KRT917513:KRU917513 LBP917513:LBQ917513 LLL917513:LLM917513 LVH917513:LVI917513 MFD917513:MFE917513 MOZ917513:MPA917513 MYV917513:MYW917513 NIR917513:NIS917513 NSN917513:NSO917513 OCJ917513:OCK917513 OMF917513:OMG917513 OWB917513:OWC917513 PFX917513:PFY917513 PPT917513:PPU917513 PZP917513:PZQ917513 QJL917513:QJM917513 QTH917513:QTI917513 RDD917513:RDE917513 RMZ917513:RNA917513 RWV917513:RWW917513 SGR917513:SGS917513 SQN917513:SQO917513 TAJ917513:TAK917513 TKF917513:TKG917513 TUB917513:TUC917513 UDX917513:UDY917513 UNT917513:UNU917513 UXP917513:UXQ917513 VHL917513:VHM917513 VRH917513:VRI917513 WBD917513:WBE917513 WKZ917513:WLA917513 WUV917513:WUW917513 IJ983049:IK983049 SF983049:SG983049 ACB983049:ACC983049 ALX983049:ALY983049 AVT983049:AVU983049 BFP983049:BFQ983049 BPL983049:BPM983049 BZH983049:BZI983049 CJD983049:CJE983049 CSZ983049:CTA983049 DCV983049:DCW983049 DMR983049:DMS983049 DWN983049:DWO983049 EGJ983049:EGK983049 EQF983049:EQG983049 FAB983049:FAC983049 FJX983049:FJY983049 FTT983049:FTU983049 GDP983049:GDQ983049 GNL983049:GNM983049 GXH983049:GXI983049 HHD983049:HHE983049 HQZ983049:HRA983049 IAV983049:IAW983049 IKR983049:IKS983049 IUN983049:IUO983049 JEJ983049:JEK983049 JOF983049:JOG983049 JYB983049:JYC983049 KHX983049:KHY983049 KRT983049:KRU983049 LBP983049:LBQ983049 LLL983049:LLM983049 LVH983049:LVI983049 MFD983049:MFE983049 MOZ983049:MPA983049 MYV983049:MYW983049 NIR983049:NIS983049 NSN983049:NSO983049 OCJ983049:OCK983049 OMF983049:OMG983049 OWB983049:OWC983049 PFX983049:PFY983049 PPT983049:PPU983049 PZP983049:PZQ983049 QJL983049:QJM983049 QTH983049:QTI983049 RDD983049:RDE983049 RMZ983049:RNA983049 RWV983049:RWW983049 SGR983049:SGS983049 SQN983049:SQO983049 TAJ983049:TAK983049 TKF983049:TKG983049 TUB983049:TUC983049 UDX983049:UDY983049 UNT983049:UNU983049 UXP983049:UXQ983049 VHL983049:VHM983049 VRH983049:VRI983049 WBD983049:WBE983049 WKZ983049:WLA983049 WUV983049:WUW983049 IM65545:IN65545 SI65545:SJ65545 ACE65545:ACF65545 AMA65545:AMB65545 AVW65545:AVX65545 BFS65545:BFT65545 BPO65545:BPP65545 BZK65545:BZL65545 CJG65545:CJH65545 CTC65545:CTD65545 DCY65545:DCZ65545 DMU65545:DMV65545 DWQ65545:DWR65545 EGM65545:EGN65545 EQI65545:EQJ65545 FAE65545:FAF65545 FKA65545:FKB65545 FTW65545:FTX65545 GDS65545:GDT65545 GNO65545:GNP65545 GXK65545:GXL65545 HHG65545:HHH65545 HRC65545:HRD65545 IAY65545:IAZ65545 IKU65545:IKV65545 IUQ65545:IUR65545 JEM65545:JEN65545 JOI65545:JOJ65545 JYE65545:JYF65545 KIA65545:KIB65545 KRW65545:KRX65545 LBS65545:LBT65545 LLO65545:LLP65545 LVK65545:LVL65545 MFG65545:MFH65545 MPC65545:MPD65545 MYY65545:MYZ65545 NIU65545:NIV65545 NSQ65545:NSR65545 OCM65545:OCN65545 OMI65545:OMJ65545 OWE65545:OWF65545 PGA65545:PGB65545 PPW65545:PPX65545 PZS65545:PZT65545 QJO65545:QJP65545 QTK65545:QTL65545 RDG65545:RDH65545 RNC65545:RND65545 RWY65545:RWZ65545 SGU65545:SGV65545 SQQ65545:SQR65545 TAM65545:TAN65545 TKI65545:TKJ65545 TUE65545:TUF65545 UEA65545:UEB65545 UNW65545:UNX65545 UXS65545:UXT65545 VHO65545:VHP65545 VRK65545:VRL65545 WBG65545:WBH65545 WLC65545:WLD65545 WUY65545:WUZ65545 IM131081:IN131081 SI131081:SJ131081 ACE131081:ACF131081 AMA131081:AMB131081 AVW131081:AVX131081 BFS131081:BFT131081 BPO131081:BPP131081 BZK131081:BZL131081 CJG131081:CJH131081 CTC131081:CTD131081 DCY131081:DCZ131081 DMU131081:DMV131081 DWQ131081:DWR131081 EGM131081:EGN131081 EQI131081:EQJ131081 FAE131081:FAF131081 FKA131081:FKB131081 FTW131081:FTX131081 GDS131081:GDT131081 GNO131081:GNP131081 GXK131081:GXL131081 HHG131081:HHH131081 HRC131081:HRD131081 IAY131081:IAZ131081 IKU131081:IKV131081 IUQ131081:IUR131081 JEM131081:JEN131081 JOI131081:JOJ131081 JYE131081:JYF131081 KIA131081:KIB131081 KRW131081:KRX131081 LBS131081:LBT131081 LLO131081:LLP131081 LVK131081:LVL131081 MFG131081:MFH131081 MPC131081:MPD131081 MYY131081:MYZ131081 NIU131081:NIV131081 NSQ131081:NSR131081 OCM131081:OCN131081 OMI131081:OMJ131081 OWE131081:OWF131081 PGA131081:PGB131081 PPW131081:PPX131081 PZS131081:PZT131081 QJO131081:QJP131081 QTK131081:QTL131081 RDG131081:RDH131081 RNC131081:RND131081 RWY131081:RWZ131081 SGU131081:SGV131081 SQQ131081:SQR131081 TAM131081:TAN131081 TKI131081:TKJ131081 TUE131081:TUF131081 UEA131081:UEB131081 UNW131081:UNX131081 UXS131081:UXT131081 VHO131081:VHP131081 VRK131081:VRL131081 WBG131081:WBH131081 WLC131081:WLD131081 WUY131081:WUZ131081 IM196617:IN196617 SI196617:SJ196617 ACE196617:ACF196617 AMA196617:AMB196617 AVW196617:AVX196617 BFS196617:BFT196617 BPO196617:BPP196617 BZK196617:BZL196617 CJG196617:CJH196617 CTC196617:CTD196617 DCY196617:DCZ196617 DMU196617:DMV196617 DWQ196617:DWR196617 EGM196617:EGN196617 EQI196617:EQJ196617 FAE196617:FAF196617 FKA196617:FKB196617 FTW196617:FTX196617 GDS196617:GDT196617 GNO196617:GNP196617 GXK196617:GXL196617 HHG196617:HHH196617 HRC196617:HRD196617 IAY196617:IAZ196617 IKU196617:IKV196617 IUQ196617:IUR196617 JEM196617:JEN196617 JOI196617:JOJ196617 JYE196617:JYF196617 KIA196617:KIB196617 KRW196617:KRX196617 LBS196617:LBT196617 LLO196617:LLP196617 LVK196617:LVL196617 MFG196617:MFH196617 MPC196617:MPD196617 MYY196617:MYZ196617 NIU196617:NIV196617 NSQ196617:NSR196617 OCM196617:OCN196617 OMI196617:OMJ196617 OWE196617:OWF196617 PGA196617:PGB196617 PPW196617:PPX196617 PZS196617:PZT196617 QJO196617:QJP196617 QTK196617:QTL196617 RDG196617:RDH196617 RNC196617:RND196617 RWY196617:RWZ196617 SGU196617:SGV196617 SQQ196617:SQR196617 TAM196617:TAN196617 TKI196617:TKJ196617 TUE196617:TUF196617 UEA196617:UEB196617 UNW196617:UNX196617 UXS196617:UXT196617 VHO196617:VHP196617 VRK196617:VRL196617 WBG196617:WBH196617 WLC196617:WLD196617 WUY196617:WUZ196617 IM262153:IN262153 SI262153:SJ262153 ACE262153:ACF262153 AMA262153:AMB262153 AVW262153:AVX262153 BFS262153:BFT262153 BPO262153:BPP262153 BZK262153:BZL262153 CJG262153:CJH262153 CTC262153:CTD262153 DCY262153:DCZ262153 DMU262153:DMV262153 DWQ262153:DWR262153 EGM262153:EGN262153 EQI262153:EQJ262153 FAE262153:FAF262153 FKA262153:FKB262153 FTW262153:FTX262153 GDS262153:GDT262153 GNO262153:GNP262153 GXK262153:GXL262153 HHG262153:HHH262153 HRC262153:HRD262153 IAY262153:IAZ262153 IKU262153:IKV262153 IUQ262153:IUR262153 JEM262153:JEN262153 JOI262153:JOJ262153 JYE262153:JYF262153 KIA262153:KIB262153 KRW262153:KRX262153 LBS262153:LBT262153 LLO262153:LLP262153 LVK262153:LVL262153 MFG262153:MFH262153 MPC262153:MPD262153 MYY262153:MYZ262153 NIU262153:NIV262153 NSQ262153:NSR262153 OCM262153:OCN262153 OMI262153:OMJ262153 OWE262153:OWF262153 PGA262153:PGB262153 PPW262153:PPX262153 PZS262153:PZT262153 QJO262153:QJP262153 QTK262153:QTL262153 RDG262153:RDH262153 RNC262153:RND262153 RWY262153:RWZ262153 SGU262153:SGV262153 SQQ262153:SQR262153 TAM262153:TAN262153 TKI262153:TKJ262153 TUE262153:TUF262153 UEA262153:UEB262153 UNW262153:UNX262153 UXS262153:UXT262153 VHO262153:VHP262153 VRK262153:VRL262153 WBG262153:WBH262153 WLC262153:WLD262153 WUY262153:WUZ262153 IM327689:IN327689 SI327689:SJ327689 ACE327689:ACF327689 AMA327689:AMB327689 AVW327689:AVX327689 BFS327689:BFT327689 BPO327689:BPP327689 BZK327689:BZL327689 CJG327689:CJH327689 CTC327689:CTD327689 DCY327689:DCZ327689 DMU327689:DMV327689 DWQ327689:DWR327689 EGM327689:EGN327689 EQI327689:EQJ327689 FAE327689:FAF327689 FKA327689:FKB327689 FTW327689:FTX327689 GDS327689:GDT327689 GNO327689:GNP327689 GXK327689:GXL327689 HHG327689:HHH327689 HRC327689:HRD327689 IAY327689:IAZ327689 IKU327689:IKV327689 IUQ327689:IUR327689 JEM327689:JEN327689 JOI327689:JOJ327689 JYE327689:JYF327689 KIA327689:KIB327689 KRW327689:KRX327689 LBS327689:LBT327689 LLO327689:LLP327689 LVK327689:LVL327689 MFG327689:MFH327689 MPC327689:MPD327689 MYY327689:MYZ327689 NIU327689:NIV327689 NSQ327689:NSR327689 OCM327689:OCN327689 OMI327689:OMJ327689 OWE327689:OWF327689 PGA327689:PGB327689 PPW327689:PPX327689 PZS327689:PZT327689 QJO327689:QJP327689 QTK327689:QTL327689 RDG327689:RDH327689 RNC327689:RND327689 RWY327689:RWZ327689 SGU327689:SGV327689 SQQ327689:SQR327689 TAM327689:TAN327689 TKI327689:TKJ327689 TUE327689:TUF327689 UEA327689:UEB327689 UNW327689:UNX327689 UXS327689:UXT327689 VHO327689:VHP327689 VRK327689:VRL327689 WBG327689:WBH327689 WLC327689:WLD327689 WUY327689:WUZ327689 IM393225:IN393225 SI393225:SJ393225 ACE393225:ACF393225 AMA393225:AMB393225 AVW393225:AVX393225 BFS393225:BFT393225 BPO393225:BPP393225 BZK393225:BZL393225 CJG393225:CJH393225 CTC393225:CTD393225 DCY393225:DCZ393225 DMU393225:DMV393225 DWQ393225:DWR393225 EGM393225:EGN393225 EQI393225:EQJ393225 FAE393225:FAF393225 FKA393225:FKB393225 FTW393225:FTX393225 GDS393225:GDT393225 GNO393225:GNP393225 GXK393225:GXL393225 HHG393225:HHH393225 HRC393225:HRD393225 IAY393225:IAZ393225 IKU393225:IKV393225 IUQ393225:IUR393225 JEM393225:JEN393225 JOI393225:JOJ393225 JYE393225:JYF393225 KIA393225:KIB393225 KRW393225:KRX393225 LBS393225:LBT393225 LLO393225:LLP393225 LVK393225:LVL393225 MFG393225:MFH393225 MPC393225:MPD393225 MYY393225:MYZ393225 NIU393225:NIV393225 NSQ393225:NSR393225 OCM393225:OCN393225 OMI393225:OMJ393225 OWE393225:OWF393225 PGA393225:PGB393225 PPW393225:PPX393225 PZS393225:PZT393225 QJO393225:QJP393225 QTK393225:QTL393225 RDG393225:RDH393225 RNC393225:RND393225 RWY393225:RWZ393225 SGU393225:SGV393225 SQQ393225:SQR393225 TAM393225:TAN393225 TKI393225:TKJ393225 TUE393225:TUF393225 UEA393225:UEB393225 UNW393225:UNX393225 UXS393225:UXT393225 VHO393225:VHP393225 VRK393225:VRL393225 WBG393225:WBH393225 WLC393225:WLD393225 WUY393225:WUZ393225 IM458761:IN458761 SI458761:SJ458761 ACE458761:ACF458761 AMA458761:AMB458761 AVW458761:AVX458761 BFS458761:BFT458761 BPO458761:BPP458761 BZK458761:BZL458761 CJG458761:CJH458761 CTC458761:CTD458761 DCY458761:DCZ458761 DMU458761:DMV458761 DWQ458761:DWR458761 EGM458761:EGN458761 EQI458761:EQJ458761 FAE458761:FAF458761 FKA458761:FKB458761 FTW458761:FTX458761 GDS458761:GDT458761 GNO458761:GNP458761 GXK458761:GXL458761 HHG458761:HHH458761 HRC458761:HRD458761 IAY458761:IAZ458761 IKU458761:IKV458761 IUQ458761:IUR458761 JEM458761:JEN458761 JOI458761:JOJ458761 JYE458761:JYF458761 KIA458761:KIB458761 KRW458761:KRX458761 LBS458761:LBT458761 LLO458761:LLP458761 LVK458761:LVL458761 MFG458761:MFH458761 MPC458761:MPD458761 MYY458761:MYZ458761 NIU458761:NIV458761 NSQ458761:NSR458761 OCM458761:OCN458761 OMI458761:OMJ458761 OWE458761:OWF458761 PGA458761:PGB458761 PPW458761:PPX458761 PZS458761:PZT458761 QJO458761:QJP458761 QTK458761:QTL458761 RDG458761:RDH458761 RNC458761:RND458761 RWY458761:RWZ458761 SGU458761:SGV458761 SQQ458761:SQR458761 TAM458761:TAN458761 TKI458761:TKJ458761 TUE458761:TUF458761 UEA458761:UEB458761 UNW458761:UNX458761 UXS458761:UXT458761 VHO458761:VHP458761 VRK458761:VRL458761 WBG458761:WBH458761 WLC458761:WLD458761 WUY458761:WUZ458761 IM524297:IN524297 SI524297:SJ524297 ACE524297:ACF524297 AMA524297:AMB524297 AVW524297:AVX524297 BFS524297:BFT524297 BPO524297:BPP524297 BZK524297:BZL524297 CJG524297:CJH524297 CTC524297:CTD524297 DCY524297:DCZ524297 DMU524297:DMV524297 DWQ524297:DWR524297 EGM524297:EGN524297 EQI524297:EQJ524297 FAE524297:FAF524297 FKA524297:FKB524297 FTW524297:FTX524297 GDS524297:GDT524297 GNO524297:GNP524297 GXK524297:GXL524297 HHG524297:HHH524297 HRC524297:HRD524297 IAY524297:IAZ524297 IKU524297:IKV524297 IUQ524297:IUR524297 JEM524297:JEN524297 JOI524297:JOJ524297 JYE524297:JYF524297 KIA524297:KIB524297 KRW524297:KRX524297 LBS524297:LBT524297 LLO524297:LLP524297 LVK524297:LVL524297 MFG524297:MFH524297 MPC524297:MPD524297 MYY524297:MYZ524297 NIU524297:NIV524297 NSQ524297:NSR524297 OCM524297:OCN524297 OMI524297:OMJ524297 OWE524297:OWF524297 PGA524297:PGB524297 PPW524297:PPX524297 PZS524297:PZT524297 QJO524297:QJP524297 QTK524297:QTL524297 RDG524297:RDH524297 RNC524297:RND524297 RWY524297:RWZ524297 SGU524297:SGV524297 SQQ524297:SQR524297 TAM524297:TAN524297 TKI524297:TKJ524297 TUE524297:TUF524297 UEA524297:UEB524297 UNW524297:UNX524297 UXS524297:UXT524297 VHO524297:VHP524297 VRK524297:VRL524297 WBG524297:WBH524297 WLC524297:WLD524297 WUY524297:WUZ524297 IM589833:IN589833 SI589833:SJ589833 ACE589833:ACF589833 AMA589833:AMB589833 AVW589833:AVX589833 BFS589833:BFT589833 BPO589833:BPP589833 BZK589833:BZL589833 CJG589833:CJH589833 CTC589833:CTD589833 DCY589833:DCZ589833 DMU589833:DMV589833 DWQ589833:DWR589833 EGM589833:EGN589833 EQI589833:EQJ589833 FAE589833:FAF589833 FKA589833:FKB589833 FTW589833:FTX589833 GDS589833:GDT589833 GNO589833:GNP589833 GXK589833:GXL589833 HHG589833:HHH589833 HRC589833:HRD589833 IAY589833:IAZ589833 IKU589833:IKV589833 IUQ589833:IUR589833 JEM589833:JEN589833 JOI589833:JOJ589833 JYE589833:JYF589833 KIA589833:KIB589833 KRW589833:KRX589833 LBS589833:LBT589833 LLO589833:LLP589833 LVK589833:LVL589833 MFG589833:MFH589833 MPC589833:MPD589833 MYY589833:MYZ589833 NIU589833:NIV589833 NSQ589833:NSR589833 OCM589833:OCN589833 OMI589833:OMJ589833 OWE589833:OWF589833 PGA589833:PGB589833 PPW589833:PPX589833 PZS589833:PZT589833 QJO589833:QJP589833 QTK589833:QTL589833 RDG589833:RDH589833 RNC589833:RND589833 RWY589833:RWZ589833 SGU589833:SGV589833 SQQ589833:SQR589833 TAM589833:TAN589833 TKI589833:TKJ589833 TUE589833:TUF589833 UEA589833:UEB589833 UNW589833:UNX589833 UXS589833:UXT589833 VHO589833:VHP589833 VRK589833:VRL589833 WBG589833:WBH589833 WLC589833:WLD589833 WUY589833:WUZ589833 IM655369:IN655369 SI655369:SJ655369 ACE655369:ACF655369 AMA655369:AMB655369 AVW655369:AVX655369 BFS655369:BFT655369 BPO655369:BPP655369 BZK655369:BZL655369 CJG655369:CJH655369 CTC655369:CTD655369 DCY655369:DCZ655369 DMU655369:DMV655369 DWQ655369:DWR655369 EGM655369:EGN655369 EQI655369:EQJ655369 FAE655369:FAF655369 FKA655369:FKB655369 FTW655369:FTX655369 GDS655369:GDT655369 GNO655369:GNP655369 GXK655369:GXL655369 HHG655369:HHH655369 HRC655369:HRD655369 IAY655369:IAZ655369 IKU655369:IKV655369 IUQ655369:IUR655369 JEM655369:JEN655369 JOI655369:JOJ655369 JYE655369:JYF655369 KIA655369:KIB655369 KRW655369:KRX655369 LBS655369:LBT655369 LLO655369:LLP655369 LVK655369:LVL655369 MFG655369:MFH655369 MPC655369:MPD655369 MYY655369:MYZ655369 NIU655369:NIV655369 NSQ655369:NSR655369 OCM655369:OCN655369 OMI655369:OMJ655369 OWE655369:OWF655369 PGA655369:PGB655369 PPW655369:PPX655369 PZS655369:PZT655369 QJO655369:QJP655369 QTK655369:QTL655369 RDG655369:RDH655369 RNC655369:RND655369 RWY655369:RWZ655369 SGU655369:SGV655369 SQQ655369:SQR655369 TAM655369:TAN655369 TKI655369:TKJ655369 TUE655369:TUF655369 UEA655369:UEB655369 UNW655369:UNX655369 UXS655369:UXT655369 VHO655369:VHP655369 VRK655369:VRL655369 WBG655369:WBH655369 WLC655369:WLD655369 WUY655369:WUZ655369 IM720905:IN720905 SI720905:SJ720905 ACE720905:ACF720905 AMA720905:AMB720905 AVW720905:AVX720905 BFS720905:BFT720905 BPO720905:BPP720905 BZK720905:BZL720905 CJG720905:CJH720905 CTC720905:CTD720905 DCY720905:DCZ720905 DMU720905:DMV720905 DWQ720905:DWR720905 EGM720905:EGN720905 EQI720905:EQJ720905 FAE720905:FAF720905 FKA720905:FKB720905 FTW720905:FTX720905 GDS720905:GDT720905 GNO720905:GNP720905 GXK720905:GXL720905 HHG720905:HHH720905 HRC720905:HRD720905 IAY720905:IAZ720905 IKU720905:IKV720905 IUQ720905:IUR720905 JEM720905:JEN720905 JOI720905:JOJ720905 JYE720905:JYF720905 KIA720905:KIB720905 KRW720905:KRX720905 LBS720905:LBT720905 LLO720905:LLP720905 LVK720905:LVL720905 MFG720905:MFH720905 MPC720905:MPD720905 MYY720905:MYZ720905 NIU720905:NIV720905 NSQ720905:NSR720905 OCM720905:OCN720905 OMI720905:OMJ720905 OWE720905:OWF720905 PGA720905:PGB720905 PPW720905:PPX720905 PZS720905:PZT720905 QJO720905:QJP720905 QTK720905:QTL720905 RDG720905:RDH720905 RNC720905:RND720905 RWY720905:RWZ720905 SGU720905:SGV720905 SQQ720905:SQR720905 TAM720905:TAN720905 TKI720905:TKJ720905 TUE720905:TUF720905 UEA720905:UEB720905 UNW720905:UNX720905 UXS720905:UXT720905 VHO720905:VHP720905 VRK720905:VRL720905 WBG720905:WBH720905 WLC720905:WLD720905 WUY720905:WUZ720905 IM786441:IN786441 SI786441:SJ786441 ACE786441:ACF786441 AMA786441:AMB786441 AVW786441:AVX786441 BFS786441:BFT786441 BPO786441:BPP786441 BZK786441:BZL786441 CJG786441:CJH786441 CTC786441:CTD786441 DCY786441:DCZ786441 DMU786441:DMV786441 DWQ786441:DWR786441 EGM786441:EGN786441 EQI786441:EQJ786441 FAE786441:FAF786441 FKA786441:FKB786441 FTW786441:FTX786441 GDS786441:GDT786441 GNO786441:GNP786441 GXK786441:GXL786441 HHG786441:HHH786441 HRC786441:HRD786441 IAY786441:IAZ786441 IKU786441:IKV786441 IUQ786441:IUR786441 JEM786441:JEN786441 JOI786441:JOJ786441 JYE786441:JYF786441 KIA786441:KIB786441 KRW786441:KRX786441 LBS786441:LBT786441 LLO786441:LLP786441 LVK786441:LVL786441 MFG786441:MFH786441 MPC786441:MPD786441 MYY786441:MYZ786441 NIU786441:NIV786441 NSQ786441:NSR786441 OCM786441:OCN786441 OMI786441:OMJ786441 OWE786441:OWF786441 PGA786441:PGB786441 PPW786441:PPX786441 PZS786441:PZT786441 QJO786441:QJP786441 QTK786441:QTL786441 RDG786441:RDH786441 RNC786441:RND786441 RWY786441:RWZ786441 SGU786441:SGV786441 SQQ786441:SQR786441 TAM786441:TAN786441 TKI786441:TKJ786441 TUE786441:TUF786441 UEA786441:UEB786441 UNW786441:UNX786441 UXS786441:UXT786441 VHO786441:VHP786441 VRK786441:VRL786441 WBG786441:WBH786441 WLC786441:WLD786441 WUY786441:WUZ786441 IM851977:IN851977 SI851977:SJ851977 ACE851977:ACF851977 AMA851977:AMB851977 AVW851977:AVX851977 BFS851977:BFT851977 BPO851977:BPP851977 BZK851977:BZL851977 CJG851977:CJH851977 CTC851977:CTD851977 DCY851977:DCZ851977 DMU851977:DMV851977 DWQ851977:DWR851977 EGM851977:EGN851977 EQI851977:EQJ851977 FAE851977:FAF851977 FKA851977:FKB851977 FTW851977:FTX851977 GDS851977:GDT851977 GNO851977:GNP851977 GXK851977:GXL851977 HHG851977:HHH851977 HRC851977:HRD851977 IAY851977:IAZ851977 IKU851977:IKV851977 IUQ851977:IUR851977 JEM851977:JEN851977 JOI851977:JOJ851977 JYE851977:JYF851977 KIA851977:KIB851977 KRW851977:KRX851977 LBS851977:LBT851977 LLO851977:LLP851977 LVK851977:LVL851977 MFG851977:MFH851977 MPC851977:MPD851977 MYY851977:MYZ851977 NIU851977:NIV851977 NSQ851977:NSR851977 OCM851977:OCN851977 OMI851977:OMJ851977 OWE851977:OWF851977 PGA851977:PGB851977 PPW851977:PPX851977 PZS851977:PZT851977 QJO851977:QJP851977 QTK851977:QTL851977 RDG851977:RDH851977 RNC851977:RND851977 RWY851977:RWZ851977 SGU851977:SGV851977 SQQ851977:SQR851977 TAM851977:TAN851977 TKI851977:TKJ851977 TUE851977:TUF851977 UEA851977:UEB851977 UNW851977:UNX851977 UXS851977:UXT851977 VHO851977:VHP851977 VRK851977:VRL851977 WBG851977:WBH851977 WLC851977:WLD851977 WUY851977:WUZ851977 IM917513:IN917513 SI917513:SJ917513 ACE917513:ACF917513 AMA917513:AMB917513 AVW917513:AVX917513 BFS917513:BFT917513 BPO917513:BPP917513 BZK917513:BZL917513 CJG917513:CJH917513 CTC917513:CTD917513 DCY917513:DCZ917513 DMU917513:DMV917513 DWQ917513:DWR917513 EGM917513:EGN917513 EQI917513:EQJ917513 FAE917513:FAF917513 FKA917513:FKB917513 FTW917513:FTX917513 GDS917513:GDT917513 GNO917513:GNP917513 GXK917513:GXL917513 HHG917513:HHH917513 HRC917513:HRD917513 IAY917513:IAZ917513 IKU917513:IKV917513 IUQ917513:IUR917513 JEM917513:JEN917513 JOI917513:JOJ917513 JYE917513:JYF917513 KIA917513:KIB917513 KRW917513:KRX917513 LBS917513:LBT917513 LLO917513:LLP917513 LVK917513:LVL917513 MFG917513:MFH917513 MPC917513:MPD917513 MYY917513:MYZ917513 NIU917513:NIV917513 NSQ917513:NSR917513 OCM917513:OCN917513 OMI917513:OMJ917513 OWE917513:OWF917513 PGA917513:PGB917513 PPW917513:PPX917513 PZS917513:PZT917513 QJO917513:QJP917513 QTK917513:QTL917513 RDG917513:RDH917513 RNC917513:RND917513 RWY917513:RWZ917513 SGU917513:SGV917513 SQQ917513:SQR917513 TAM917513:TAN917513 TKI917513:TKJ917513 TUE917513:TUF917513 UEA917513:UEB917513 UNW917513:UNX917513 UXS917513:UXT917513 VHO917513:VHP917513 VRK917513:VRL917513 WBG917513:WBH917513 WLC917513:WLD917513 WUY917513:WUZ917513 IM983049:IN983049 SI983049:SJ983049 ACE983049:ACF983049 AMA983049:AMB983049 AVW983049:AVX983049 BFS983049:BFT983049 BPO983049:BPP983049 BZK983049:BZL983049 CJG983049:CJH983049 CTC983049:CTD983049 DCY983049:DCZ983049 DMU983049:DMV983049 DWQ983049:DWR983049 EGM983049:EGN983049 EQI983049:EQJ983049 FAE983049:FAF983049 FKA983049:FKB983049 FTW983049:FTX983049 GDS983049:GDT983049 GNO983049:GNP983049 GXK983049:GXL983049 HHG983049:HHH983049 HRC983049:HRD983049 IAY983049:IAZ983049 IKU983049:IKV983049 IUQ983049:IUR983049 JEM983049:JEN983049 JOI983049:JOJ983049 JYE983049:JYF983049 KIA983049:KIB983049 KRW983049:KRX983049 LBS983049:LBT983049 LLO983049:LLP983049 LVK983049:LVL983049 MFG983049:MFH983049 MPC983049:MPD983049 MYY983049:MYZ983049 NIU983049:NIV983049 NSQ983049:NSR983049 OCM983049:OCN983049 OMI983049:OMJ983049 OWE983049:OWF983049 PGA983049:PGB983049 PPW983049:PPX983049 PZS983049:PZT983049 QJO983049:QJP983049 QTK983049:QTL983049 RDG983049:RDH983049 RNC983049:RND983049 RWY983049:RWZ983049 SGU983049:SGV983049 SQQ983049:SQR983049 TAM983049:TAN983049 TKI983049:TKJ983049 TUE983049:TUF983049 UEA983049:UEB983049 UNW983049:UNX983049 UXS983049:UXT983049 VHO983049:VHP983049 VRK983049:VRL983049 WBG983049:WBH983049 WLC983049:WLD983049 WUY983049:WUZ983049 HO12:HP12 RK12:RL12 WUY12:WUZ12 WLC12:WLD12 WBG12:WBH12 VRK12:VRL12 VHO12:VHP12 UXS12:UXT12 UNW12:UNX12 UEA12:UEB12 TUE12:TUF12 TKI12:TKJ12 TAM12:TAN12 SQQ12:SQR12 SGU12:SGV12 RWY12:RWZ12 RNC12:RND12 RDG12:RDH12 QTK12:QTL12 QJO12:QJP12 PZS12:PZT12 PPW12:PPX12 PGA12:PGB12 OWE12:OWF12 OMI12:OMJ12 OCM12:OCN12 NSQ12:NSR12 NIU12:NIV12 MYY12:MYZ12 MPC12:MPD12 MFG12:MFH12 LVK12:LVL12 LLO12:LLP12 LBS12:LBT12 KRW12:KRX12 KIA12:KIB12 JYE12:JYF12 JOI12:JOJ12 JEM12:JEN12 IUQ12:IUR12 IKU12:IKV12 IAY12:IAZ12 HRC12:HRD12 HHG12:HHH12 GXK12:GXL12 GNO12:GNP12 GDS12:GDT12 FTW12:FTX12 FKA12:FKB12 FAE12:FAF12 EQI12:EQJ12 EGM12:EGN12 DWQ12:DWR12 DMU12:DMV12 DCY12:DCZ12 CTC12:CTD12 CJG12:CJH12 BZK12:BZL12 BPO12:BPP12 BFS12:BFT12 AVW12:AVX12 AMA12:AMB12 ACE12:ACF12 SI12:SJ12 IM12:IN12 WUV12:WUW12 WKZ12:WLA12 WBD12:WBE12 VRH12:VRI12 VHL12:VHM12 UXP12:UXQ12 UNT12:UNU12 UDX12:UDY12 TUB12:TUC12 TKF12:TKG12 TAJ12:TAK12 SQN12:SQO12 SGR12:SGS12 RWV12:RWW12 RMZ12:RNA12 RDD12:RDE12 QTH12:QTI12 QJL12:QJM12 PZP12:PZQ12 PPT12:PPU12 PFX12:PFY12 OWB12:OWC12 OMF12:OMG12 OCJ12:OCK12 NSN12:NSO12 NIR12:NIS12 MYV12:MYW12 MOZ12:MPA12 MFD12:MFE12 LVH12:LVI12 LLL12:LLM12 LBP12:LBQ12 KRT12:KRU12 KHX12:KHY12 JYB12:JYC12 JOF12:JOG12 JEJ12:JEK12 IUN12:IUO12 IKR12:IKS12 IAV12:IAW12 HQZ12:HRA12 HHD12:HHE12 GXH12:GXI12 GNL12:GNM12 GDP12:GDQ12 FTT12:FTU12 FJX12:FJY12 FAB12:FAC12 EQF12:EQG12 EGJ12:EGK12 DWN12:DWO12 DMR12:DMS12 DCV12:DCW12 CSZ12:CTA12 CJD12:CJE12 BZH12:BZI12 BPL12:BPM12 BFP12:BFQ12 AVT12:AVU12 ALX12:ALY12 ACB12:ACC12 SF12:SG12 IJ12:IK12 WUS12:WUT12 WKW12:WKX12 WBA12:WBB12 VRE12:VRF12 VHI12:VHJ12 UXM12:UXN12 UNQ12:UNR12 UDU12:UDV12 TTY12:TTZ12 TKC12:TKD12 TAG12:TAH12 SQK12:SQL12 SGO12:SGP12 RWS12:RWT12 RMW12:RMX12 RDA12:RDB12 QTE12:QTF12 QJI12:QJJ12 PZM12:PZN12 PPQ12:PPR12 PFU12:PFV12 OVY12:OVZ12 OMC12:OMD12 OCG12:OCH12 NSK12:NSL12 NIO12:NIP12 MYS12:MYT12 MOW12:MOX12 MFA12:MFB12 LVE12:LVF12 LLI12:LLJ12 LBM12:LBN12 KRQ12:KRR12 KHU12:KHV12 JXY12:JXZ12 JOC12:JOD12 JEG12:JEH12 IUK12:IUL12 IKO12:IKP12 IAS12:IAT12 HQW12:HQX12 HHA12:HHB12 GXE12:GXF12 GNI12:GNJ12 GDM12:GDN12 FTQ12:FTR12 FJU12:FJV12 EZY12:EZZ12 EQC12:EQD12 EGG12:EGH12 DWK12:DWL12 DMO12:DMP12 DCS12:DCT12 CSW12:CSX12 CJA12:CJB12 BZE12:BZF12 BPI12:BPJ12 BFM12:BFN12 AVQ12:AVR12 ALU12:ALV12 ABY12:ABZ12 SC12:SD12 IG12:IH12 WUM12:WUN12 WKQ12:WKR12 WAU12:WAV12 VQY12:VQZ12 VHC12:VHD12 UXG12:UXH12 UNK12:UNL12 UDO12:UDP12 TTS12:TTT12 TJW12:TJX12 TAA12:TAB12 SQE12:SQF12 SGI12:SGJ12 RWM12:RWN12 RMQ12:RMR12 RCU12:RCV12 QSY12:QSZ12 QJC12:QJD12 PZG12:PZH12 PPK12:PPL12 PFO12:PFP12 OVS12:OVT12 OLW12:OLX12 OCA12:OCB12 NSE12:NSF12 NII12:NIJ12 MYM12:MYN12 MOQ12:MOR12 MEU12:MEV12 LUY12:LUZ12 LLC12:LLD12 LBG12:LBH12 KRK12:KRL12 KHO12:KHP12 JXS12:JXT12 JNW12:JNX12 JEA12:JEB12 IUE12:IUF12 IKI12:IKJ12 IAM12:IAN12 HQQ12:HQR12 HGU12:HGV12 GWY12:GWZ12 GNC12:GND12 GDG12:GDH12 FTK12:FTL12 FJO12:FJP12 EZS12:EZT12 EPW12:EPX12 EGA12:EGB12 DWE12:DWF12 DMI12:DMJ12 DCM12:DCN12 CSQ12:CSR12 CIU12:CIV12 BYY12:BYZ12 BPC12:BPD12 BFG12:BFH12 AVK12:AVL12 ALO12:ALP12 ABS12:ABT12 RW12:RX12 IA12:IB12 WUJ12:WUK12 WKN12:WKO12 WAR12:WAS12 VQV12:VQW12 VGZ12:VHA12 UXD12:UXE12 UNH12:UNI12 UDL12:UDM12 TTP12:TTQ12 TJT12:TJU12 SZX12:SZY12 SQB12:SQC12 SGF12:SGG12 RWJ12:RWK12 RMN12:RMO12 RCR12:RCS12 QSV12:QSW12 QIZ12:QJA12 PZD12:PZE12 PPH12:PPI12 PFL12:PFM12 OVP12:OVQ12 OLT12:OLU12 OBX12:OBY12 NSB12:NSC12 NIF12:NIG12 MYJ12:MYK12 MON12:MOO12 MER12:MES12 LUV12:LUW12 LKZ12:LLA12 LBD12:LBE12 KRH12:KRI12 KHL12:KHM12 JXP12:JXQ12 JNT12:JNU12 JDX12:JDY12 IUB12:IUC12 IKF12:IKG12 IAJ12:IAK12 HQN12:HQO12 HGR12:HGS12 GWV12:GWW12 GMZ12:GNA12 GDD12:GDE12 FTH12:FTI12 FJL12:FJM12 EZP12:EZQ12 EPT12:EPU12 EFX12:EFY12 DWB12:DWC12 DMF12:DMG12 DCJ12:DCK12 CSN12:CSO12 CIR12:CIS12 BYV12:BYW12 BOZ12:BPA12 BFD12:BFE12 AVH12:AVI12 ALL12:ALM12 ABP12:ABQ12 RT12:RU12 HX12:HY12 WUG12:WUH12 WKK12:WKL12 WAO12:WAP12 VQS12:VQT12 VGW12:VGX12 UXA12:UXB12 UNE12:UNF12 UDI12:UDJ12 TTM12:TTN12 TJQ12:TJR12 SZU12:SZV12 SPY12:SPZ12 SGC12:SGD12 RWG12:RWH12 RMK12:RML12 RCO12:RCP12 QSS12:QST12 QIW12:QIX12 PZA12:PZB12 PPE12:PPF12 PFI12:PFJ12 OVM12:OVN12 OLQ12:OLR12 OBU12:OBV12 NRY12:NRZ12 NIC12:NID12 MYG12:MYH12 MOK12:MOL12 MEO12:MEP12 LUS12:LUT12 LKW12:LKX12 LBA12:LBB12 KRE12:KRF12 KHI12:KHJ12 JXM12:JXN12 JNQ12:JNR12 JDU12:JDV12 ITY12:ITZ12 IKC12:IKD12 IAG12:IAH12 HQK12:HQL12 HGO12:HGP12 GWS12:GWT12 GMW12:GMX12 GDA12:GDB12 FTE12:FTF12 FJI12:FJJ12 EZM12:EZN12 EPQ12:EPR12 EFU12:EFV12 DVY12:DVZ12 DMC12:DMD12 DCG12:DCH12 CSK12:CSL12 CIO12:CIP12 BYS12:BYT12 BOW12:BOX12 BFA12:BFB12 AVE12:AVF12 ALI12:ALJ12 ABM12:ABN12 RQ12:RR12 HU12:HV12 WUD12:WUE12 WKH12:WKI12 WAL12:WAM12 VQP12:VQQ12 VGT12:VGU12 UWX12:UWY12 UNB12:UNC12 UDF12:UDG12 TTJ12:TTK12 TJN12:TJO12 SZR12:SZS12 SPV12:SPW12 SFZ12:SGA12 RWD12:RWE12 RMH12:RMI12 RCL12:RCM12 QSP12:QSQ12 QIT12:QIU12 PYX12:PYY12 PPB12:PPC12 PFF12:PFG12 OVJ12:OVK12 OLN12:OLO12 OBR12:OBS12 NRV12:NRW12 NHZ12:NIA12 MYD12:MYE12 MOH12:MOI12 MEL12:MEM12 LUP12:LUQ12 LKT12:LKU12 LAX12:LAY12 KRB12:KRC12 KHF12:KHG12 JXJ12:JXK12 JNN12:JNO12 JDR12:JDS12 ITV12:ITW12 IJZ12:IKA12 IAD12:IAE12 HQH12:HQI12 HGL12:HGM12 GWP12:GWQ12 GMT12:GMU12 GCX12:GCY12 FTB12:FTC12 FJF12:FJG12 EZJ12:EZK12 EPN12:EPO12 EFR12:EFS12 DVV12:DVW12 DLZ12:DMA12 DCD12:DCE12 CSH12:CSI12 CIL12:CIM12 BYP12:BYQ12 BOT12:BOU12 BEX12:BEY12 AVB12:AVC12 ALF12:ALG12 ABJ12:ABK12 RN12:RO12 HR12:HS12 WUA12:WUB12 WKE12:WKF12 WAI12:WAJ12 VQM12:VQN12 VGQ12:VGR12 UWU12:UWV12 UMY12:UMZ12 UDC12:UDD12 TTG12:TTH12 TJK12:TJL12 SZO12:SZP12 SPS12:SPT12 SFW12:SFX12 RWA12:RWB12 RME12:RMF12 RCI12:RCJ12 QSM12:QSN12 QIQ12:QIR12 PYU12:PYV12 POY12:POZ12 PFC12:PFD12 OVG12:OVH12 OLK12:OLL12 OBO12:OBP12 NRS12:NRT12 NHW12:NHX12 MYA12:MYB12 MOE12:MOF12 MEI12:MEJ12 LUM12:LUN12 LKQ12:LKR12 LAU12:LAV12 KQY12:KQZ12 KHC12:KHD12 JXG12:JXH12 JNK12:JNL12 JDO12:JDP12 ITS12:ITT12 IJW12:IJX12 IAA12:IAB12 HQE12:HQF12 HGI12:HGJ12 GWM12:GWN12 GMQ12:GMR12 GCU12:GCV12 FSY12:FSZ12 FJC12:FJD12 EZG12:EZH12 EPK12:EPL12 EFO12:EFP12 DVS12:DVT12 DLW12:DLX12 DCA12:DCB12 CSE12:CSF12 CII12:CIJ12 BYM12:BYN12 BOQ12:BOR12 BEU12:BEV12 AUY12:AUZ12 ALC12:ALD12 ABG12:ABH12">
      <formula1>HO3</formula1>
    </dataValidation>
    <dataValidation type="whole" operator="lessThanOrEqual" allowBlank="1" showInputMessage="1" showErrorMessage="1" sqref="HO65543:HP65543 RK65543:RL65543 ABG65543:ABH65543 ALC65543:ALD65543 AUY65543:AUZ65543 BEU65543:BEV65543 BOQ65543:BOR65543 BYM65543:BYN65543 CII65543:CIJ65543 CSE65543:CSF65543 DCA65543:DCB65543 DLW65543:DLX65543 DVS65543:DVT65543 EFO65543:EFP65543 EPK65543:EPL65543 EZG65543:EZH65543 FJC65543:FJD65543 FSY65543:FSZ65543 GCU65543:GCV65543 GMQ65543:GMR65543 GWM65543:GWN65543 HGI65543:HGJ65543 HQE65543:HQF65543 IAA65543:IAB65543 IJW65543:IJX65543 ITS65543:ITT65543 JDO65543:JDP65543 JNK65543:JNL65543 JXG65543:JXH65543 KHC65543:KHD65543 KQY65543:KQZ65543 LAU65543:LAV65543 LKQ65543:LKR65543 LUM65543:LUN65543 MEI65543:MEJ65543 MOE65543:MOF65543 MYA65543:MYB65543 NHW65543:NHX65543 NRS65543:NRT65543 OBO65543:OBP65543 OLK65543:OLL65543 OVG65543:OVH65543 PFC65543:PFD65543 POY65543:POZ65543 PYU65543:PYV65543 QIQ65543:QIR65543 QSM65543:QSN65543 RCI65543:RCJ65543 RME65543:RMF65543 RWA65543:RWB65543 SFW65543:SFX65543 SPS65543:SPT65543 SZO65543:SZP65543 TJK65543:TJL65543 TTG65543:TTH65543 UDC65543:UDD65543 UMY65543:UMZ65543 UWU65543:UWV65543 VGQ65543:VGR65543 VQM65543:VQN65543 WAI65543:WAJ65543 WKE65543:WKF65543 WUA65543:WUB65543 HO131079:HP131079 RK131079:RL131079 ABG131079:ABH131079 ALC131079:ALD131079 AUY131079:AUZ131079 BEU131079:BEV131079 BOQ131079:BOR131079 BYM131079:BYN131079 CII131079:CIJ131079 CSE131079:CSF131079 DCA131079:DCB131079 DLW131079:DLX131079 DVS131079:DVT131079 EFO131079:EFP131079 EPK131079:EPL131079 EZG131079:EZH131079 FJC131079:FJD131079 FSY131079:FSZ131079 GCU131079:GCV131079 GMQ131079:GMR131079 GWM131079:GWN131079 HGI131079:HGJ131079 HQE131079:HQF131079 IAA131079:IAB131079 IJW131079:IJX131079 ITS131079:ITT131079 JDO131079:JDP131079 JNK131079:JNL131079 JXG131079:JXH131079 KHC131079:KHD131079 KQY131079:KQZ131079 LAU131079:LAV131079 LKQ131079:LKR131079 LUM131079:LUN131079 MEI131079:MEJ131079 MOE131079:MOF131079 MYA131079:MYB131079 NHW131079:NHX131079 NRS131079:NRT131079 OBO131079:OBP131079 OLK131079:OLL131079 OVG131079:OVH131079 PFC131079:PFD131079 POY131079:POZ131079 PYU131079:PYV131079 QIQ131079:QIR131079 QSM131079:QSN131079 RCI131079:RCJ131079 RME131079:RMF131079 RWA131079:RWB131079 SFW131079:SFX131079 SPS131079:SPT131079 SZO131079:SZP131079 TJK131079:TJL131079 TTG131079:TTH131079 UDC131079:UDD131079 UMY131079:UMZ131079 UWU131079:UWV131079 VGQ131079:VGR131079 VQM131079:VQN131079 WAI131079:WAJ131079 WKE131079:WKF131079 WUA131079:WUB131079 HO196615:HP196615 RK196615:RL196615 ABG196615:ABH196615 ALC196615:ALD196615 AUY196615:AUZ196615 BEU196615:BEV196615 BOQ196615:BOR196615 BYM196615:BYN196615 CII196615:CIJ196615 CSE196615:CSF196615 DCA196615:DCB196615 DLW196615:DLX196615 DVS196615:DVT196615 EFO196615:EFP196615 EPK196615:EPL196615 EZG196615:EZH196615 FJC196615:FJD196615 FSY196615:FSZ196615 GCU196615:GCV196615 GMQ196615:GMR196615 GWM196615:GWN196615 HGI196615:HGJ196615 HQE196615:HQF196615 IAA196615:IAB196615 IJW196615:IJX196615 ITS196615:ITT196615 JDO196615:JDP196615 JNK196615:JNL196615 JXG196615:JXH196615 KHC196615:KHD196615 KQY196615:KQZ196615 LAU196615:LAV196615 LKQ196615:LKR196615 LUM196615:LUN196615 MEI196615:MEJ196615 MOE196615:MOF196615 MYA196615:MYB196615 NHW196615:NHX196615 NRS196615:NRT196615 OBO196615:OBP196615 OLK196615:OLL196615 OVG196615:OVH196615 PFC196615:PFD196615 POY196615:POZ196615 PYU196615:PYV196615 QIQ196615:QIR196615 QSM196615:QSN196615 RCI196615:RCJ196615 RME196615:RMF196615 RWA196615:RWB196615 SFW196615:SFX196615 SPS196615:SPT196615 SZO196615:SZP196615 TJK196615:TJL196615 TTG196615:TTH196615 UDC196615:UDD196615 UMY196615:UMZ196615 UWU196615:UWV196615 VGQ196615:VGR196615 VQM196615:VQN196615 WAI196615:WAJ196615 WKE196615:WKF196615 WUA196615:WUB196615 HO262151:HP262151 RK262151:RL262151 ABG262151:ABH262151 ALC262151:ALD262151 AUY262151:AUZ262151 BEU262151:BEV262151 BOQ262151:BOR262151 BYM262151:BYN262151 CII262151:CIJ262151 CSE262151:CSF262151 DCA262151:DCB262151 DLW262151:DLX262151 DVS262151:DVT262151 EFO262151:EFP262151 EPK262151:EPL262151 EZG262151:EZH262151 FJC262151:FJD262151 FSY262151:FSZ262151 GCU262151:GCV262151 GMQ262151:GMR262151 GWM262151:GWN262151 HGI262151:HGJ262151 HQE262151:HQF262151 IAA262151:IAB262151 IJW262151:IJX262151 ITS262151:ITT262151 JDO262151:JDP262151 JNK262151:JNL262151 JXG262151:JXH262151 KHC262151:KHD262151 KQY262151:KQZ262151 LAU262151:LAV262151 LKQ262151:LKR262151 LUM262151:LUN262151 MEI262151:MEJ262151 MOE262151:MOF262151 MYA262151:MYB262151 NHW262151:NHX262151 NRS262151:NRT262151 OBO262151:OBP262151 OLK262151:OLL262151 OVG262151:OVH262151 PFC262151:PFD262151 POY262151:POZ262151 PYU262151:PYV262151 QIQ262151:QIR262151 QSM262151:QSN262151 RCI262151:RCJ262151 RME262151:RMF262151 RWA262151:RWB262151 SFW262151:SFX262151 SPS262151:SPT262151 SZO262151:SZP262151 TJK262151:TJL262151 TTG262151:TTH262151 UDC262151:UDD262151 UMY262151:UMZ262151 UWU262151:UWV262151 VGQ262151:VGR262151 VQM262151:VQN262151 WAI262151:WAJ262151 WKE262151:WKF262151 WUA262151:WUB262151 HO327687:HP327687 RK327687:RL327687 ABG327687:ABH327687 ALC327687:ALD327687 AUY327687:AUZ327687 BEU327687:BEV327687 BOQ327687:BOR327687 BYM327687:BYN327687 CII327687:CIJ327687 CSE327687:CSF327687 DCA327687:DCB327687 DLW327687:DLX327687 DVS327687:DVT327687 EFO327687:EFP327687 EPK327687:EPL327687 EZG327687:EZH327687 FJC327687:FJD327687 FSY327687:FSZ327687 GCU327687:GCV327687 GMQ327687:GMR327687 GWM327687:GWN327687 HGI327687:HGJ327687 HQE327687:HQF327687 IAA327687:IAB327687 IJW327687:IJX327687 ITS327687:ITT327687 JDO327687:JDP327687 JNK327687:JNL327687 JXG327687:JXH327687 KHC327687:KHD327687 KQY327687:KQZ327687 LAU327687:LAV327687 LKQ327687:LKR327687 LUM327687:LUN327687 MEI327687:MEJ327687 MOE327687:MOF327687 MYA327687:MYB327687 NHW327687:NHX327687 NRS327687:NRT327687 OBO327687:OBP327687 OLK327687:OLL327687 OVG327687:OVH327687 PFC327687:PFD327687 POY327687:POZ327687 PYU327687:PYV327687 QIQ327687:QIR327687 QSM327687:QSN327687 RCI327687:RCJ327687 RME327687:RMF327687 RWA327687:RWB327687 SFW327687:SFX327687 SPS327687:SPT327687 SZO327687:SZP327687 TJK327687:TJL327687 TTG327687:TTH327687 UDC327687:UDD327687 UMY327687:UMZ327687 UWU327687:UWV327687 VGQ327687:VGR327687 VQM327687:VQN327687 WAI327687:WAJ327687 WKE327687:WKF327687 WUA327687:WUB327687 HO393223:HP393223 RK393223:RL393223 ABG393223:ABH393223 ALC393223:ALD393223 AUY393223:AUZ393223 BEU393223:BEV393223 BOQ393223:BOR393223 BYM393223:BYN393223 CII393223:CIJ393223 CSE393223:CSF393223 DCA393223:DCB393223 DLW393223:DLX393223 DVS393223:DVT393223 EFO393223:EFP393223 EPK393223:EPL393223 EZG393223:EZH393223 FJC393223:FJD393223 FSY393223:FSZ393223 GCU393223:GCV393223 GMQ393223:GMR393223 GWM393223:GWN393223 HGI393223:HGJ393223 HQE393223:HQF393223 IAA393223:IAB393223 IJW393223:IJX393223 ITS393223:ITT393223 JDO393223:JDP393223 JNK393223:JNL393223 JXG393223:JXH393223 KHC393223:KHD393223 KQY393223:KQZ393223 LAU393223:LAV393223 LKQ393223:LKR393223 LUM393223:LUN393223 MEI393223:MEJ393223 MOE393223:MOF393223 MYA393223:MYB393223 NHW393223:NHX393223 NRS393223:NRT393223 OBO393223:OBP393223 OLK393223:OLL393223 OVG393223:OVH393223 PFC393223:PFD393223 POY393223:POZ393223 PYU393223:PYV393223 QIQ393223:QIR393223 QSM393223:QSN393223 RCI393223:RCJ393223 RME393223:RMF393223 RWA393223:RWB393223 SFW393223:SFX393223 SPS393223:SPT393223 SZO393223:SZP393223 TJK393223:TJL393223 TTG393223:TTH393223 UDC393223:UDD393223 UMY393223:UMZ393223 UWU393223:UWV393223 VGQ393223:VGR393223 VQM393223:VQN393223 WAI393223:WAJ393223 WKE393223:WKF393223 WUA393223:WUB393223 HO458759:HP458759 RK458759:RL458759 ABG458759:ABH458759 ALC458759:ALD458759 AUY458759:AUZ458759 BEU458759:BEV458759 BOQ458759:BOR458759 BYM458759:BYN458759 CII458759:CIJ458759 CSE458759:CSF458759 DCA458759:DCB458759 DLW458759:DLX458759 DVS458759:DVT458759 EFO458759:EFP458759 EPK458759:EPL458759 EZG458759:EZH458759 FJC458759:FJD458759 FSY458759:FSZ458759 GCU458759:GCV458759 GMQ458759:GMR458759 GWM458759:GWN458759 HGI458759:HGJ458759 HQE458759:HQF458759 IAA458759:IAB458759 IJW458759:IJX458759 ITS458759:ITT458759 JDO458759:JDP458759 JNK458759:JNL458759 JXG458759:JXH458759 KHC458759:KHD458759 KQY458759:KQZ458759 LAU458759:LAV458759 LKQ458759:LKR458759 LUM458759:LUN458759 MEI458759:MEJ458759 MOE458759:MOF458759 MYA458759:MYB458759 NHW458759:NHX458759 NRS458759:NRT458759 OBO458759:OBP458759 OLK458759:OLL458759 OVG458759:OVH458759 PFC458759:PFD458759 POY458759:POZ458759 PYU458759:PYV458759 QIQ458759:QIR458759 QSM458759:QSN458759 RCI458759:RCJ458759 RME458759:RMF458759 RWA458759:RWB458759 SFW458759:SFX458759 SPS458759:SPT458759 SZO458759:SZP458759 TJK458759:TJL458759 TTG458759:TTH458759 UDC458759:UDD458759 UMY458759:UMZ458759 UWU458759:UWV458759 VGQ458759:VGR458759 VQM458759:VQN458759 WAI458759:WAJ458759 WKE458759:WKF458759 WUA458759:WUB458759 HO524295:HP524295 RK524295:RL524295 ABG524295:ABH524295 ALC524295:ALD524295 AUY524295:AUZ524295 BEU524295:BEV524295 BOQ524295:BOR524295 BYM524295:BYN524295 CII524295:CIJ524295 CSE524295:CSF524295 DCA524295:DCB524295 DLW524295:DLX524295 DVS524295:DVT524295 EFO524295:EFP524295 EPK524295:EPL524295 EZG524295:EZH524295 FJC524295:FJD524295 FSY524295:FSZ524295 GCU524295:GCV524295 GMQ524295:GMR524295 GWM524295:GWN524295 HGI524295:HGJ524295 HQE524295:HQF524295 IAA524295:IAB524295 IJW524295:IJX524295 ITS524295:ITT524295 JDO524295:JDP524295 JNK524295:JNL524295 JXG524295:JXH524295 KHC524295:KHD524295 KQY524295:KQZ524295 LAU524295:LAV524295 LKQ524295:LKR524295 LUM524295:LUN524295 MEI524295:MEJ524295 MOE524295:MOF524295 MYA524295:MYB524295 NHW524295:NHX524295 NRS524295:NRT524295 OBO524295:OBP524295 OLK524295:OLL524295 OVG524295:OVH524295 PFC524295:PFD524295 POY524295:POZ524295 PYU524295:PYV524295 QIQ524295:QIR524295 QSM524295:QSN524295 RCI524295:RCJ524295 RME524295:RMF524295 RWA524295:RWB524295 SFW524295:SFX524295 SPS524295:SPT524295 SZO524295:SZP524295 TJK524295:TJL524295 TTG524295:TTH524295 UDC524295:UDD524295 UMY524295:UMZ524295 UWU524295:UWV524295 VGQ524295:VGR524295 VQM524295:VQN524295 WAI524295:WAJ524295 WKE524295:WKF524295 WUA524295:WUB524295 HO589831:HP589831 RK589831:RL589831 ABG589831:ABH589831 ALC589831:ALD589831 AUY589831:AUZ589831 BEU589831:BEV589831 BOQ589831:BOR589831 BYM589831:BYN589831 CII589831:CIJ589831 CSE589831:CSF589831 DCA589831:DCB589831 DLW589831:DLX589831 DVS589831:DVT589831 EFO589831:EFP589831 EPK589831:EPL589831 EZG589831:EZH589831 FJC589831:FJD589831 FSY589831:FSZ589831 GCU589831:GCV589831 GMQ589831:GMR589831 GWM589831:GWN589831 HGI589831:HGJ589831 HQE589831:HQF589831 IAA589831:IAB589831 IJW589831:IJX589831 ITS589831:ITT589831 JDO589831:JDP589831 JNK589831:JNL589831 JXG589831:JXH589831 KHC589831:KHD589831 KQY589831:KQZ589831 LAU589831:LAV589831 LKQ589831:LKR589831 LUM589831:LUN589831 MEI589831:MEJ589831 MOE589831:MOF589831 MYA589831:MYB589831 NHW589831:NHX589831 NRS589831:NRT589831 OBO589831:OBP589831 OLK589831:OLL589831 OVG589831:OVH589831 PFC589831:PFD589831 POY589831:POZ589831 PYU589831:PYV589831 QIQ589831:QIR589831 QSM589831:QSN589831 RCI589831:RCJ589831 RME589831:RMF589831 RWA589831:RWB589831 SFW589831:SFX589831 SPS589831:SPT589831 SZO589831:SZP589831 TJK589831:TJL589831 TTG589831:TTH589831 UDC589831:UDD589831 UMY589831:UMZ589831 UWU589831:UWV589831 VGQ589831:VGR589831 VQM589831:VQN589831 WAI589831:WAJ589831 WKE589831:WKF589831 WUA589831:WUB589831 HO655367:HP655367 RK655367:RL655367 ABG655367:ABH655367 ALC655367:ALD655367 AUY655367:AUZ655367 BEU655367:BEV655367 BOQ655367:BOR655367 BYM655367:BYN655367 CII655367:CIJ655367 CSE655367:CSF655367 DCA655367:DCB655367 DLW655367:DLX655367 DVS655367:DVT655367 EFO655367:EFP655367 EPK655367:EPL655367 EZG655367:EZH655367 FJC655367:FJD655367 FSY655367:FSZ655367 GCU655367:GCV655367 GMQ655367:GMR655367 GWM655367:GWN655367 HGI655367:HGJ655367 HQE655367:HQF655367 IAA655367:IAB655367 IJW655367:IJX655367 ITS655367:ITT655367 JDO655367:JDP655367 JNK655367:JNL655367 JXG655367:JXH655367 KHC655367:KHD655367 KQY655367:KQZ655367 LAU655367:LAV655367 LKQ655367:LKR655367 LUM655367:LUN655367 MEI655367:MEJ655367 MOE655367:MOF655367 MYA655367:MYB655367 NHW655367:NHX655367 NRS655367:NRT655367 OBO655367:OBP655367 OLK655367:OLL655367 OVG655367:OVH655367 PFC655367:PFD655367 POY655367:POZ655367 PYU655367:PYV655367 QIQ655367:QIR655367 QSM655367:QSN655367 RCI655367:RCJ655367 RME655367:RMF655367 RWA655367:RWB655367 SFW655367:SFX655367 SPS655367:SPT655367 SZO655367:SZP655367 TJK655367:TJL655367 TTG655367:TTH655367 UDC655367:UDD655367 UMY655367:UMZ655367 UWU655367:UWV655367 VGQ655367:VGR655367 VQM655367:VQN655367 WAI655367:WAJ655367 WKE655367:WKF655367 WUA655367:WUB655367 HO720903:HP720903 RK720903:RL720903 ABG720903:ABH720903 ALC720903:ALD720903 AUY720903:AUZ720903 BEU720903:BEV720903 BOQ720903:BOR720903 BYM720903:BYN720903 CII720903:CIJ720903 CSE720903:CSF720903 DCA720903:DCB720903 DLW720903:DLX720903 DVS720903:DVT720903 EFO720903:EFP720903 EPK720903:EPL720903 EZG720903:EZH720903 FJC720903:FJD720903 FSY720903:FSZ720903 GCU720903:GCV720903 GMQ720903:GMR720903 GWM720903:GWN720903 HGI720903:HGJ720903 HQE720903:HQF720903 IAA720903:IAB720903 IJW720903:IJX720903 ITS720903:ITT720903 JDO720903:JDP720903 JNK720903:JNL720903 JXG720903:JXH720903 KHC720903:KHD720903 KQY720903:KQZ720903 LAU720903:LAV720903 LKQ720903:LKR720903 LUM720903:LUN720903 MEI720903:MEJ720903 MOE720903:MOF720903 MYA720903:MYB720903 NHW720903:NHX720903 NRS720903:NRT720903 OBO720903:OBP720903 OLK720903:OLL720903 OVG720903:OVH720903 PFC720903:PFD720903 POY720903:POZ720903 PYU720903:PYV720903 QIQ720903:QIR720903 QSM720903:QSN720903 RCI720903:RCJ720903 RME720903:RMF720903 RWA720903:RWB720903 SFW720903:SFX720903 SPS720903:SPT720903 SZO720903:SZP720903 TJK720903:TJL720903 TTG720903:TTH720903 UDC720903:UDD720903 UMY720903:UMZ720903 UWU720903:UWV720903 VGQ720903:VGR720903 VQM720903:VQN720903 WAI720903:WAJ720903 WKE720903:WKF720903 WUA720903:WUB720903 HO786439:HP786439 RK786439:RL786439 ABG786439:ABH786439 ALC786439:ALD786439 AUY786439:AUZ786439 BEU786439:BEV786439 BOQ786439:BOR786439 BYM786439:BYN786439 CII786439:CIJ786439 CSE786439:CSF786439 DCA786439:DCB786439 DLW786439:DLX786439 DVS786439:DVT786439 EFO786439:EFP786439 EPK786439:EPL786439 EZG786439:EZH786439 FJC786439:FJD786439 FSY786439:FSZ786439 GCU786439:GCV786439 GMQ786439:GMR786439 GWM786439:GWN786439 HGI786439:HGJ786439 HQE786439:HQF786439 IAA786439:IAB786439 IJW786439:IJX786439 ITS786439:ITT786439 JDO786439:JDP786439 JNK786439:JNL786439 JXG786439:JXH786439 KHC786439:KHD786439 KQY786439:KQZ786439 LAU786439:LAV786439 LKQ786439:LKR786439 LUM786439:LUN786439 MEI786439:MEJ786439 MOE786439:MOF786439 MYA786439:MYB786439 NHW786439:NHX786439 NRS786439:NRT786439 OBO786439:OBP786439 OLK786439:OLL786439 OVG786439:OVH786439 PFC786439:PFD786439 POY786439:POZ786439 PYU786439:PYV786439 QIQ786439:QIR786439 QSM786439:QSN786439 RCI786439:RCJ786439 RME786439:RMF786439 RWA786439:RWB786439 SFW786439:SFX786439 SPS786439:SPT786439 SZO786439:SZP786439 TJK786439:TJL786439 TTG786439:TTH786439 UDC786439:UDD786439 UMY786439:UMZ786439 UWU786439:UWV786439 VGQ786439:VGR786439 VQM786439:VQN786439 WAI786439:WAJ786439 WKE786439:WKF786439 WUA786439:WUB786439 HO851975:HP851975 RK851975:RL851975 ABG851975:ABH851975 ALC851975:ALD851975 AUY851975:AUZ851975 BEU851975:BEV851975 BOQ851975:BOR851975 BYM851975:BYN851975 CII851975:CIJ851975 CSE851975:CSF851975 DCA851975:DCB851975 DLW851975:DLX851975 DVS851975:DVT851975 EFO851975:EFP851975 EPK851975:EPL851975 EZG851975:EZH851975 FJC851975:FJD851975 FSY851975:FSZ851975 GCU851975:GCV851975 GMQ851975:GMR851975 GWM851975:GWN851975 HGI851975:HGJ851975 HQE851975:HQF851975 IAA851975:IAB851975 IJW851975:IJX851975 ITS851975:ITT851975 JDO851975:JDP851975 JNK851975:JNL851975 JXG851975:JXH851975 KHC851975:KHD851975 KQY851975:KQZ851975 LAU851975:LAV851975 LKQ851975:LKR851975 LUM851975:LUN851975 MEI851975:MEJ851975 MOE851975:MOF851975 MYA851975:MYB851975 NHW851975:NHX851975 NRS851975:NRT851975 OBO851975:OBP851975 OLK851975:OLL851975 OVG851975:OVH851975 PFC851975:PFD851975 POY851975:POZ851975 PYU851975:PYV851975 QIQ851975:QIR851975 QSM851975:QSN851975 RCI851975:RCJ851975 RME851975:RMF851975 RWA851975:RWB851975 SFW851975:SFX851975 SPS851975:SPT851975 SZO851975:SZP851975 TJK851975:TJL851975 TTG851975:TTH851975 UDC851975:UDD851975 UMY851975:UMZ851975 UWU851975:UWV851975 VGQ851975:VGR851975 VQM851975:VQN851975 WAI851975:WAJ851975 WKE851975:WKF851975 WUA851975:WUB851975 HO917511:HP917511 RK917511:RL917511 ABG917511:ABH917511 ALC917511:ALD917511 AUY917511:AUZ917511 BEU917511:BEV917511 BOQ917511:BOR917511 BYM917511:BYN917511 CII917511:CIJ917511 CSE917511:CSF917511 DCA917511:DCB917511 DLW917511:DLX917511 DVS917511:DVT917511 EFO917511:EFP917511 EPK917511:EPL917511 EZG917511:EZH917511 FJC917511:FJD917511 FSY917511:FSZ917511 GCU917511:GCV917511 GMQ917511:GMR917511 GWM917511:GWN917511 HGI917511:HGJ917511 HQE917511:HQF917511 IAA917511:IAB917511 IJW917511:IJX917511 ITS917511:ITT917511 JDO917511:JDP917511 JNK917511:JNL917511 JXG917511:JXH917511 KHC917511:KHD917511 KQY917511:KQZ917511 LAU917511:LAV917511 LKQ917511:LKR917511 LUM917511:LUN917511 MEI917511:MEJ917511 MOE917511:MOF917511 MYA917511:MYB917511 NHW917511:NHX917511 NRS917511:NRT917511 OBO917511:OBP917511 OLK917511:OLL917511 OVG917511:OVH917511 PFC917511:PFD917511 POY917511:POZ917511 PYU917511:PYV917511 QIQ917511:QIR917511 QSM917511:QSN917511 RCI917511:RCJ917511 RME917511:RMF917511 RWA917511:RWB917511 SFW917511:SFX917511 SPS917511:SPT917511 SZO917511:SZP917511 TJK917511:TJL917511 TTG917511:TTH917511 UDC917511:UDD917511 UMY917511:UMZ917511 UWU917511:UWV917511 VGQ917511:VGR917511 VQM917511:VQN917511 WAI917511:WAJ917511 WKE917511:WKF917511 WUA917511:WUB917511 HO983047:HP983047 RK983047:RL983047 ABG983047:ABH983047 ALC983047:ALD983047 AUY983047:AUZ983047 BEU983047:BEV983047 BOQ983047:BOR983047 BYM983047:BYN983047 CII983047:CIJ983047 CSE983047:CSF983047 DCA983047:DCB983047 DLW983047:DLX983047 DVS983047:DVT983047 EFO983047:EFP983047 EPK983047:EPL983047 EZG983047:EZH983047 FJC983047:FJD983047 FSY983047:FSZ983047 GCU983047:GCV983047 GMQ983047:GMR983047 GWM983047:GWN983047 HGI983047:HGJ983047 HQE983047:HQF983047 IAA983047:IAB983047 IJW983047:IJX983047 ITS983047:ITT983047 JDO983047:JDP983047 JNK983047:JNL983047 JXG983047:JXH983047 KHC983047:KHD983047 KQY983047:KQZ983047 LAU983047:LAV983047 LKQ983047:LKR983047 LUM983047:LUN983047 MEI983047:MEJ983047 MOE983047:MOF983047 MYA983047:MYB983047 NHW983047:NHX983047 NRS983047:NRT983047 OBO983047:OBP983047 OLK983047:OLL983047 OVG983047:OVH983047 PFC983047:PFD983047 POY983047:POZ983047 PYU983047:PYV983047 QIQ983047:QIR983047 QSM983047:QSN983047 RCI983047:RCJ983047 RME983047:RMF983047 RWA983047:RWB983047 SFW983047:SFX983047 SPS983047:SPT983047 SZO983047:SZP983047 TJK983047:TJL983047 TTG983047:TTH983047 UDC983047:UDD983047 UMY983047:UMZ983047 UWU983047:UWV983047 VGQ983047:VGR983047 VQM983047:VQN983047 WAI983047:WAJ983047 WKE983047:WKF983047 WUA983047:WUB983047 HR65543:HS65543 RN65543:RO65543 ABJ65543:ABK65543 ALF65543:ALG65543 AVB65543:AVC65543 BEX65543:BEY65543 BOT65543:BOU65543 BYP65543:BYQ65543 CIL65543:CIM65543 CSH65543:CSI65543 DCD65543:DCE65543 DLZ65543:DMA65543 DVV65543:DVW65543 EFR65543:EFS65543 EPN65543:EPO65543 EZJ65543:EZK65543 FJF65543:FJG65543 FTB65543:FTC65543 GCX65543:GCY65543 GMT65543:GMU65543 GWP65543:GWQ65543 HGL65543:HGM65543 HQH65543:HQI65543 IAD65543:IAE65543 IJZ65543:IKA65543 ITV65543:ITW65543 JDR65543:JDS65543 JNN65543:JNO65543 JXJ65543:JXK65543 KHF65543:KHG65543 KRB65543:KRC65543 LAX65543:LAY65543 LKT65543:LKU65543 LUP65543:LUQ65543 MEL65543:MEM65543 MOH65543:MOI65543 MYD65543:MYE65543 NHZ65543:NIA65543 NRV65543:NRW65543 OBR65543:OBS65543 OLN65543:OLO65543 OVJ65543:OVK65543 PFF65543:PFG65543 PPB65543:PPC65543 PYX65543:PYY65543 QIT65543:QIU65543 QSP65543:QSQ65543 RCL65543:RCM65543 RMH65543:RMI65543 RWD65543:RWE65543 SFZ65543:SGA65543 SPV65543:SPW65543 SZR65543:SZS65543 TJN65543:TJO65543 TTJ65543:TTK65543 UDF65543:UDG65543 UNB65543:UNC65543 UWX65543:UWY65543 VGT65543:VGU65543 VQP65543:VQQ65543 WAL65543:WAM65543 WKH65543:WKI65543 WUD65543:WUE65543 HR131079:HS131079 RN131079:RO131079 ABJ131079:ABK131079 ALF131079:ALG131079 AVB131079:AVC131079 BEX131079:BEY131079 BOT131079:BOU131079 BYP131079:BYQ131079 CIL131079:CIM131079 CSH131079:CSI131079 DCD131079:DCE131079 DLZ131079:DMA131079 DVV131079:DVW131079 EFR131079:EFS131079 EPN131079:EPO131079 EZJ131079:EZK131079 FJF131079:FJG131079 FTB131079:FTC131079 GCX131079:GCY131079 GMT131079:GMU131079 GWP131079:GWQ131079 HGL131079:HGM131079 HQH131079:HQI131079 IAD131079:IAE131079 IJZ131079:IKA131079 ITV131079:ITW131079 JDR131079:JDS131079 JNN131079:JNO131079 JXJ131079:JXK131079 KHF131079:KHG131079 KRB131079:KRC131079 LAX131079:LAY131079 LKT131079:LKU131079 LUP131079:LUQ131079 MEL131079:MEM131079 MOH131079:MOI131079 MYD131079:MYE131079 NHZ131079:NIA131079 NRV131079:NRW131079 OBR131079:OBS131079 OLN131079:OLO131079 OVJ131079:OVK131079 PFF131079:PFG131079 PPB131079:PPC131079 PYX131079:PYY131079 QIT131079:QIU131079 QSP131079:QSQ131079 RCL131079:RCM131079 RMH131079:RMI131079 RWD131079:RWE131079 SFZ131079:SGA131079 SPV131079:SPW131079 SZR131079:SZS131079 TJN131079:TJO131079 TTJ131079:TTK131079 UDF131079:UDG131079 UNB131079:UNC131079 UWX131079:UWY131079 VGT131079:VGU131079 VQP131079:VQQ131079 WAL131079:WAM131079 WKH131079:WKI131079 WUD131079:WUE131079 HR196615:HS196615 RN196615:RO196615 ABJ196615:ABK196615 ALF196615:ALG196615 AVB196615:AVC196615 BEX196615:BEY196615 BOT196615:BOU196615 BYP196615:BYQ196615 CIL196615:CIM196615 CSH196615:CSI196615 DCD196615:DCE196615 DLZ196615:DMA196615 DVV196615:DVW196615 EFR196615:EFS196615 EPN196615:EPO196615 EZJ196615:EZK196615 FJF196615:FJG196615 FTB196615:FTC196615 GCX196615:GCY196615 GMT196615:GMU196615 GWP196615:GWQ196615 HGL196615:HGM196615 HQH196615:HQI196615 IAD196615:IAE196615 IJZ196615:IKA196615 ITV196615:ITW196615 JDR196615:JDS196615 JNN196615:JNO196615 JXJ196615:JXK196615 KHF196615:KHG196615 KRB196615:KRC196615 LAX196615:LAY196615 LKT196615:LKU196615 LUP196615:LUQ196615 MEL196615:MEM196615 MOH196615:MOI196615 MYD196615:MYE196615 NHZ196615:NIA196615 NRV196615:NRW196615 OBR196615:OBS196615 OLN196615:OLO196615 OVJ196615:OVK196615 PFF196615:PFG196615 PPB196615:PPC196615 PYX196615:PYY196615 QIT196615:QIU196615 QSP196615:QSQ196615 RCL196615:RCM196615 RMH196615:RMI196615 RWD196615:RWE196615 SFZ196615:SGA196615 SPV196615:SPW196615 SZR196615:SZS196615 TJN196615:TJO196615 TTJ196615:TTK196615 UDF196615:UDG196615 UNB196615:UNC196615 UWX196615:UWY196615 VGT196615:VGU196615 VQP196615:VQQ196615 WAL196615:WAM196615 WKH196615:WKI196615 WUD196615:WUE196615 HR262151:HS262151 RN262151:RO262151 ABJ262151:ABK262151 ALF262151:ALG262151 AVB262151:AVC262151 BEX262151:BEY262151 BOT262151:BOU262151 BYP262151:BYQ262151 CIL262151:CIM262151 CSH262151:CSI262151 DCD262151:DCE262151 DLZ262151:DMA262151 DVV262151:DVW262151 EFR262151:EFS262151 EPN262151:EPO262151 EZJ262151:EZK262151 FJF262151:FJG262151 FTB262151:FTC262151 GCX262151:GCY262151 GMT262151:GMU262151 GWP262151:GWQ262151 HGL262151:HGM262151 HQH262151:HQI262151 IAD262151:IAE262151 IJZ262151:IKA262151 ITV262151:ITW262151 JDR262151:JDS262151 JNN262151:JNO262151 JXJ262151:JXK262151 KHF262151:KHG262151 KRB262151:KRC262151 LAX262151:LAY262151 LKT262151:LKU262151 LUP262151:LUQ262151 MEL262151:MEM262151 MOH262151:MOI262151 MYD262151:MYE262151 NHZ262151:NIA262151 NRV262151:NRW262151 OBR262151:OBS262151 OLN262151:OLO262151 OVJ262151:OVK262151 PFF262151:PFG262151 PPB262151:PPC262151 PYX262151:PYY262151 QIT262151:QIU262151 QSP262151:QSQ262151 RCL262151:RCM262151 RMH262151:RMI262151 RWD262151:RWE262151 SFZ262151:SGA262151 SPV262151:SPW262151 SZR262151:SZS262151 TJN262151:TJO262151 TTJ262151:TTK262151 UDF262151:UDG262151 UNB262151:UNC262151 UWX262151:UWY262151 VGT262151:VGU262151 VQP262151:VQQ262151 WAL262151:WAM262151 WKH262151:WKI262151 WUD262151:WUE262151 HR327687:HS327687 RN327687:RO327687 ABJ327687:ABK327687 ALF327687:ALG327687 AVB327687:AVC327687 BEX327687:BEY327687 BOT327687:BOU327687 BYP327687:BYQ327687 CIL327687:CIM327687 CSH327687:CSI327687 DCD327687:DCE327687 DLZ327687:DMA327687 DVV327687:DVW327687 EFR327687:EFS327687 EPN327687:EPO327687 EZJ327687:EZK327687 FJF327687:FJG327687 FTB327687:FTC327687 GCX327687:GCY327687 GMT327687:GMU327687 GWP327687:GWQ327687 HGL327687:HGM327687 HQH327687:HQI327687 IAD327687:IAE327687 IJZ327687:IKA327687 ITV327687:ITW327687 JDR327687:JDS327687 JNN327687:JNO327687 JXJ327687:JXK327687 KHF327687:KHG327687 KRB327687:KRC327687 LAX327687:LAY327687 LKT327687:LKU327687 LUP327687:LUQ327687 MEL327687:MEM327687 MOH327687:MOI327687 MYD327687:MYE327687 NHZ327687:NIA327687 NRV327687:NRW327687 OBR327687:OBS327687 OLN327687:OLO327687 OVJ327687:OVK327687 PFF327687:PFG327687 PPB327687:PPC327687 PYX327687:PYY327687 QIT327687:QIU327687 QSP327687:QSQ327687 RCL327687:RCM327687 RMH327687:RMI327687 RWD327687:RWE327687 SFZ327687:SGA327687 SPV327687:SPW327687 SZR327687:SZS327687 TJN327687:TJO327687 TTJ327687:TTK327687 UDF327687:UDG327687 UNB327687:UNC327687 UWX327687:UWY327687 VGT327687:VGU327687 VQP327687:VQQ327687 WAL327687:WAM327687 WKH327687:WKI327687 WUD327687:WUE327687 HR393223:HS393223 RN393223:RO393223 ABJ393223:ABK393223 ALF393223:ALG393223 AVB393223:AVC393223 BEX393223:BEY393223 BOT393223:BOU393223 BYP393223:BYQ393223 CIL393223:CIM393223 CSH393223:CSI393223 DCD393223:DCE393223 DLZ393223:DMA393223 DVV393223:DVW393223 EFR393223:EFS393223 EPN393223:EPO393223 EZJ393223:EZK393223 FJF393223:FJG393223 FTB393223:FTC393223 GCX393223:GCY393223 GMT393223:GMU393223 GWP393223:GWQ393223 HGL393223:HGM393223 HQH393223:HQI393223 IAD393223:IAE393223 IJZ393223:IKA393223 ITV393223:ITW393223 JDR393223:JDS393223 JNN393223:JNO393223 JXJ393223:JXK393223 KHF393223:KHG393223 KRB393223:KRC393223 LAX393223:LAY393223 LKT393223:LKU393223 LUP393223:LUQ393223 MEL393223:MEM393223 MOH393223:MOI393223 MYD393223:MYE393223 NHZ393223:NIA393223 NRV393223:NRW393223 OBR393223:OBS393223 OLN393223:OLO393223 OVJ393223:OVK393223 PFF393223:PFG393223 PPB393223:PPC393223 PYX393223:PYY393223 QIT393223:QIU393223 QSP393223:QSQ393223 RCL393223:RCM393223 RMH393223:RMI393223 RWD393223:RWE393223 SFZ393223:SGA393223 SPV393223:SPW393223 SZR393223:SZS393223 TJN393223:TJO393223 TTJ393223:TTK393223 UDF393223:UDG393223 UNB393223:UNC393223 UWX393223:UWY393223 VGT393223:VGU393223 VQP393223:VQQ393223 WAL393223:WAM393223 WKH393223:WKI393223 WUD393223:WUE393223 HR458759:HS458759 RN458759:RO458759 ABJ458759:ABK458759 ALF458759:ALG458759 AVB458759:AVC458759 BEX458759:BEY458759 BOT458759:BOU458759 BYP458759:BYQ458759 CIL458759:CIM458759 CSH458759:CSI458759 DCD458759:DCE458759 DLZ458759:DMA458759 DVV458759:DVW458759 EFR458759:EFS458759 EPN458759:EPO458759 EZJ458759:EZK458759 FJF458759:FJG458759 FTB458759:FTC458759 GCX458759:GCY458759 GMT458759:GMU458759 GWP458759:GWQ458759 HGL458759:HGM458759 HQH458759:HQI458759 IAD458759:IAE458759 IJZ458759:IKA458759 ITV458759:ITW458759 JDR458759:JDS458759 JNN458759:JNO458759 JXJ458759:JXK458759 KHF458759:KHG458759 KRB458759:KRC458759 LAX458759:LAY458759 LKT458759:LKU458759 LUP458759:LUQ458759 MEL458759:MEM458759 MOH458759:MOI458759 MYD458759:MYE458759 NHZ458759:NIA458759 NRV458759:NRW458759 OBR458759:OBS458759 OLN458759:OLO458759 OVJ458759:OVK458759 PFF458759:PFG458759 PPB458759:PPC458759 PYX458759:PYY458759 QIT458759:QIU458759 QSP458759:QSQ458759 RCL458759:RCM458759 RMH458759:RMI458759 RWD458759:RWE458759 SFZ458759:SGA458759 SPV458759:SPW458759 SZR458759:SZS458759 TJN458759:TJO458759 TTJ458759:TTK458759 UDF458759:UDG458759 UNB458759:UNC458759 UWX458759:UWY458759 VGT458759:VGU458759 VQP458759:VQQ458759 WAL458759:WAM458759 WKH458759:WKI458759 WUD458759:WUE458759 HR524295:HS524295 RN524295:RO524295 ABJ524295:ABK524295 ALF524295:ALG524295 AVB524295:AVC524295 BEX524295:BEY524295 BOT524295:BOU524295 BYP524295:BYQ524295 CIL524295:CIM524295 CSH524295:CSI524295 DCD524295:DCE524295 DLZ524295:DMA524295 DVV524295:DVW524295 EFR524295:EFS524295 EPN524295:EPO524295 EZJ524295:EZK524295 FJF524295:FJG524295 FTB524295:FTC524295 GCX524295:GCY524295 GMT524295:GMU524295 GWP524295:GWQ524295 HGL524295:HGM524295 HQH524295:HQI524295 IAD524295:IAE524295 IJZ524295:IKA524295 ITV524295:ITW524295 JDR524295:JDS524295 JNN524295:JNO524295 JXJ524295:JXK524295 KHF524295:KHG524295 KRB524295:KRC524295 LAX524295:LAY524295 LKT524295:LKU524295 LUP524295:LUQ524295 MEL524295:MEM524295 MOH524295:MOI524295 MYD524295:MYE524295 NHZ524295:NIA524295 NRV524295:NRW524295 OBR524295:OBS524295 OLN524295:OLO524295 OVJ524295:OVK524295 PFF524295:PFG524295 PPB524295:PPC524295 PYX524295:PYY524295 QIT524295:QIU524295 QSP524295:QSQ524295 RCL524295:RCM524295 RMH524295:RMI524295 RWD524295:RWE524295 SFZ524295:SGA524295 SPV524295:SPW524295 SZR524295:SZS524295 TJN524295:TJO524295 TTJ524295:TTK524295 UDF524295:UDG524295 UNB524295:UNC524295 UWX524295:UWY524295 VGT524295:VGU524295 VQP524295:VQQ524295 WAL524295:WAM524295 WKH524295:WKI524295 WUD524295:WUE524295 HR589831:HS589831 RN589831:RO589831 ABJ589831:ABK589831 ALF589831:ALG589831 AVB589831:AVC589831 BEX589831:BEY589831 BOT589831:BOU589831 BYP589831:BYQ589831 CIL589831:CIM589831 CSH589831:CSI589831 DCD589831:DCE589831 DLZ589831:DMA589831 DVV589831:DVW589831 EFR589831:EFS589831 EPN589831:EPO589831 EZJ589831:EZK589831 FJF589831:FJG589831 FTB589831:FTC589831 GCX589831:GCY589831 GMT589831:GMU589831 GWP589831:GWQ589831 HGL589831:HGM589831 HQH589831:HQI589831 IAD589831:IAE589831 IJZ589831:IKA589831 ITV589831:ITW589831 JDR589831:JDS589831 JNN589831:JNO589831 JXJ589831:JXK589831 KHF589831:KHG589831 KRB589831:KRC589831 LAX589831:LAY589831 LKT589831:LKU589831 LUP589831:LUQ589831 MEL589831:MEM589831 MOH589831:MOI589831 MYD589831:MYE589831 NHZ589831:NIA589831 NRV589831:NRW589831 OBR589831:OBS589831 OLN589831:OLO589831 OVJ589831:OVK589831 PFF589831:PFG589831 PPB589831:PPC589831 PYX589831:PYY589831 QIT589831:QIU589831 QSP589831:QSQ589831 RCL589831:RCM589831 RMH589831:RMI589831 RWD589831:RWE589831 SFZ589831:SGA589831 SPV589831:SPW589831 SZR589831:SZS589831 TJN589831:TJO589831 TTJ589831:TTK589831 UDF589831:UDG589831 UNB589831:UNC589831 UWX589831:UWY589831 VGT589831:VGU589831 VQP589831:VQQ589831 WAL589831:WAM589831 WKH589831:WKI589831 WUD589831:WUE589831 HR655367:HS655367 RN655367:RO655367 ABJ655367:ABK655367 ALF655367:ALG655367 AVB655367:AVC655367 BEX655367:BEY655367 BOT655367:BOU655367 BYP655367:BYQ655367 CIL655367:CIM655367 CSH655367:CSI655367 DCD655367:DCE655367 DLZ655367:DMA655367 DVV655367:DVW655367 EFR655367:EFS655367 EPN655367:EPO655367 EZJ655367:EZK655367 FJF655367:FJG655367 FTB655367:FTC655367 GCX655367:GCY655367 GMT655367:GMU655367 GWP655367:GWQ655367 HGL655367:HGM655367 HQH655367:HQI655367 IAD655367:IAE655367 IJZ655367:IKA655367 ITV655367:ITW655367 JDR655367:JDS655367 JNN655367:JNO655367 JXJ655367:JXK655367 KHF655367:KHG655367 KRB655367:KRC655367 LAX655367:LAY655367 LKT655367:LKU655367 LUP655367:LUQ655367 MEL655367:MEM655367 MOH655367:MOI655367 MYD655367:MYE655367 NHZ655367:NIA655367 NRV655367:NRW655367 OBR655367:OBS655367 OLN655367:OLO655367 OVJ655367:OVK655367 PFF655367:PFG655367 PPB655367:PPC655367 PYX655367:PYY655367 QIT655367:QIU655367 QSP655367:QSQ655367 RCL655367:RCM655367 RMH655367:RMI655367 RWD655367:RWE655367 SFZ655367:SGA655367 SPV655367:SPW655367 SZR655367:SZS655367 TJN655367:TJO655367 TTJ655367:TTK655367 UDF655367:UDG655367 UNB655367:UNC655367 UWX655367:UWY655367 VGT655367:VGU655367 VQP655367:VQQ655367 WAL655367:WAM655367 WKH655367:WKI655367 WUD655367:WUE655367 HR720903:HS720903 RN720903:RO720903 ABJ720903:ABK720903 ALF720903:ALG720903 AVB720903:AVC720903 BEX720903:BEY720903 BOT720903:BOU720903 BYP720903:BYQ720903 CIL720903:CIM720903 CSH720903:CSI720903 DCD720903:DCE720903 DLZ720903:DMA720903 DVV720903:DVW720903 EFR720903:EFS720903 EPN720903:EPO720903 EZJ720903:EZK720903 FJF720903:FJG720903 FTB720903:FTC720903 GCX720903:GCY720903 GMT720903:GMU720903 GWP720903:GWQ720903 HGL720903:HGM720903 HQH720903:HQI720903 IAD720903:IAE720903 IJZ720903:IKA720903 ITV720903:ITW720903 JDR720903:JDS720903 JNN720903:JNO720903 JXJ720903:JXK720903 KHF720903:KHG720903 KRB720903:KRC720903 LAX720903:LAY720903 LKT720903:LKU720903 LUP720903:LUQ720903 MEL720903:MEM720903 MOH720903:MOI720903 MYD720903:MYE720903 NHZ720903:NIA720903 NRV720903:NRW720903 OBR720903:OBS720903 OLN720903:OLO720903 OVJ720903:OVK720903 PFF720903:PFG720903 PPB720903:PPC720903 PYX720903:PYY720903 QIT720903:QIU720903 QSP720903:QSQ720903 RCL720903:RCM720903 RMH720903:RMI720903 RWD720903:RWE720903 SFZ720903:SGA720903 SPV720903:SPW720903 SZR720903:SZS720903 TJN720903:TJO720903 TTJ720903:TTK720903 UDF720903:UDG720903 UNB720903:UNC720903 UWX720903:UWY720903 VGT720903:VGU720903 VQP720903:VQQ720903 WAL720903:WAM720903 WKH720903:WKI720903 WUD720903:WUE720903 HR786439:HS786439 RN786439:RO786439 ABJ786439:ABK786439 ALF786439:ALG786439 AVB786439:AVC786439 BEX786439:BEY786439 BOT786439:BOU786439 BYP786439:BYQ786439 CIL786439:CIM786439 CSH786439:CSI786439 DCD786439:DCE786439 DLZ786439:DMA786439 DVV786439:DVW786439 EFR786439:EFS786439 EPN786439:EPO786439 EZJ786439:EZK786439 FJF786439:FJG786439 FTB786439:FTC786439 GCX786439:GCY786439 GMT786439:GMU786439 GWP786439:GWQ786439 HGL786439:HGM786439 HQH786439:HQI786439 IAD786439:IAE786439 IJZ786439:IKA786439 ITV786439:ITW786439 JDR786439:JDS786439 JNN786439:JNO786439 JXJ786439:JXK786439 KHF786439:KHG786439 KRB786439:KRC786439 LAX786439:LAY786439 LKT786439:LKU786439 LUP786439:LUQ786439 MEL786439:MEM786439 MOH786439:MOI786439 MYD786439:MYE786439 NHZ786439:NIA786439 NRV786439:NRW786439 OBR786439:OBS786439 OLN786439:OLO786439 OVJ786439:OVK786439 PFF786439:PFG786439 PPB786439:PPC786439 PYX786439:PYY786439 QIT786439:QIU786439 QSP786439:QSQ786439 RCL786439:RCM786439 RMH786439:RMI786439 RWD786439:RWE786439 SFZ786439:SGA786439 SPV786439:SPW786439 SZR786439:SZS786439 TJN786439:TJO786439 TTJ786439:TTK786439 UDF786439:UDG786439 UNB786439:UNC786439 UWX786439:UWY786439 VGT786439:VGU786439 VQP786439:VQQ786439 WAL786439:WAM786439 WKH786439:WKI786439 WUD786439:WUE786439 HR851975:HS851975 RN851975:RO851975 ABJ851975:ABK851975 ALF851975:ALG851975 AVB851975:AVC851975 BEX851975:BEY851975 BOT851975:BOU851975 BYP851975:BYQ851975 CIL851975:CIM851975 CSH851975:CSI851975 DCD851975:DCE851975 DLZ851975:DMA851975 DVV851975:DVW851975 EFR851975:EFS851975 EPN851975:EPO851975 EZJ851975:EZK851975 FJF851975:FJG851975 FTB851975:FTC851975 GCX851975:GCY851975 GMT851975:GMU851975 GWP851975:GWQ851975 HGL851975:HGM851975 HQH851975:HQI851975 IAD851975:IAE851975 IJZ851975:IKA851975 ITV851975:ITW851975 JDR851975:JDS851975 JNN851975:JNO851975 JXJ851975:JXK851975 KHF851975:KHG851975 KRB851975:KRC851975 LAX851975:LAY851975 LKT851975:LKU851975 LUP851975:LUQ851975 MEL851975:MEM851975 MOH851975:MOI851975 MYD851975:MYE851975 NHZ851975:NIA851975 NRV851975:NRW851975 OBR851975:OBS851975 OLN851975:OLO851975 OVJ851975:OVK851975 PFF851975:PFG851975 PPB851975:PPC851975 PYX851975:PYY851975 QIT851975:QIU851975 QSP851975:QSQ851975 RCL851975:RCM851975 RMH851975:RMI851975 RWD851975:RWE851975 SFZ851975:SGA851975 SPV851975:SPW851975 SZR851975:SZS851975 TJN851975:TJO851975 TTJ851975:TTK851975 UDF851975:UDG851975 UNB851975:UNC851975 UWX851975:UWY851975 VGT851975:VGU851975 VQP851975:VQQ851975 WAL851975:WAM851975 WKH851975:WKI851975 WUD851975:WUE851975 HR917511:HS917511 RN917511:RO917511 ABJ917511:ABK917511 ALF917511:ALG917511 AVB917511:AVC917511 BEX917511:BEY917511 BOT917511:BOU917511 BYP917511:BYQ917511 CIL917511:CIM917511 CSH917511:CSI917511 DCD917511:DCE917511 DLZ917511:DMA917511 DVV917511:DVW917511 EFR917511:EFS917511 EPN917511:EPO917511 EZJ917511:EZK917511 FJF917511:FJG917511 FTB917511:FTC917511 GCX917511:GCY917511 GMT917511:GMU917511 GWP917511:GWQ917511 HGL917511:HGM917511 HQH917511:HQI917511 IAD917511:IAE917511 IJZ917511:IKA917511 ITV917511:ITW917511 JDR917511:JDS917511 JNN917511:JNO917511 JXJ917511:JXK917511 KHF917511:KHG917511 KRB917511:KRC917511 LAX917511:LAY917511 LKT917511:LKU917511 LUP917511:LUQ917511 MEL917511:MEM917511 MOH917511:MOI917511 MYD917511:MYE917511 NHZ917511:NIA917511 NRV917511:NRW917511 OBR917511:OBS917511 OLN917511:OLO917511 OVJ917511:OVK917511 PFF917511:PFG917511 PPB917511:PPC917511 PYX917511:PYY917511 QIT917511:QIU917511 QSP917511:QSQ917511 RCL917511:RCM917511 RMH917511:RMI917511 RWD917511:RWE917511 SFZ917511:SGA917511 SPV917511:SPW917511 SZR917511:SZS917511 TJN917511:TJO917511 TTJ917511:TTK917511 UDF917511:UDG917511 UNB917511:UNC917511 UWX917511:UWY917511 VGT917511:VGU917511 VQP917511:VQQ917511 WAL917511:WAM917511 WKH917511:WKI917511 WUD917511:WUE917511 HR983047:HS983047 RN983047:RO983047 ABJ983047:ABK983047 ALF983047:ALG983047 AVB983047:AVC983047 BEX983047:BEY983047 BOT983047:BOU983047 BYP983047:BYQ983047 CIL983047:CIM983047 CSH983047:CSI983047 DCD983047:DCE983047 DLZ983047:DMA983047 DVV983047:DVW983047 EFR983047:EFS983047 EPN983047:EPO983047 EZJ983047:EZK983047 FJF983047:FJG983047 FTB983047:FTC983047 GCX983047:GCY983047 GMT983047:GMU983047 GWP983047:GWQ983047 HGL983047:HGM983047 HQH983047:HQI983047 IAD983047:IAE983047 IJZ983047:IKA983047 ITV983047:ITW983047 JDR983047:JDS983047 JNN983047:JNO983047 JXJ983047:JXK983047 KHF983047:KHG983047 KRB983047:KRC983047 LAX983047:LAY983047 LKT983047:LKU983047 LUP983047:LUQ983047 MEL983047:MEM983047 MOH983047:MOI983047 MYD983047:MYE983047 NHZ983047:NIA983047 NRV983047:NRW983047 OBR983047:OBS983047 OLN983047:OLO983047 OVJ983047:OVK983047 PFF983047:PFG983047 PPB983047:PPC983047 PYX983047:PYY983047 QIT983047:QIU983047 QSP983047:QSQ983047 RCL983047:RCM983047 RMH983047:RMI983047 RWD983047:RWE983047 SFZ983047:SGA983047 SPV983047:SPW983047 SZR983047:SZS983047 TJN983047:TJO983047 TTJ983047:TTK983047 UDF983047:UDG983047 UNB983047:UNC983047 UWX983047:UWY983047 VGT983047:VGU983047 VQP983047:VQQ983047 WAL983047:WAM983047 WKH983047:WKI983047 WUD983047:WUE983047 HU65543:HV65543 RQ65543:RR65543 ABM65543:ABN65543 ALI65543:ALJ65543 AVE65543:AVF65543 BFA65543:BFB65543 BOW65543:BOX65543 BYS65543:BYT65543 CIO65543:CIP65543 CSK65543:CSL65543 DCG65543:DCH65543 DMC65543:DMD65543 DVY65543:DVZ65543 EFU65543:EFV65543 EPQ65543:EPR65543 EZM65543:EZN65543 FJI65543:FJJ65543 FTE65543:FTF65543 GDA65543:GDB65543 GMW65543:GMX65543 GWS65543:GWT65543 HGO65543:HGP65543 HQK65543:HQL65543 IAG65543:IAH65543 IKC65543:IKD65543 ITY65543:ITZ65543 JDU65543:JDV65543 JNQ65543:JNR65543 JXM65543:JXN65543 KHI65543:KHJ65543 KRE65543:KRF65543 LBA65543:LBB65543 LKW65543:LKX65543 LUS65543:LUT65543 MEO65543:MEP65543 MOK65543:MOL65543 MYG65543:MYH65543 NIC65543:NID65543 NRY65543:NRZ65543 OBU65543:OBV65543 OLQ65543:OLR65543 OVM65543:OVN65543 PFI65543:PFJ65543 PPE65543:PPF65543 PZA65543:PZB65543 QIW65543:QIX65543 QSS65543:QST65543 RCO65543:RCP65543 RMK65543:RML65543 RWG65543:RWH65543 SGC65543:SGD65543 SPY65543:SPZ65543 SZU65543:SZV65543 TJQ65543:TJR65543 TTM65543:TTN65543 UDI65543:UDJ65543 UNE65543:UNF65543 UXA65543:UXB65543 VGW65543:VGX65543 VQS65543:VQT65543 WAO65543:WAP65543 WKK65543:WKL65543 WUG65543:WUH65543 HU131079:HV131079 RQ131079:RR131079 ABM131079:ABN131079 ALI131079:ALJ131079 AVE131079:AVF131079 BFA131079:BFB131079 BOW131079:BOX131079 BYS131079:BYT131079 CIO131079:CIP131079 CSK131079:CSL131079 DCG131079:DCH131079 DMC131079:DMD131079 DVY131079:DVZ131079 EFU131079:EFV131079 EPQ131079:EPR131079 EZM131079:EZN131079 FJI131079:FJJ131079 FTE131079:FTF131079 GDA131079:GDB131079 GMW131079:GMX131079 GWS131079:GWT131079 HGO131079:HGP131079 HQK131079:HQL131079 IAG131079:IAH131079 IKC131079:IKD131079 ITY131079:ITZ131079 JDU131079:JDV131079 JNQ131079:JNR131079 JXM131079:JXN131079 KHI131079:KHJ131079 KRE131079:KRF131079 LBA131079:LBB131079 LKW131079:LKX131079 LUS131079:LUT131079 MEO131079:MEP131079 MOK131079:MOL131079 MYG131079:MYH131079 NIC131079:NID131079 NRY131079:NRZ131079 OBU131079:OBV131079 OLQ131079:OLR131079 OVM131079:OVN131079 PFI131079:PFJ131079 PPE131079:PPF131079 PZA131079:PZB131079 QIW131079:QIX131079 QSS131079:QST131079 RCO131079:RCP131079 RMK131079:RML131079 RWG131079:RWH131079 SGC131079:SGD131079 SPY131079:SPZ131079 SZU131079:SZV131079 TJQ131079:TJR131079 TTM131079:TTN131079 UDI131079:UDJ131079 UNE131079:UNF131079 UXA131079:UXB131079 VGW131079:VGX131079 VQS131079:VQT131079 WAO131079:WAP131079 WKK131079:WKL131079 WUG131079:WUH131079 HU196615:HV196615 RQ196615:RR196615 ABM196615:ABN196615 ALI196615:ALJ196615 AVE196615:AVF196615 BFA196615:BFB196615 BOW196615:BOX196615 BYS196615:BYT196615 CIO196615:CIP196615 CSK196615:CSL196615 DCG196615:DCH196615 DMC196615:DMD196615 DVY196615:DVZ196615 EFU196615:EFV196615 EPQ196615:EPR196615 EZM196615:EZN196615 FJI196615:FJJ196615 FTE196615:FTF196615 GDA196615:GDB196615 GMW196615:GMX196615 GWS196615:GWT196615 HGO196615:HGP196615 HQK196615:HQL196615 IAG196615:IAH196615 IKC196615:IKD196615 ITY196615:ITZ196615 JDU196615:JDV196615 JNQ196615:JNR196615 JXM196615:JXN196615 KHI196615:KHJ196615 KRE196615:KRF196615 LBA196615:LBB196615 LKW196615:LKX196615 LUS196615:LUT196615 MEO196615:MEP196615 MOK196615:MOL196615 MYG196615:MYH196615 NIC196615:NID196615 NRY196615:NRZ196615 OBU196615:OBV196615 OLQ196615:OLR196615 OVM196615:OVN196615 PFI196615:PFJ196615 PPE196615:PPF196615 PZA196615:PZB196615 QIW196615:QIX196615 QSS196615:QST196615 RCO196615:RCP196615 RMK196615:RML196615 RWG196615:RWH196615 SGC196615:SGD196615 SPY196615:SPZ196615 SZU196615:SZV196615 TJQ196615:TJR196615 TTM196615:TTN196615 UDI196615:UDJ196615 UNE196615:UNF196615 UXA196615:UXB196615 VGW196615:VGX196615 VQS196615:VQT196615 WAO196615:WAP196615 WKK196615:WKL196615 WUG196615:WUH196615 HU262151:HV262151 RQ262151:RR262151 ABM262151:ABN262151 ALI262151:ALJ262151 AVE262151:AVF262151 BFA262151:BFB262151 BOW262151:BOX262151 BYS262151:BYT262151 CIO262151:CIP262151 CSK262151:CSL262151 DCG262151:DCH262151 DMC262151:DMD262151 DVY262151:DVZ262151 EFU262151:EFV262151 EPQ262151:EPR262151 EZM262151:EZN262151 FJI262151:FJJ262151 FTE262151:FTF262151 GDA262151:GDB262151 GMW262151:GMX262151 GWS262151:GWT262151 HGO262151:HGP262151 HQK262151:HQL262151 IAG262151:IAH262151 IKC262151:IKD262151 ITY262151:ITZ262151 JDU262151:JDV262151 JNQ262151:JNR262151 JXM262151:JXN262151 KHI262151:KHJ262151 KRE262151:KRF262151 LBA262151:LBB262151 LKW262151:LKX262151 LUS262151:LUT262151 MEO262151:MEP262151 MOK262151:MOL262151 MYG262151:MYH262151 NIC262151:NID262151 NRY262151:NRZ262151 OBU262151:OBV262151 OLQ262151:OLR262151 OVM262151:OVN262151 PFI262151:PFJ262151 PPE262151:PPF262151 PZA262151:PZB262151 QIW262151:QIX262151 QSS262151:QST262151 RCO262151:RCP262151 RMK262151:RML262151 RWG262151:RWH262151 SGC262151:SGD262151 SPY262151:SPZ262151 SZU262151:SZV262151 TJQ262151:TJR262151 TTM262151:TTN262151 UDI262151:UDJ262151 UNE262151:UNF262151 UXA262151:UXB262151 VGW262151:VGX262151 VQS262151:VQT262151 WAO262151:WAP262151 WKK262151:WKL262151 WUG262151:WUH262151 HU327687:HV327687 RQ327687:RR327687 ABM327687:ABN327687 ALI327687:ALJ327687 AVE327687:AVF327687 BFA327687:BFB327687 BOW327687:BOX327687 BYS327687:BYT327687 CIO327687:CIP327687 CSK327687:CSL327687 DCG327687:DCH327687 DMC327687:DMD327687 DVY327687:DVZ327687 EFU327687:EFV327687 EPQ327687:EPR327687 EZM327687:EZN327687 FJI327687:FJJ327687 FTE327687:FTF327687 GDA327687:GDB327687 GMW327687:GMX327687 GWS327687:GWT327687 HGO327687:HGP327687 HQK327687:HQL327687 IAG327687:IAH327687 IKC327687:IKD327687 ITY327687:ITZ327687 JDU327687:JDV327687 JNQ327687:JNR327687 JXM327687:JXN327687 KHI327687:KHJ327687 KRE327687:KRF327687 LBA327687:LBB327687 LKW327687:LKX327687 LUS327687:LUT327687 MEO327687:MEP327687 MOK327687:MOL327687 MYG327687:MYH327687 NIC327687:NID327687 NRY327687:NRZ327687 OBU327687:OBV327687 OLQ327687:OLR327687 OVM327687:OVN327687 PFI327687:PFJ327687 PPE327687:PPF327687 PZA327687:PZB327687 QIW327687:QIX327687 QSS327687:QST327687 RCO327687:RCP327687 RMK327687:RML327687 RWG327687:RWH327687 SGC327687:SGD327687 SPY327687:SPZ327687 SZU327687:SZV327687 TJQ327687:TJR327687 TTM327687:TTN327687 UDI327687:UDJ327687 UNE327687:UNF327687 UXA327687:UXB327687 VGW327687:VGX327687 VQS327687:VQT327687 WAO327687:WAP327687 WKK327687:WKL327687 WUG327687:WUH327687 HU393223:HV393223 RQ393223:RR393223 ABM393223:ABN393223 ALI393223:ALJ393223 AVE393223:AVF393223 BFA393223:BFB393223 BOW393223:BOX393223 BYS393223:BYT393223 CIO393223:CIP393223 CSK393223:CSL393223 DCG393223:DCH393223 DMC393223:DMD393223 DVY393223:DVZ393223 EFU393223:EFV393223 EPQ393223:EPR393223 EZM393223:EZN393223 FJI393223:FJJ393223 FTE393223:FTF393223 GDA393223:GDB393223 GMW393223:GMX393223 GWS393223:GWT393223 HGO393223:HGP393223 HQK393223:HQL393223 IAG393223:IAH393223 IKC393223:IKD393223 ITY393223:ITZ393223 JDU393223:JDV393223 JNQ393223:JNR393223 JXM393223:JXN393223 KHI393223:KHJ393223 KRE393223:KRF393223 LBA393223:LBB393223 LKW393223:LKX393223 LUS393223:LUT393223 MEO393223:MEP393223 MOK393223:MOL393223 MYG393223:MYH393223 NIC393223:NID393223 NRY393223:NRZ393223 OBU393223:OBV393223 OLQ393223:OLR393223 OVM393223:OVN393223 PFI393223:PFJ393223 PPE393223:PPF393223 PZA393223:PZB393223 QIW393223:QIX393223 QSS393223:QST393223 RCO393223:RCP393223 RMK393223:RML393223 RWG393223:RWH393223 SGC393223:SGD393223 SPY393223:SPZ393223 SZU393223:SZV393223 TJQ393223:TJR393223 TTM393223:TTN393223 UDI393223:UDJ393223 UNE393223:UNF393223 UXA393223:UXB393223 VGW393223:VGX393223 VQS393223:VQT393223 WAO393223:WAP393223 WKK393223:WKL393223 WUG393223:WUH393223 HU458759:HV458759 RQ458759:RR458759 ABM458759:ABN458759 ALI458759:ALJ458759 AVE458759:AVF458759 BFA458759:BFB458759 BOW458759:BOX458759 BYS458759:BYT458759 CIO458759:CIP458759 CSK458759:CSL458759 DCG458759:DCH458759 DMC458759:DMD458759 DVY458759:DVZ458759 EFU458759:EFV458759 EPQ458759:EPR458759 EZM458759:EZN458759 FJI458759:FJJ458759 FTE458759:FTF458759 GDA458759:GDB458759 GMW458759:GMX458759 GWS458759:GWT458759 HGO458759:HGP458759 HQK458759:HQL458759 IAG458759:IAH458759 IKC458759:IKD458759 ITY458759:ITZ458759 JDU458759:JDV458759 JNQ458759:JNR458759 JXM458759:JXN458759 KHI458759:KHJ458759 KRE458759:KRF458759 LBA458759:LBB458759 LKW458759:LKX458759 LUS458759:LUT458759 MEO458759:MEP458759 MOK458759:MOL458759 MYG458759:MYH458759 NIC458759:NID458759 NRY458759:NRZ458759 OBU458759:OBV458759 OLQ458759:OLR458759 OVM458759:OVN458759 PFI458759:PFJ458759 PPE458759:PPF458759 PZA458759:PZB458759 QIW458759:QIX458759 QSS458759:QST458759 RCO458759:RCP458759 RMK458759:RML458759 RWG458759:RWH458759 SGC458759:SGD458759 SPY458759:SPZ458759 SZU458759:SZV458759 TJQ458759:TJR458759 TTM458759:TTN458759 UDI458759:UDJ458759 UNE458759:UNF458759 UXA458759:UXB458759 VGW458759:VGX458759 VQS458759:VQT458759 WAO458759:WAP458759 WKK458759:WKL458759 WUG458759:WUH458759 HU524295:HV524295 RQ524295:RR524295 ABM524295:ABN524295 ALI524295:ALJ524295 AVE524295:AVF524295 BFA524295:BFB524295 BOW524295:BOX524295 BYS524295:BYT524295 CIO524295:CIP524295 CSK524295:CSL524295 DCG524295:DCH524295 DMC524295:DMD524295 DVY524295:DVZ524295 EFU524295:EFV524295 EPQ524295:EPR524295 EZM524295:EZN524295 FJI524295:FJJ524295 FTE524295:FTF524295 GDA524295:GDB524295 GMW524295:GMX524295 GWS524295:GWT524295 HGO524295:HGP524295 HQK524295:HQL524295 IAG524295:IAH524295 IKC524295:IKD524295 ITY524295:ITZ524295 JDU524295:JDV524295 JNQ524295:JNR524295 JXM524295:JXN524295 KHI524295:KHJ524295 KRE524295:KRF524295 LBA524295:LBB524295 LKW524295:LKX524295 LUS524295:LUT524295 MEO524295:MEP524295 MOK524295:MOL524295 MYG524295:MYH524295 NIC524295:NID524295 NRY524295:NRZ524295 OBU524295:OBV524295 OLQ524295:OLR524295 OVM524295:OVN524295 PFI524295:PFJ524295 PPE524295:PPF524295 PZA524295:PZB524295 QIW524295:QIX524295 QSS524295:QST524295 RCO524295:RCP524295 RMK524295:RML524295 RWG524295:RWH524295 SGC524295:SGD524295 SPY524295:SPZ524295 SZU524295:SZV524295 TJQ524295:TJR524295 TTM524295:TTN524295 UDI524295:UDJ524295 UNE524295:UNF524295 UXA524295:UXB524295 VGW524295:VGX524295 VQS524295:VQT524295 WAO524295:WAP524295 WKK524295:WKL524295 WUG524295:WUH524295 HU589831:HV589831 RQ589831:RR589831 ABM589831:ABN589831 ALI589831:ALJ589831 AVE589831:AVF589831 BFA589831:BFB589831 BOW589831:BOX589831 BYS589831:BYT589831 CIO589831:CIP589831 CSK589831:CSL589831 DCG589831:DCH589831 DMC589831:DMD589831 DVY589831:DVZ589831 EFU589831:EFV589831 EPQ589831:EPR589831 EZM589831:EZN589831 FJI589831:FJJ589831 FTE589831:FTF589831 GDA589831:GDB589831 GMW589831:GMX589831 GWS589831:GWT589831 HGO589831:HGP589831 HQK589831:HQL589831 IAG589831:IAH589831 IKC589831:IKD589831 ITY589831:ITZ589831 JDU589831:JDV589831 JNQ589831:JNR589831 JXM589831:JXN589831 KHI589831:KHJ589831 KRE589831:KRF589831 LBA589831:LBB589831 LKW589831:LKX589831 LUS589831:LUT589831 MEO589831:MEP589831 MOK589831:MOL589831 MYG589831:MYH589831 NIC589831:NID589831 NRY589831:NRZ589831 OBU589831:OBV589831 OLQ589831:OLR589831 OVM589831:OVN589831 PFI589831:PFJ589831 PPE589831:PPF589831 PZA589831:PZB589831 QIW589831:QIX589831 QSS589831:QST589831 RCO589831:RCP589831 RMK589831:RML589831 RWG589831:RWH589831 SGC589831:SGD589831 SPY589831:SPZ589831 SZU589831:SZV589831 TJQ589831:TJR589831 TTM589831:TTN589831 UDI589831:UDJ589831 UNE589831:UNF589831 UXA589831:UXB589831 VGW589831:VGX589831 VQS589831:VQT589831 WAO589831:WAP589831 WKK589831:WKL589831 WUG589831:WUH589831 HU655367:HV655367 RQ655367:RR655367 ABM655367:ABN655367 ALI655367:ALJ655367 AVE655367:AVF655367 BFA655367:BFB655367 BOW655367:BOX655367 BYS655367:BYT655367 CIO655367:CIP655367 CSK655367:CSL655367 DCG655367:DCH655367 DMC655367:DMD655367 DVY655367:DVZ655367 EFU655367:EFV655367 EPQ655367:EPR655367 EZM655367:EZN655367 FJI655367:FJJ655367 FTE655367:FTF655367 GDA655367:GDB655367 GMW655367:GMX655367 GWS655367:GWT655367 HGO655367:HGP655367 HQK655367:HQL655367 IAG655367:IAH655367 IKC655367:IKD655367 ITY655367:ITZ655367 JDU655367:JDV655367 JNQ655367:JNR655367 JXM655367:JXN655367 KHI655367:KHJ655367 KRE655367:KRF655367 LBA655367:LBB655367 LKW655367:LKX655367 LUS655367:LUT655367 MEO655367:MEP655367 MOK655367:MOL655367 MYG655367:MYH655367 NIC655367:NID655367 NRY655367:NRZ655367 OBU655367:OBV655367 OLQ655367:OLR655367 OVM655367:OVN655367 PFI655367:PFJ655367 PPE655367:PPF655367 PZA655367:PZB655367 QIW655367:QIX655367 QSS655367:QST655367 RCO655367:RCP655367 RMK655367:RML655367 RWG655367:RWH655367 SGC655367:SGD655367 SPY655367:SPZ655367 SZU655367:SZV655367 TJQ655367:TJR655367 TTM655367:TTN655367 UDI655367:UDJ655367 UNE655367:UNF655367 UXA655367:UXB655367 VGW655367:VGX655367 VQS655367:VQT655367 WAO655367:WAP655367 WKK655367:WKL655367 WUG655367:WUH655367 HU720903:HV720903 RQ720903:RR720903 ABM720903:ABN720903 ALI720903:ALJ720903 AVE720903:AVF720903 BFA720903:BFB720903 BOW720903:BOX720903 BYS720903:BYT720903 CIO720903:CIP720903 CSK720903:CSL720903 DCG720903:DCH720903 DMC720903:DMD720903 DVY720903:DVZ720903 EFU720903:EFV720903 EPQ720903:EPR720903 EZM720903:EZN720903 FJI720903:FJJ720903 FTE720903:FTF720903 GDA720903:GDB720903 GMW720903:GMX720903 GWS720903:GWT720903 HGO720903:HGP720903 HQK720903:HQL720903 IAG720903:IAH720903 IKC720903:IKD720903 ITY720903:ITZ720903 JDU720903:JDV720903 JNQ720903:JNR720903 JXM720903:JXN720903 KHI720903:KHJ720903 KRE720903:KRF720903 LBA720903:LBB720903 LKW720903:LKX720903 LUS720903:LUT720903 MEO720903:MEP720903 MOK720903:MOL720903 MYG720903:MYH720903 NIC720903:NID720903 NRY720903:NRZ720903 OBU720903:OBV720903 OLQ720903:OLR720903 OVM720903:OVN720903 PFI720903:PFJ720903 PPE720903:PPF720903 PZA720903:PZB720903 QIW720903:QIX720903 QSS720903:QST720903 RCO720903:RCP720903 RMK720903:RML720903 RWG720903:RWH720903 SGC720903:SGD720903 SPY720903:SPZ720903 SZU720903:SZV720903 TJQ720903:TJR720903 TTM720903:TTN720903 UDI720903:UDJ720903 UNE720903:UNF720903 UXA720903:UXB720903 VGW720903:VGX720903 VQS720903:VQT720903 WAO720903:WAP720903 WKK720903:WKL720903 WUG720903:WUH720903 HU786439:HV786439 RQ786439:RR786439 ABM786439:ABN786439 ALI786439:ALJ786439 AVE786439:AVF786439 BFA786439:BFB786439 BOW786439:BOX786439 BYS786439:BYT786439 CIO786439:CIP786439 CSK786439:CSL786439 DCG786439:DCH786439 DMC786439:DMD786439 DVY786439:DVZ786439 EFU786439:EFV786439 EPQ786439:EPR786439 EZM786439:EZN786439 FJI786439:FJJ786439 FTE786439:FTF786439 GDA786439:GDB786439 GMW786439:GMX786439 GWS786439:GWT786439 HGO786439:HGP786439 HQK786439:HQL786439 IAG786439:IAH786439 IKC786439:IKD786439 ITY786439:ITZ786439 JDU786439:JDV786439 JNQ786439:JNR786439 JXM786439:JXN786439 KHI786439:KHJ786439 KRE786439:KRF786439 LBA786439:LBB786439 LKW786439:LKX786439 LUS786439:LUT786439 MEO786439:MEP786439 MOK786439:MOL786439 MYG786439:MYH786439 NIC786439:NID786439 NRY786439:NRZ786439 OBU786439:OBV786439 OLQ786439:OLR786439 OVM786439:OVN786439 PFI786439:PFJ786439 PPE786439:PPF786439 PZA786439:PZB786439 QIW786439:QIX786439 QSS786439:QST786439 RCO786439:RCP786439 RMK786439:RML786439 RWG786439:RWH786439 SGC786439:SGD786439 SPY786439:SPZ786439 SZU786439:SZV786439 TJQ786439:TJR786439 TTM786439:TTN786439 UDI786439:UDJ786439 UNE786439:UNF786439 UXA786439:UXB786439 VGW786439:VGX786439 VQS786439:VQT786439 WAO786439:WAP786439 WKK786439:WKL786439 WUG786439:WUH786439 HU851975:HV851975 RQ851975:RR851975 ABM851975:ABN851975 ALI851975:ALJ851975 AVE851975:AVF851975 BFA851975:BFB851975 BOW851975:BOX851975 BYS851975:BYT851975 CIO851975:CIP851975 CSK851975:CSL851975 DCG851975:DCH851975 DMC851975:DMD851975 DVY851975:DVZ851975 EFU851975:EFV851975 EPQ851975:EPR851975 EZM851975:EZN851975 FJI851975:FJJ851975 FTE851975:FTF851975 GDA851975:GDB851975 GMW851975:GMX851975 GWS851975:GWT851975 HGO851975:HGP851975 HQK851975:HQL851975 IAG851975:IAH851975 IKC851975:IKD851975 ITY851975:ITZ851975 JDU851975:JDV851975 JNQ851975:JNR851975 JXM851975:JXN851975 KHI851975:KHJ851975 KRE851975:KRF851975 LBA851975:LBB851975 LKW851975:LKX851975 LUS851975:LUT851975 MEO851975:MEP851975 MOK851975:MOL851975 MYG851975:MYH851975 NIC851975:NID851975 NRY851975:NRZ851975 OBU851975:OBV851975 OLQ851975:OLR851975 OVM851975:OVN851975 PFI851975:PFJ851975 PPE851975:PPF851975 PZA851975:PZB851975 QIW851975:QIX851975 QSS851975:QST851975 RCO851975:RCP851975 RMK851975:RML851975 RWG851975:RWH851975 SGC851975:SGD851975 SPY851975:SPZ851975 SZU851975:SZV851975 TJQ851975:TJR851975 TTM851975:TTN851975 UDI851975:UDJ851975 UNE851975:UNF851975 UXA851975:UXB851975 VGW851975:VGX851975 VQS851975:VQT851975 WAO851975:WAP851975 WKK851975:WKL851975 WUG851975:WUH851975 HU917511:HV917511 RQ917511:RR917511 ABM917511:ABN917511 ALI917511:ALJ917511 AVE917511:AVF917511 BFA917511:BFB917511 BOW917511:BOX917511 BYS917511:BYT917511 CIO917511:CIP917511 CSK917511:CSL917511 DCG917511:DCH917511 DMC917511:DMD917511 DVY917511:DVZ917511 EFU917511:EFV917511 EPQ917511:EPR917511 EZM917511:EZN917511 FJI917511:FJJ917511 FTE917511:FTF917511 GDA917511:GDB917511 GMW917511:GMX917511 GWS917511:GWT917511 HGO917511:HGP917511 HQK917511:HQL917511 IAG917511:IAH917511 IKC917511:IKD917511 ITY917511:ITZ917511 JDU917511:JDV917511 JNQ917511:JNR917511 JXM917511:JXN917511 KHI917511:KHJ917511 KRE917511:KRF917511 LBA917511:LBB917511 LKW917511:LKX917511 LUS917511:LUT917511 MEO917511:MEP917511 MOK917511:MOL917511 MYG917511:MYH917511 NIC917511:NID917511 NRY917511:NRZ917511 OBU917511:OBV917511 OLQ917511:OLR917511 OVM917511:OVN917511 PFI917511:PFJ917511 PPE917511:PPF917511 PZA917511:PZB917511 QIW917511:QIX917511 QSS917511:QST917511 RCO917511:RCP917511 RMK917511:RML917511 RWG917511:RWH917511 SGC917511:SGD917511 SPY917511:SPZ917511 SZU917511:SZV917511 TJQ917511:TJR917511 TTM917511:TTN917511 UDI917511:UDJ917511 UNE917511:UNF917511 UXA917511:UXB917511 VGW917511:VGX917511 VQS917511:VQT917511 WAO917511:WAP917511 WKK917511:WKL917511 WUG917511:WUH917511 HU983047:HV983047 RQ983047:RR983047 ABM983047:ABN983047 ALI983047:ALJ983047 AVE983047:AVF983047 BFA983047:BFB983047 BOW983047:BOX983047 BYS983047:BYT983047 CIO983047:CIP983047 CSK983047:CSL983047 DCG983047:DCH983047 DMC983047:DMD983047 DVY983047:DVZ983047 EFU983047:EFV983047 EPQ983047:EPR983047 EZM983047:EZN983047 FJI983047:FJJ983047 FTE983047:FTF983047 GDA983047:GDB983047 GMW983047:GMX983047 GWS983047:GWT983047 HGO983047:HGP983047 HQK983047:HQL983047 IAG983047:IAH983047 IKC983047:IKD983047 ITY983047:ITZ983047 JDU983047:JDV983047 JNQ983047:JNR983047 JXM983047:JXN983047 KHI983047:KHJ983047 KRE983047:KRF983047 LBA983047:LBB983047 LKW983047:LKX983047 LUS983047:LUT983047 MEO983047:MEP983047 MOK983047:MOL983047 MYG983047:MYH983047 NIC983047:NID983047 NRY983047:NRZ983047 OBU983047:OBV983047 OLQ983047:OLR983047 OVM983047:OVN983047 PFI983047:PFJ983047 PPE983047:PPF983047 PZA983047:PZB983047 QIW983047:QIX983047 QSS983047:QST983047 RCO983047:RCP983047 RMK983047:RML983047 RWG983047:RWH983047 SGC983047:SGD983047 SPY983047:SPZ983047 SZU983047:SZV983047 TJQ983047:TJR983047 TTM983047:TTN983047 UDI983047:UDJ983047 UNE983047:UNF983047 UXA983047:UXB983047 VGW983047:VGX983047 VQS983047:VQT983047 WAO983047:WAP983047 WKK983047:WKL983047 WUG983047:WUH983047 HX65543:HY65543 RT65543:RU65543 ABP65543:ABQ65543 ALL65543:ALM65543 AVH65543:AVI65543 BFD65543:BFE65543 BOZ65543:BPA65543 BYV65543:BYW65543 CIR65543:CIS65543 CSN65543:CSO65543 DCJ65543:DCK65543 DMF65543:DMG65543 DWB65543:DWC65543 EFX65543:EFY65543 EPT65543:EPU65543 EZP65543:EZQ65543 FJL65543:FJM65543 FTH65543:FTI65543 GDD65543:GDE65543 GMZ65543:GNA65543 GWV65543:GWW65543 HGR65543:HGS65543 HQN65543:HQO65543 IAJ65543:IAK65543 IKF65543:IKG65543 IUB65543:IUC65543 JDX65543:JDY65543 JNT65543:JNU65543 JXP65543:JXQ65543 KHL65543:KHM65543 KRH65543:KRI65543 LBD65543:LBE65543 LKZ65543:LLA65543 LUV65543:LUW65543 MER65543:MES65543 MON65543:MOO65543 MYJ65543:MYK65543 NIF65543:NIG65543 NSB65543:NSC65543 OBX65543:OBY65543 OLT65543:OLU65543 OVP65543:OVQ65543 PFL65543:PFM65543 PPH65543:PPI65543 PZD65543:PZE65543 QIZ65543:QJA65543 QSV65543:QSW65543 RCR65543:RCS65543 RMN65543:RMO65543 RWJ65543:RWK65543 SGF65543:SGG65543 SQB65543:SQC65543 SZX65543:SZY65543 TJT65543:TJU65543 TTP65543:TTQ65543 UDL65543:UDM65543 UNH65543:UNI65543 UXD65543:UXE65543 VGZ65543:VHA65543 VQV65543:VQW65543 WAR65543:WAS65543 WKN65543:WKO65543 WUJ65543:WUK65543 HX131079:HY131079 RT131079:RU131079 ABP131079:ABQ131079 ALL131079:ALM131079 AVH131079:AVI131079 BFD131079:BFE131079 BOZ131079:BPA131079 BYV131079:BYW131079 CIR131079:CIS131079 CSN131079:CSO131079 DCJ131079:DCK131079 DMF131079:DMG131079 DWB131079:DWC131079 EFX131079:EFY131079 EPT131079:EPU131079 EZP131079:EZQ131079 FJL131079:FJM131079 FTH131079:FTI131079 GDD131079:GDE131079 GMZ131079:GNA131079 GWV131079:GWW131079 HGR131079:HGS131079 HQN131079:HQO131079 IAJ131079:IAK131079 IKF131079:IKG131079 IUB131079:IUC131079 JDX131079:JDY131079 JNT131079:JNU131079 JXP131079:JXQ131079 KHL131079:KHM131079 KRH131079:KRI131079 LBD131079:LBE131079 LKZ131079:LLA131079 LUV131079:LUW131079 MER131079:MES131079 MON131079:MOO131079 MYJ131079:MYK131079 NIF131079:NIG131079 NSB131079:NSC131079 OBX131079:OBY131079 OLT131079:OLU131079 OVP131079:OVQ131079 PFL131079:PFM131079 PPH131079:PPI131079 PZD131079:PZE131079 QIZ131079:QJA131079 QSV131079:QSW131079 RCR131079:RCS131079 RMN131079:RMO131079 RWJ131079:RWK131079 SGF131079:SGG131079 SQB131079:SQC131079 SZX131079:SZY131079 TJT131079:TJU131079 TTP131079:TTQ131079 UDL131079:UDM131079 UNH131079:UNI131079 UXD131079:UXE131079 VGZ131079:VHA131079 VQV131079:VQW131079 WAR131079:WAS131079 WKN131079:WKO131079 WUJ131079:WUK131079 HX196615:HY196615 RT196615:RU196615 ABP196615:ABQ196615 ALL196615:ALM196615 AVH196615:AVI196615 BFD196615:BFE196615 BOZ196615:BPA196615 BYV196615:BYW196615 CIR196615:CIS196615 CSN196615:CSO196615 DCJ196615:DCK196615 DMF196615:DMG196615 DWB196615:DWC196615 EFX196615:EFY196615 EPT196615:EPU196615 EZP196615:EZQ196615 FJL196615:FJM196615 FTH196615:FTI196615 GDD196615:GDE196615 GMZ196615:GNA196615 GWV196615:GWW196615 HGR196615:HGS196615 HQN196615:HQO196615 IAJ196615:IAK196615 IKF196615:IKG196615 IUB196615:IUC196615 JDX196615:JDY196615 JNT196615:JNU196615 JXP196615:JXQ196615 KHL196615:KHM196615 KRH196615:KRI196615 LBD196615:LBE196615 LKZ196615:LLA196615 LUV196615:LUW196615 MER196615:MES196615 MON196615:MOO196615 MYJ196615:MYK196615 NIF196615:NIG196615 NSB196615:NSC196615 OBX196615:OBY196615 OLT196615:OLU196615 OVP196615:OVQ196615 PFL196615:PFM196615 PPH196615:PPI196615 PZD196615:PZE196615 QIZ196615:QJA196615 QSV196615:QSW196615 RCR196615:RCS196615 RMN196615:RMO196615 RWJ196615:RWK196615 SGF196615:SGG196615 SQB196615:SQC196615 SZX196615:SZY196615 TJT196615:TJU196615 TTP196615:TTQ196615 UDL196615:UDM196615 UNH196615:UNI196615 UXD196615:UXE196615 VGZ196615:VHA196615 VQV196615:VQW196615 WAR196615:WAS196615 WKN196615:WKO196615 WUJ196615:WUK196615 HX262151:HY262151 RT262151:RU262151 ABP262151:ABQ262151 ALL262151:ALM262151 AVH262151:AVI262151 BFD262151:BFE262151 BOZ262151:BPA262151 BYV262151:BYW262151 CIR262151:CIS262151 CSN262151:CSO262151 DCJ262151:DCK262151 DMF262151:DMG262151 DWB262151:DWC262151 EFX262151:EFY262151 EPT262151:EPU262151 EZP262151:EZQ262151 FJL262151:FJM262151 FTH262151:FTI262151 GDD262151:GDE262151 GMZ262151:GNA262151 GWV262151:GWW262151 HGR262151:HGS262151 HQN262151:HQO262151 IAJ262151:IAK262151 IKF262151:IKG262151 IUB262151:IUC262151 JDX262151:JDY262151 JNT262151:JNU262151 JXP262151:JXQ262151 KHL262151:KHM262151 KRH262151:KRI262151 LBD262151:LBE262151 LKZ262151:LLA262151 LUV262151:LUW262151 MER262151:MES262151 MON262151:MOO262151 MYJ262151:MYK262151 NIF262151:NIG262151 NSB262151:NSC262151 OBX262151:OBY262151 OLT262151:OLU262151 OVP262151:OVQ262151 PFL262151:PFM262151 PPH262151:PPI262151 PZD262151:PZE262151 QIZ262151:QJA262151 QSV262151:QSW262151 RCR262151:RCS262151 RMN262151:RMO262151 RWJ262151:RWK262151 SGF262151:SGG262151 SQB262151:SQC262151 SZX262151:SZY262151 TJT262151:TJU262151 TTP262151:TTQ262151 UDL262151:UDM262151 UNH262151:UNI262151 UXD262151:UXE262151 VGZ262151:VHA262151 VQV262151:VQW262151 WAR262151:WAS262151 WKN262151:WKO262151 WUJ262151:WUK262151 HX327687:HY327687 RT327687:RU327687 ABP327687:ABQ327687 ALL327687:ALM327687 AVH327687:AVI327687 BFD327687:BFE327687 BOZ327687:BPA327687 BYV327687:BYW327687 CIR327687:CIS327687 CSN327687:CSO327687 DCJ327687:DCK327687 DMF327687:DMG327687 DWB327687:DWC327687 EFX327687:EFY327687 EPT327687:EPU327687 EZP327687:EZQ327687 FJL327687:FJM327687 FTH327687:FTI327687 GDD327687:GDE327687 GMZ327687:GNA327687 GWV327687:GWW327687 HGR327687:HGS327687 HQN327687:HQO327687 IAJ327687:IAK327687 IKF327687:IKG327687 IUB327687:IUC327687 JDX327687:JDY327687 JNT327687:JNU327687 JXP327687:JXQ327687 KHL327687:KHM327687 KRH327687:KRI327687 LBD327687:LBE327687 LKZ327687:LLA327687 LUV327687:LUW327687 MER327687:MES327687 MON327687:MOO327687 MYJ327687:MYK327687 NIF327687:NIG327687 NSB327687:NSC327687 OBX327687:OBY327687 OLT327687:OLU327687 OVP327687:OVQ327687 PFL327687:PFM327687 PPH327687:PPI327687 PZD327687:PZE327687 QIZ327687:QJA327687 QSV327687:QSW327687 RCR327687:RCS327687 RMN327687:RMO327687 RWJ327687:RWK327687 SGF327687:SGG327687 SQB327687:SQC327687 SZX327687:SZY327687 TJT327687:TJU327687 TTP327687:TTQ327687 UDL327687:UDM327687 UNH327687:UNI327687 UXD327687:UXE327687 VGZ327687:VHA327687 VQV327687:VQW327687 WAR327687:WAS327687 WKN327687:WKO327687 WUJ327687:WUK327687 HX393223:HY393223 RT393223:RU393223 ABP393223:ABQ393223 ALL393223:ALM393223 AVH393223:AVI393223 BFD393223:BFE393223 BOZ393223:BPA393223 BYV393223:BYW393223 CIR393223:CIS393223 CSN393223:CSO393223 DCJ393223:DCK393223 DMF393223:DMG393223 DWB393223:DWC393223 EFX393223:EFY393223 EPT393223:EPU393223 EZP393223:EZQ393223 FJL393223:FJM393223 FTH393223:FTI393223 GDD393223:GDE393223 GMZ393223:GNA393223 GWV393223:GWW393223 HGR393223:HGS393223 HQN393223:HQO393223 IAJ393223:IAK393223 IKF393223:IKG393223 IUB393223:IUC393223 JDX393223:JDY393223 JNT393223:JNU393223 JXP393223:JXQ393223 KHL393223:KHM393223 KRH393223:KRI393223 LBD393223:LBE393223 LKZ393223:LLA393223 LUV393223:LUW393223 MER393223:MES393223 MON393223:MOO393223 MYJ393223:MYK393223 NIF393223:NIG393223 NSB393223:NSC393223 OBX393223:OBY393223 OLT393223:OLU393223 OVP393223:OVQ393223 PFL393223:PFM393223 PPH393223:PPI393223 PZD393223:PZE393223 QIZ393223:QJA393223 QSV393223:QSW393223 RCR393223:RCS393223 RMN393223:RMO393223 RWJ393223:RWK393223 SGF393223:SGG393223 SQB393223:SQC393223 SZX393223:SZY393223 TJT393223:TJU393223 TTP393223:TTQ393223 UDL393223:UDM393223 UNH393223:UNI393223 UXD393223:UXE393223 VGZ393223:VHA393223 VQV393223:VQW393223 WAR393223:WAS393223 WKN393223:WKO393223 WUJ393223:WUK393223 HX458759:HY458759 RT458759:RU458759 ABP458759:ABQ458759 ALL458759:ALM458759 AVH458759:AVI458759 BFD458759:BFE458759 BOZ458759:BPA458759 BYV458759:BYW458759 CIR458759:CIS458759 CSN458759:CSO458759 DCJ458759:DCK458759 DMF458759:DMG458759 DWB458759:DWC458759 EFX458759:EFY458759 EPT458759:EPU458759 EZP458759:EZQ458759 FJL458759:FJM458759 FTH458759:FTI458759 GDD458759:GDE458759 GMZ458759:GNA458759 GWV458759:GWW458759 HGR458759:HGS458759 HQN458759:HQO458759 IAJ458759:IAK458759 IKF458759:IKG458759 IUB458759:IUC458759 JDX458759:JDY458759 JNT458759:JNU458759 JXP458759:JXQ458759 KHL458759:KHM458759 KRH458759:KRI458759 LBD458759:LBE458759 LKZ458759:LLA458759 LUV458759:LUW458759 MER458759:MES458759 MON458759:MOO458759 MYJ458759:MYK458759 NIF458759:NIG458759 NSB458759:NSC458759 OBX458759:OBY458759 OLT458759:OLU458759 OVP458759:OVQ458759 PFL458759:PFM458759 PPH458759:PPI458759 PZD458759:PZE458759 QIZ458759:QJA458759 QSV458759:QSW458759 RCR458759:RCS458759 RMN458759:RMO458759 RWJ458759:RWK458759 SGF458759:SGG458759 SQB458759:SQC458759 SZX458759:SZY458759 TJT458759:TJU458759 TTP458759:TTQ458759 UDL458759:UDM458759 UNH458759:UNI458759 UXD458759:UXE458759 VGZ458759:VHA458759 VQV458759:VQW458759 WAR458759:WAS458759 WKN458759:WKO458759 WUJ458759:WUK458759 HX524295:HY524295 RT524295:RU524295 ABP524295:ABQ524295 ALL524295:ALM524295 AVH524295:AVI524295 BFD524295:BFE524295 BOZ524295:BPA524295 BYV524295:BYW524295 CIR524295:CIS524295 CSN524295:CSO524295 DCJ524295:DCK524295 DMF524295:DMG524295 DWB524295:DWC524295 EFX524295:EFY524295 EPT524295:EPU524295 EZP524295:EZQ524295 FJL524295:FJM524295 FTH524295:FTI524295 GDD524295:GDE524295 GMZ524295:GNA524295 GWV524295:GWW524295 HGR524295:HGS524295 HQN524295:HQO524295 IAJ524295:IAK524295 IKF524295:IKG524295 IUB524295:IUC524295 JDX524295:JDY524295 JNT524295:JNU524295 JXP524295:JXQ524295 KHL524295:KHM524295 KRH524295:KRI524295 LBD524295:LBE524295 LKZ524295:LLA524295 LUV524295:LUW524295 MER524295:MES524295 MON524295:MOO524295 MYJ524295:MYK524295 NIF524295:NIG524295 NSB524295:NSC524295 OBX524295:OBY524295 OLT524295:OLU524295 OVP524295:OVQ524295 PFL524295:PFM524295 PPH524295:PPI524295 PZD524295:PZE524295 QIZ524295:QJA524295 QSV524295:QSW524295 RCR524295:RCS524295 RMN524295:RMO524295 RWJ524295:RWK524295 SGF524295:SGG524295 SQB524295:SQC524295 SZX524295:SZY524295 TJT524295:TJU524295 TTP524295:TTQ524295 UDL524295:UDM524295 UNH524295:UNI524295 UXD524295:UXE524295 VGZ524295:VHA524295 VQV524295:VQW524295 WAR524295:WAS524295 WKN524295:WKO524295 WUJ524295:WUK524295 HX589831:HY589831 RT589831:RU589831 ABP589831:ABQ589831 ALL589831:ALM589831 AVH589831:AVI589831 BFD589831:BFE589831 BOZ589831:BPA589831 BYV589831:BYW589831 CIR589831:CIS589831 CSN589831:CSO589831 DCJ589831:DCK589831 DMF589831:DMG589831 DWB589831:DWC589831 EFX589831:EFY589831 EPT589831:EPU589831 EZP589831:EZQ589831 FJL589831:FJM589831 FTH589831:FTI589831 GDD589831:GDE589831 GMZ589831:GNA589831 GWV589831:GWW589831 HGR589831:HGS589831 HQN589831:HQO589831 IAJ589831:IAK589831 IKF589831:IKG589831 IUB589831:IUC589831 JDX589831:JDY589831 JNT589831:JNU589831 JXP589831:JXQ589831 KHL589831:KHM589831 KRH589831:KRI589831 LBD589831:LBE589831 LKZ589831:LLA589831 LUV589831:LUW589831 MER589831:MES589831 MON589831:MOO589831 MYJ589831:MYK589831 NIF589831:NIG589831 NSB589831:NSC589831 OBX589831:OBY589831 OLT589831:OLU589831 OVP589831:OVQ589831 PFL589831:PFM589831 PPH589831:PPI589831 PZD589831:PZE589831 QIZ589831:QJA589831 QSV589831:QSW589831 RCR589831:RCS589831 RMN589831:RMO589831 RWJ589831:RWK589831 SGF589831:SGG589831 SQB589831:SQC589831 SZX589831:SZY589831 TJT589831:TJU589831 TTP589831:TTQ589831 UDL589831:UDM589831 UNH589831:UNI589831 UXD589831:UXE589831 VGZ589831:VHA589831 VQV589831:VQW589831 WAR589831:WAS589831 WKN589831:WKO589831 WUJ589831:WUK589831 HX655367:HY655367 RT655367:RU655367 ABP655367:ABQ655367 ALL655367:ALM655367 AVH655367:AVI655367 BFD655367:BFE655367 BOZ655367:BPA655367 BYV655367:BYW655367 CIR655367:CIS655367 CSN655367:CSO655367 DCJ655367:DCK655367 DMF655367:DMG655367 DWB655367:DWC655367 EFX655367:EFY655367 EPT655367:EPU655367 EZP655367:EZQ655367 FJL655367:FJM655367 FTH655367:FTI655367 GDD655367:GDE655367 GMZ655367:GNA655367 GWV655367:GWW655367 HGR655367:HGS655367 HQN655367:HQO655367 IAJ655367:IAK655367 IKF655367:IKG655367 IUB655367:IUC655367 JDX655367:JDY655367 JNT655367:JNU655367 JXP655367:JXQ655367 KHL655367:KHM655367 KRH655367:KRI655367 LBD655367:LBE655367 LKZ655367:LLA655367 LUV655367:LUW655367 MER655367:MES655367 MON655367:MOO655367 MYJ655367:MYK655367 NIF655367:NIG655367 NSB655367:NSC655367 OBX655367:OBY655367 OLT655367:OLU655367 OVP655367:OVQ655367 PFL655367:PFM655367 PPH655367:PPI655367 PZD655367:PZE655367 QIZ655367:QJA655367 QSV655367:QSW655367 RCR655367:RCS655367 RMN655367:RMO655367 RWJ655367:RWK655367 SGF655367:SGG655367 SQB655367:SQC655367 SZX655367:SZY655367 TJT655367:TJU655367 TTP655367:TTQ655367 UDL655367:UDM655367 UNH655367:UNI655367 UXD655367:UXE655367 VGZ655367:VHA655367 VQV655367:VQW655367 WAR655367:WAS655367 WKN655367:WKO655367 WUJ655367:WUK655367 HX720903:HY720903 RT720903:RU720903 ABP720903:ABQ720903 ALL720903:ALM720903 AVH720903:AVI720903 BFD720903:BFE720903 BOZ720903:BPA720903 BYV720903:BYW720903 CIR720903:CIS720903 CSN720903:CSO720903 DCJ720903:DCK720903 DMF720903:DMG720903 DWB720903:DWC720903 EFX720903:EFY720903 EPT720903:EPU720903 EZP720903:EZQ720903 FJL720903:FJM720903 FTH720903:FTI720903 GDD720903:GDE720903 GMZ720903:GNA720903 GWV720903:GWW720903 HGR720903:HGS720903 HQN720903:HQO720903 IAJ720903:IAK720903 IKF720903:IKG720903 IUB720903:IUC720903 JDX720903:JDY720903 JNT720903:JNU720903 JXP720903:JXQ720903 KHL720903:KHM720903 KRH720903:KRI720903 LBD720903:LBE720903 LKZ720903:LLA720903 LUV720903:LUW720903 MER720903:MES720903 MON720903:MOO720903 MYJ720903:MYK720903 NIF720903:NIG720903 NSB720903:NSC720903 OBX720903:OBY720903 OLT720903:OLU720903 OVP720903:OVQ720903 PFL720903:PFM720903 PPH720903:PPI720903 PZD720903:PZE720903 QIZ720903:QJA720903 QSV720903:QSW720903 RCR720903:RCS720903 RMN720903:RMO720903 RWJ720903:RWK720903 SGF720903:SGG720903 SQB720903:SQC720903 SZX720903:SZY720903 TJT720903:TJU720903 TTP720903:TTQ720903 UDL720903:UDM720903 UNH720903:UNI720903 UXD720903:UXE720903 VGZ720903:VHA720903 VQV720903:VQW720903 WAR720903:WAS720903 WKN720903:WKO720903 WUJ720903:WUK720903 HX786439:HY786439 RT786439:RU786439 ABP786439:ABQ786439 ALL786439:ALM786439 AVH786439:AVI786439 BFD786439:BFE786439 BOZ786439:BPA786439 BYV786439:BYW786439 CIR786439:CIS786439 CSN786439:CSO786439 DCJ786439:DCK786439 DMF786439:DMG786439 DWB786439:DWC786439 EFX786439:EFY786439 EPT786439:EPU786439 EZP786439:EZQ786439 FJL786439:FJM786439 FTH786439:FTI786439 GDD786439:GDE786439 GMZ786439:GNA786439 GWV786439:GWW786439 HGR786439:HGS786439 HQN786439:HQO786439 IAJ786439:IAK786439 IKF786439:IKG786439 IUB786439:IUC786439 JDX786439:JDY786439 JNT786439:JNU786439 JXP786439:JXQ786439 KHL786439:KHM786439 KRH786439:KRI786439 LBD786439:LBE786439 LKZ786439:LLA786439 LUV786439:LUW786439 MER786439:MES786439 MON786439:MOO786439 MYJ786439:MYK786439 NIF786439:NIG786439 NSB786439:NSC786439 OBX786439:OBY786439 OLT786439:OLU786439 OVP786439:OVQ786439 PFL786439:PFM786439 PPH786439:PPI786439 PZD786439:PZE786439 QIZ786439:QJA786439 QSV786439:QSW786439 RCR786439:RCS786439 RMN786439:RMO786439 RWJ786439:RWK786439 SGF786439:SGG786439 SQB786439:SQC786439 SZX786439:SZY786439 TJT786439:TJU786439 TTP786439:TTQ786439 UDL786439:UDM786439 UNH786439:UNI786439 UXD786439:UXE786439 VGZ786439:VHA786439 VQV786439:VQW786439 WAR786439:WAS786439 WKN786439:WKO786439 WUJ786439:WUK786439 HX851975:HY851975 RT851975:RU851975 ABP851975:ABQ851975 ALL851975:ALM851975 AVH851975:AVI851975 BFD851975:BFE851975 BOZ851975:BPA851975 BYV851975:BYW851975 CIR851975:CIS851975 CSN851975:CSO851975 DCJ851975:DCK851975 DMF851975:DMG851975 DWB851975:DWC851975 EFX851975:EFY851975 EPT851975:EPU851975 EZP851975:EZQ851975 FJL851975:FJM851975 FTH851975:FTI851975 GDD851975:GDE851975 GMZ851975:GNA851975 GWV851975:GWW851975 HGR851975:HGS851975 HQN851975:HQO851975 IAJ851975:IAK851975 IKF851975:IKG851975 IUB851975:IUC851975 JDX851975:JDY851975 JNT851975:JNU851975 JXP851975:JXQ851975 KHL851975:KHM851975 KRH851975:KRI851975 LBD851975:LBE851975 LKZ851975:LLA851975 LUV851975:LUW851975 MER851975:MES851975 MON851975:MOO851975 MYJ851975:MYK851975 NIF851975:NIG851975 NSB851975:NSC851975 OBX851975:OBY851975 OLT851975:OLU851975 OVP851975:OVQ851975 PFL851975:PFM851975 PPH851975:PPI851975 PZD851975:PZE851975 QIZ851975:QJA851975 QSV851975:QSW851975 RCR851975:RCS851975 RMN851975:RMO851975 RWJ851975:RWK851975 SGF851975:SGG851975 SQB851975:SQC851975 SZX851975:SZY851975 TJT851975:TJU851975 TTP851975:TTQ851975 UDL851975:UDM851975 UNH851975:UNI851975 UXD851975:UXE851975 VGZ851975:VHA851975 VQV851975:VQW851975 WAR851975:WAS851975 WKN851975:WKO851975 WUJ851975:WUK851975 HX917511:HY917511 RT917511:RU917511 ABP917511:ABQ917511 ALL917511:ALM917511 AVH917511:AVI917511 BFD917511:BFE917511 BOZ917511:BPA917511 BYV917511:BYW917511 CIR917511:CIS917511 CSN917511:CSO917511 DCJ917511:DCK917511 DMF917511:DMG917511 DWB917511:DWC917511 EFX917511:EFY917511 EPT917511:EPU917511 EZP917511:EZQ917511 FJL917511:FJM917511 FTH917511:FTI917511 GDD917511:GDE917511 GMZ917511:GNA917511 GWV917511:GWW917511 HGR917511:HGS917511 HQN917511:HQO917511 IAJ917511:IAK917511 IKF917511:IKG917511 IUB917511:IUC917511 JDX917511:JDY917511 JNT917511:JNU917511 JXP917511:JXQ917511 KHL917511:KHM917511 KRH917511:KRI917511 LBD917511:LBE917511 LKZ917511:LLA917511 LUV917511:LUW917511 MER917511:MES917511 MON917511:MOO917511 MYJ917511:MYK917511 NIF917511:NIG917511 NSB917511:NSC917511 OBX917511:OBY917511 OLT917511:OLU917511 OVP917511:OVQ917511 PFL917511:PFM917511 PPH917511:PPI917511 PZD917511:PZE917511 QIZ917511:QJA917511 QSV917511:QSW917511 RCR917511:RCS917511 RMN917511:RMO917511 RWJ917511:RWK917511 SGF917511:SGG917511 SQB917511:SQC917511 SZX917511:SZY917511 TJT917511:TJU917511 TTP917511:TTQ917511 UDL917511:UDM917511 UNH917511:UNI917511 UXD917511:UXE917511 VGZ917511:VHA917511 VQV917511:VQW917511 WAR917511:WAS917511 WKN917511:WKO917511 WUJ917511:WUK917511 HX983047:HY983047 RT983047:RU983047 ABP983047:ABQ983047 ALL983047:ALM983047 AVH983047:AVI983047 BFD983047:BFE983047 BOZ983047:BPA983047 BYV983047:BYW983047 CIR983047:CIS983047 CSN983047:CSO983047 DCJ983047:DCK983047 DMF983047:DMG983047 DWB983047:DWC983047 EFX983047:EFY983047 EPT983047:EPU983047 EZP983047:EZQ983047 FJL983047:FJM983047 FTH983047:FTI983047 GDD983047:GDE983047 GMZ983047:GNA983047 GWV983047:GWW983047 HGR983047:HGS983047 HQN983047:HQO983047 IAJ983047:IAK983047 IKF983047:IKG983047 IUB983047:IUC983047 JDX983047:JDY983047 JNT983047:JNU983047 JXP983047:JXQ983047 KHL983047:KHM983047 KRH983047:KRI983047 LBD983047:LBE983047 LKZ983047:LLA983047 LUV983047:LUW983047 MER983047:MES983047 MON983047:MOO983047 MYJ983047:MYK983047 NIF983047:NIG983047 NSB983047:NSC983047 OBX983047:OBY983047 OLT983047:OLU983047 OVP983047:OVQ983047 PFL983047:PFM983047 PPH983047:PPI983047 PZD983047:PZE983047 QIZ983047:QJA983047 QSV983047:QSW983047 RCR983047:RCS983047 RMN983047:RMO983047 RWJ983047:RWK983047 SGF983047:SGG983047 SQB983047:SQC983047 SZX983047:SZY983047 TJT983047:TJU983047 TTP983047:TTQ983047 UDL983047:UDM983047 UNH983047:UNI983047 UXD983047:UXE983047 VGZ983047:VHA983047 VQV983047:VQW983047 WAR983047:WAS983047 WKN983047:WKO983047 WUJ983047:WUK983047 IA65543:IB65543 RW65543:RX65543 ABS65543:ABT65543 ALO65543:ALP65543 AVK65543:AVL65543 BFG65543:BFH65543 BPC65543:BPD65543 BYY65543:BYZ65543 CIU65543:CIV65543 CSQ65543:CSR65543 DCM65543:DCN65543 DMI65543:DMJ65543 DWE65543:DWF65543 EGA65543:EGB65543 EPW65543:EPX65543 EZS65543:EZT65543 FJO65543:FJP65543 FTK65543:FTL65543 GDG65543:GDH65543 GNC65543:GND65543 GWY65543:GWZ65543 HGU65543:HGV65543 HQQ65543:HQR65543 IAM65543:IAN65543 IKI65543:IKJ65543 IUE65543:IUF65543 JEA65543:JEB65543 JNW65543:JNX65543 JXS65543:JXT65543 KHO65543:KHP65543 KRK65543:KRL65543 LBG65543:LBH65543 LLC65543:LLD65543 LUY65543:LUZ65543 MEU65543:MEV65543 MOQ65543:MOR65543 MYM65543:MYN65543 NII65543:NIJ65543 NSE65543:NSF65543 OCA65543:OCB65543 OLW65543:OLX65543 OVS65543:OVT65543 PFO65543:PFP65543 PPK65543:PPL65543 PZG65543:PZH65543 QJC65543:QJD65543 QSY65543:QSZ65543 RCU65543:RCV65543 RMQ65543:RMR65543 RWM65543:RWN65543 SGI65543:SGJ65543 SQE65543:SQF65543 TAA65543:TAB65543 TJW65543:TJX65543 TTS65543:TTT65543 UDO65543:UDP65543 UNK65543:UNL65543 UXG65543:UXH65543 VHC65543:VHD65543 VQY65543:VQZ65543 WAU65543:WAV65543 WKQ65543:WKR65543 WUM65543:WUN65543 IA131079:IB131079 RW131079:RX131079 ABS131079:ABT131079 ALO131079:ALP131079 AVK131079:AVL131079 BFG131079:BFH131079 BPC131079:BPD131079 BYY131079:BYZ131079 CIU131079:CIV131079 CSQ131079:CSR131079 DCM131079:DCN131079 DMI131079:DMJ131079 DWE131079:DWF131079 EGA131079:EGB131079 EPW131079:EPX131079 EZS131079:EZT131079 FJO131079:FJP131079 FTK131079:FTL131079 GDG131079:GDH131079 GNC131079:GND131079 GWY131079:GWZ131079 HGU131079:HGV131079 HQQ131079:HQR131079 IAM131079:IAN131079 IKI131079:IKJ131079 IUE131079:IUF131079 JEA131079:JEB131079 JNW131079:JNX131079 JXS131079:JXT131079 KHO131079:KHP131079 KRK131079:KRL131079 LBG131079:LBH131079 LLC131079:LLD131079 LUY131079:LUZ131079 MEU131079:MEV131079 MOQ131079:MOR131079 MYM131079:MYN131079 NII131079:NIJ131079 NSE131079:NSF131079 OCA131079:OCB131079 OLW131079:OLX131079 OVS131079:OVT131079 PFO131079:PFP131079 PPK131079:PPL131079 PZG131079:PZH131079 QJC131079:QJD131079 QSY131079:QSZ131079 RCU131079:RCV131079 RMQ131079:RMR131079 RWM131079:RWN131079 SGI131079:SGJ131079 SQE131079:SQF131079 TAA131079:TAB131079 TJW131079:TJX131079 TTS131079:TTT131079 UDO131079:UDP131079 UNK131079:UNL131079 UXG131079:UXH131079 VHC131079:VHD131079 VQY131079:VQZ131079 WAU131079:WAV131079 WKQ131079:WKR131079 WUM131079:WUN131079 IA196615:IB196615 RW196615:RX196615 ABS196615:ABT196615 ALO196615:ALP196615 AVK196615:AVL196615 BFG196615:BFH196615 BPC196615:BPD196615 BYY196615:BYZ196615 CIU196615:CIV196615 CSQ196615:CSR196615 DCM196615:DCN196615 DMI196615:DMJ196615 DWE196615:DWF196615 EGA196615:EGB196615 EPW196615:EPX196615 EZS196615:EZT196615 FJO196615:FJP196615 FTK196615:FTL196615 GDG196615:GDH196615 GNC196615:GND196615 GWY196615:GWZ196615 HGU196615:HGV196615 HQQ196615:HQR196615 IAM196615:IAN196615 IKI196615:IKJ196615 IUE196615:IUF196615 JEA196615:JEB196615 JNW196615:JNX196615 JXS196615:JXT196615 KHO196615:KHP196615 KRK196615:KRL196615 LBG196615:LBH196615 LLC196615:LLD196615 LUY196615:LUZ196615 MEU196615:MEV196615 MOQ196615:MOR196615 MYM196615:MYN196615 NII196615:NIJ196615 NSE196615:NSF196615 OCA196615:OCB196615 OLW196615:OLX196615 OVS196615:OVT196615 PFO196615:PFP196615 PPK196615:PPL196615 PZG196615:PZH196615 QJC196615:QJD196615 QSY196615:QSZ196615 RCU196615:RCV196615 RMQ196615:RMR196615 RWM196615:RWN196615 SGI196615:SGJ196615 SQE196615:SQF196615 TAA196615:TAB196615 TJW196615:TJX196615 TTS196615:TTT196615 UDO196615:UDP196615 UNK196615:UNL196615 UXG196615:UXH196615 VHC196615:VHD196615 VQY196615:VQZ196615 WAU196615:WAV196615 WKQ196615:WKR196615 WUM196615:WUN196615 IA262151:IB262151 RW262151:RX262151 ABS262151:ABT262151 ALO262151:ALP262151 AVK262151:AVL262151 BFG262151:BFH262151 BPC262151:BPD262151 BYY262151:BYZ262151 CIU262151:CIV262151 CSQ262151:CSR262151 DCM262151:DCN262151 DMI262151:DMJ262151 DWE262151:DWF262151 EGA262151:EGB262151 EPW262151:EPX262151 EZS262151:EZT262151 FJO262151:FJP262151 FTK262151:FTL262151 GDG262151:GDH262151 GNC262151:GND262151 GWY262151:GWZ262151 HGU262151:HGV262151 HQQ262151:HQR262151 IAM262151:IAN262151 IKI262151:IKJ262151 IUE262151:IUF262151 JEA262151:JEB262151 JNW262151:JNX262151 JXS262151:JXT262151 KHO262151:KHP262151 KRK262151:KRL262151 LBG262151:LBH262151 LLC262151:LLD262151 LUY262151:LUZ262151 MEU262151:MEV262151 MOQ262151:MOR262151 MYM262151:MYN262151 NII262151:NIJ262151 NSE262151:NSF262151 OCA262151:OCB262151 OLW262151:OLX262151 OVS262151:OVT262151 PFO262151:PFP262151 PPK262151:PPL262151 PZG262151:PZH262151 QJC262151:QJD262151 QSY262151:QSZ262151 RCU262151:RCV262151 RMQ262151:RMR262151 RWM262151:RWN262151 SGI262151:SGJ262151 SQE262151:SQF262151 TAA262151:TAB262151 TJW262151:TJX262151 TTS262151:TTT262151 UDO262151:UDP262151 UNK262151:UNL262151 UXG262151:UXH262151 VHC262151:VHD262151 VQY262151:VQZ262151 WAU262151:WAV262151 WKQ262151:WKR262151 WUM262151:WUN262151 IA327687:IB327687 RW327687:RX327687 ABS327687:ABT327687 ALO327687:ALP327687 AVK327687:AVL327687 BFG327687:BFH327687 BPC327687:BPD327687 BYY327687:BYZ327687 CIU327687:CIV327687 CSQ327687:CSR327687 DCM327687:DCN327687 DMI327687:DMJ327687 DWE327687:DWF327687 EGA327687:EGB327687 EPW327687:EPX327687 EZS327687:EZT327687 FJO327687:FJP327687 FTK327687:FTL327687 GDG327687:GDH327687 GNC327687:GND327687 GWY327687:GWZ327687 HGU327687:HGV327687 HQQ327687:HQR327687 IAM327687:IAN327687 IKI327687:IKJ327687 IUE327687:IUF327687 JEA327687:JEB327687 JNW327687:JNX327687 JXS327687:JXT327687 KHO327687:KHP327687 KRK327687:KRL327687 LBG327687:LBH327687 LLC327687:LLD327687 LUY327687:LUZ327687 MEU327687:MEV327687 MOQ327687:MOR327687 MYM327687:MYN327687 NII327687:NIJ327687 NSE327687:NSF327687 OCA327687:OCB327687 OLW327687:OLX327687 OVS327687:OVT327687 PFO327687:PFP327687 PPK327687:PPL327687 PZG327687:PZH327687 QJC327687:QJD327687 QSY327687:QSZ327687 RCU327687:RCV327687 RMQ327687:RMR327687 RWM327687:RWN327687 SGI327687:SGJ327687 SQE327687:SQF327687 TAA327687:TAB327687 TJW327687:TJX327687 TTS327687:TTT327687 UDO327687:UDP327687 UNK327687:UNL327687 UXG327687:UXH327687 VHC327687:VHD327687 VQY327687:VQZ327687 WAU327687:WAV327687 WKQ327687:WKR327687 WUM327687:WUN327687 IA393223:IB393223 RW393223:RX393223 ABS393223:ABT393223 ALO393223:ALP393223 AVK393223:AVL393223 BFG393223:BFH393223 BPC393223:BPD393223 BYY393223:BYZ393223 CIU393223:CIV393223 CSQ393223:CSR393223 DCM393223:DCN393223 DMI393223:DMJ393223 DWE393223:DWF393223 EGA393223:EGB393223 EPW393223:EPX393223 EZS393223:EZT393223 FJO393223:FJP393223 FTK393223:FTL393223 GDG393223:GDH393223 GNC393223:GND393223 GWY393223:GWZ393223 HGU393223:HGV393223 HQQ393223:HQR393223 IAM393223:IAN393223 IKI393223:IKJ393223 IUE393223:IUF393223 JEA393223:JEB393223 JNW393223:JNX393223 JXS393223:JXT393223 KHO393223:KHP393223 KRK393223:KRL393223 LBG393223:LBH393223 LLC393223:LLD393223 LUY393223:LUZ393223 MEU393223:MEV393223 MOQ393223:MOR393223 MYM393223:MYN393223 NII393223:NIJ393223 NSE393223:NSF393223 OCA393223:OCB393223 OLW393223:OLX393223 OVS393223:OVT393223 PFO393223:PFP393223 PPK393223:PPL393223 PZG393223:PZH393223 QJC393223:QJD393223 QSY393223:QSZ393223 RCU393223:RCV393223 RMQ393223:RMR393223 RWM393223:RWN393223 SGI393223:SGJ393223 SQE393223:SQF393223 TAA393223:TAB393223 TJW393223:TJX393223 TTS393223:TTT393223 UDO393223:UDP393223 UNK393223:UNL393223 UXG393223:UXH393223 VHC393223:VHD393223 VQY393223:VQZ393223 WAU393223:WAV393223 WKQ393223:WKR393223 WUM393223:WUN393223 IA458759:IB458759 RW458759:RX458759 ABS458759:ABT458759 ALO458759:ALP458759 AVK458759:AVL458759 BFG458759:BFH458759 BPC458759:BPD458759 BYY458759:BYZ458759 CIU458759:CIV458759 CSQ458759:CSR458759 DCM458759:DCN458759 DMI458759:DMJ458759 DWE458759:DWF458759 EGA458759:EGB458759 EPW458759:EPX458759 EZS458759:EZT458759 FJO458759:FJP458759 FTK458759:FTL458759 GDG458759:GDH458759 GNC458759:GND458759 GWY458759:GWZ458759 HGU458759:HGV458759 HQQ458759:HQR458759 IAM458759:IAN458759 IKI458759:IKJ458759 IUE458759:IUF458759 JEA458759:JEB458759 JNW458759:JNX458759 JXS458759:JXT458759 KHO458759:KHP458759 KRK458759:KRL458759 LBG458759:LBH458759 LLC458759:LLD458759 LUY458759:LUZ458759 MEU458759:MEV458759 MOQ458759:MOR458759 MYM458759:MYN458759 NII458759:NIJ458759 NSE458759:NSF458759 OCA458759:OCB458759 OLW458759:OLX458759 OVS458759:OVT458759 PFO458759:PFP458759 PPK458759:PPL458759 PZG458759:PZH458759 QJC458759:QJD458759 QSY458759:QSZ458759 RCU458759:RCV458759 RMQ458759:RMR458759 RWM458759:RWN458759 SGI458759:SGJ458759 SQE458759:SQF458759 TAA458759:TAB458759 TJW458759:TJX458759 TTS458759:TTT458759 UDO458759:UDP458759 UNK458759:UNL458759 UXG458759:UXH458759 VHC458759:VHD458759 VQY458759:VQZ458759 WAU458759:WAV458759 WKQ458759:WKR458759 WUM458759:WUN458759 IA524295:IB524295 RW524295:RX524295 ABS524295:ABT524295 ALO524295:ALP524295 AVK524295:AVL524295 BFG524295:BFH524295 BPC524295:BPD524295 BYY524295:BYZ524295 CIU524295:CIV524295 CSQ524295:CSR524295 DCM524295:DCN524295 DMI524295:DMJ524295 DWE524295:DWF524295 EGA524295:EGB524295 EPW524295:EPX524295 EZS524295:EZT524295 FJO524295:FJP524295 FTK524295:FTL524295 GDG524295:GDH524295 GNC524295:GND524295 GWY524295:GWZ524295 HGU524295:HGV524295 HQQ524295:HQR524295 IAM524295:IAN524295 IKI524295:IKJ524295 IUE524295:IUF524295 JEA524295:JEB524295 JNW524295:JNX524295 JXS524295:JXT524295 KHO524295:KHP524295 KRK524295:KRL524295 LBG524295:LBH524295 LLC524295:LLD524295 LUY524295:LUZ524295 MEU524295:MEV524295 MOQ524295:MOR524295 MYM524295:MYN524295 NII524295:NIJ524295 NSE524295:NSF524295 OCA524295:OCB524295 OLW524295:OLX524295 OVS524295:OVT524295 PFO524295:PFP524295 PPK524295:PPL524295 PZG524295:PZH524295 QJC524295:QJD524295 QSY524295:QSZ524295 RCU524295:RCV524295 RMQ524295:RMR524295 RWM524295:RWN524295 SGI524295:SGJ524295 SQE524295:SQF524295 TAA524295:TAB524295 TJW524295:TJX524295 TTS524295:TTT524295 UDO524295:UDP524295 UNK524295:UNL524295 UXG524295:UXH524295 VHC524295:VHD524295 VQY524295:VQZ524295 WAU524295:WAV524295 WKQ524295:WKR524295 WUM524295:WUN524295 IA589831:IB589831 RW589831:RX589831 ABS589831:ABT589831 ALO589831:ALP589831 AVK589831:AVL589831 BFG589831:BFH589831 BPC589831:BPD589831 BYY589831:BYZ589831 CIU589831:CIV589831 CSQ589831:CSR589831 DCM589831:DCN589831 DMI589831:DMJ589831 DWE589831:DWF589831 EGA589831:EGB589831 EPW589831:EPX589831 EZS589831:EZT589831 FJO589831:FJP589831 FTK589831:FTL589831 GDG589831:GDH589831 GNC589831:GND589831 GWY589831:GWZ589831 HGU589831:HGV589831 HQQ589831:HQR589831 IAM589831:IAN589831 IKI589831:IKJ589831 IUE589831:IUF589831 JEA589831:JEB589831 JNW589831:JNX589831 JXS589831:JXT589831 KHO589831:KHP589831 KRK589831:KRL589831 LBG589831:LBH589831 LLC589831:LLD589831 LUY589831:LUZ589831 MEU589831:MEV589831 MOQ589831:MOR589831 MYM589831:MYN589831 NII589831:NIJ589831 NSE589831:NSF589831 OCA589831:OCB589831 OLW589831:OLX589831 OVS589831:OVT589831 PFO589831:PFP589831 PPK589831:PPL589831 PZG589831:PZH589831 QJC589831:QJD589831 QSY589831:QSZ589831 RCU589831:RCV589831 RMQ589831:RMR589831 RWM589831:RWN589831 SGI589831:SGJ589831 SQE589831:SQF589831 TAA589831:TAB589831 TJW589831:TJX589831 TTS589831:TTT589831 UDO589831:UDP589831 UNK589831:UNL589831 UXG589831:UXH589831 VHC589831:VHD589831 VQY589831:VQZ589831 WAU589831:WAV589831 WKQ589831:WKR589831 WUM589831:WUN589831 IA655367:IB655367 RW655367:RX655367 ABS655367:ABT655367 ALO655367:ALP655367 AVK655367:AVL655367 BFG655367:BFH655367 BPC655367:BPD655367 BYY655367:BYZ655367 CIU655367:CIV655367 CSQ655367:CSR655367 DCM655367:DCN655367 DMI655367:DMJ655367 DWE655367:DWF655367 EGA655367:EGB655367 EPW655367:EPX655367 EZS655367:EZT655367 FJO655367:FJP655367 FTK655367:FTL655367 GDG655367:GDH655367 GNC655367:GND655367 GWY655367:GWZ655367 HGU655367:HGV655367 HQQ655367:HQR655367 IAM655367:IAN655367 IKI655367:IKJ655367 IUE655367:IUF655367 JEA655367:JEB655367 JNW655367:JNX655367 JXS655367:JXT655367 KHO655367:KHP655367 KRK655367:KRL655367 LBG655367:LBH655367 LLC655367:LLD655367 LUY655367:LUZ655367 MEU655367:MEV655367 MOQ655367:MOR655367 MYM655367:MYN655367 NII655367:NIJ655367 NSE655367:NSF655367 OCA655367:OCB655367 OLW655367:OLX655367 OVS655367:OVT655367 PFO655367:PFP655367 PPK655367:PPL655367 PZG655367:PZH655367 QJC655367:QJD655367 QSY655367:QSZ655367 RCU655367:RCV655367 RMQ655367:RMR655367 RWM655367:RWN655367 SGI655367:SGJ655367 SQE655367:SQF655367 TAA655367:TAB655367 TJW655367:TJX655367 TTS655367:TTT655367 UDO655367:UDP655367 UNK655367:UNL655367 UXG655367:UXH655367 VHC655367:VHD655367 VQY655367:VQZ655367 WAU655367:WAV655367 WKQ655367:WKR655367 WUM655367:WUN655367 IA720903:IB720903 RW720903:RX720903 ABS720903:ABT720903 ALO720903:ALP720903 AVK720903:AVL720903 BFG720903:BFH720903 BPC720903:BPD720903 BYY720903:BYZ720903 CIU720903:CIV720903 CSQ720903:CSR720903 DCM720903:DCN720903 DMI720903:DMJ720903 DWE720903:DWF720903 EGA720903:EGB720903 EPW720903:EPX720903 EZS720903:EZT720903 FJO720903:FJP720903 FTK720903:FTL720903 GDG720903:GDH720903 GNC720903:GND720903 GWY720903:GWZ720903 HGU720903:HGV720903 HQQ720903:HQR720903 IAM720903:IAN720903 IKI720903:IKJ720903 IUE720903:IUF720903 JEA720903:JEB720903 JNW720903:JNX720903 JXS720903:JXT720903 KHO720903:KHP720903 KRK720903:KRL720903 LBG720903:LBH720903 LLC720903:LLD720903 LUY720903:LUZ720903 MEU720903:MEV720903 MOQ720903:MOR720903 MYM720903:MYN720903 NII720903:NIJ720903 NSE720903:NSF720903 OCA720903:OCB720903 OLW720903:OLX720903 OVS720903:OVT720903 PFO720903:PFP720903 PPK720903:PPL720903 PZG720903:PZH720903 QJC720903:QJD720903 QSY720903:QSZ720903 RCU720903:RCV720903 RMQ720903:RMR720903 RWM720903:RWN720903 SGI720903:SGJ720903 SQE720903:SQF720903 TAA720903:TAB720903 TJW720903:TJX720903 TTS720903:TTT720903 UDO720903:UDP720903 UNK720903:UNL720903 UXG720903:UXH720903 VHC720903:VHD720903 VQY720903:VQZ720903 WAU720903:WAV720903 WKQ720903:WKR720903 WUM720903:WUN720903 IA786439:IB786439 RW786439:RX786439 ABS786439:ABT786439 ALO786439:ALP786439 AVK786439:AVL786439 BFG786439:BFH786439 BPC786439:BPD786439 BYY786439:BYZ786439 CIU786439:CIV786439 CSQ786439:CSR786439 DCM786439:DCN786439 DMI786439:DMJ786439 DWE786439:DWF786439 EGA786439:EGB786439 EPW786439:EPX786439 EZS786439:EZT786439 FJO786439:FJP786439 FTK786439:FTL786439 GDG786439:GDH786439 GNC786439:GND786439 GWY786439:GWZ786439 HGU786439:HGV786439 HQQ786439:HQR786439 IAM786439:IAN786439 IKI786439:IKJ786439 IUE786439:IUF786439 JEA786439:JEB786439 JNW786439:JNX786439 JXS786439:JXT786439 KHO786439:KHP786439 KRK786439:KRL786439 LBG786439:LBH786439 LLC786439:LLD786439 LUY786439:LUZ786439 MEU786439:MEV786439 MOQ786439:MOR786439 MYM786439:MYN786439 NII786439:NIJ786439 NSE786439:NSF786439 OCA786439:OCB786439 OLW786439:OLX786439 OVS786439:OVT786439 PFO786439:PFP786439 PPK786439:PPL786439 PZG786439:PZH786439 QJC786439:QJD786439 QSY786439:QSZ786439 RCU786439:RCV786439 RMQ786439:RMR786439 RWM786439:RWN786439 SGI786439:SGJ786439 SQE786439:SQF786439 TAA786439:TAB786439 TJW786439:TJX786439 TTS786439:TTT786439 UDO786439:UDP786439 UNK786439:UNL786439 UXG786439:UXH786439 VHC786439:VHD786439 VQY786439:VQZ786439 WAU786439:WAV786439 WKQ786439:WKR786439 WUM786439:WUN786439 IA851975:IB851975 RW851975:RX851975 ABS851975:ABT851975 ALO851975:ALP851975 AVK851975:AVL851975 BFG851975:BFH851975 BPC851975:BPD851975 BYY851975:BYZ851975 CIU851975:CIV851975 CSQ851975:CSR851975 DCM851975:DCN851975 DMI851975:DMJ851975 DWE851975:DWF851975 EGA851975:EGB851975 EPW851975:EPX851975 EZS851975:EZT851975 FJO851975:FJP851975 FTK851975:FTL851975 GDG851975:GDH851975 GNC851975:GND851975 GWY851975:GWZ851975 HGU851975:HGV851975 HQQ851975:HQR851975 IAM851975:IAN851975 IKI851975:IKJ851975 IUE851975:IUF851975 JEA851975:JEB851975 JNW851975:JNX851975 JXS851975:JXT851975 KHO851975:KHP851975 KRK851975:KRL851975 LBG851975:LBH851975 LLC851975:LLD851975 LUY851975:LUZ851975 MEU851975:MEV851975 MOQ851975:MOR851975 MYM851975:MYN851975 NII851975:NIJ851975 NSE851975:NSF851975 OCA851975:OCB851975 OLW851975:OLX851975 OVS851975:OVT851975 PFO851975:PFP851975 PPK851975:PPL851975 PZG851975:PZH851975 QJC851975:QJD851975 QSY851975:QSZ851975 RCU851975:RCV851975 RMQ851975:RMR851975 RWM851975:RWN851975 SGI851975:SGJ851975 SQE851975:SQF851975 TAA851975:TAB851975 TJW851975:TJX851975 TTS851975:TTT851975 UDO851975:UDP851975 UNK851975:UNL851975 UXG851975:UXH851975 VHC851975:VHD851975 VQY851975:VQZ851975 WAU851975:WAV851975 WKQ851975:WKR851975 WUM851975:WUN851975 IA917511:IB917511 RW917511:RX917511 ABS917511:ABT917511 ALO917511:ALP917511 AVK917511:AVL917511 BFG917511:BFH917511 BPC917511:BPD917511 BYY917511:BYZ917511 CIU917511:CIV917511 CSQ917511:CSR917511 DCM917511:DCN917511 DMI917511:DMJ917511 DWE917511:DWF917511 EGA917511:EGB917511 EPW917511:EPX917511 EZS917511:EZT917511 FJO917511:FJP917511 FTK917511:FTL917511 GDG917511:GDH917511 GNC917511:GND917511 GWY917511:GWZ917511 HGU917511:HGV917511 HQQ917511:HQR917511 IAM917511:IAN917511 IKI917511:IKJ917511 IUE917511:IUF917511 JEA917511:JEB917511 JNW917511:JNX917511 JXS917511:JXT917511 KHO917511:KHP917511 KRK917511:KRL917511 LBG917511:LBH917511 LLC917511:LLD917511 LUY917511:LUZ917511 MEU917511:MEV917511 MOQ917511:MOR917511 MYM917511:MYN917511 NII917511:NIJ917511 NSE917511:NSF917511 OCA917511:OCB917511 OLW917511:OLX917511 OVS917511:OVT917511 PFO917511:PFP917511 PPK917511:PPL917511 PZG917511:PZH917511 QJC917511:QJD917511 QSY917511:QSZ917511 RCU917511:RCV917511 RMQ917511:RMR917511 RWM917511:RWN917511 SGI917511:SGJ917511 SQE917511:SQF917511 TAA917511:TAB917511 TJW917511:TJX917511 TTS917511:TTT917511 UDO917511:UDP917511 UNK917511:UNL917511 UXG917511:UXH917511 VHC917511:VHD917511 VQY917511:VQZ917511 WAU917511:WAV917511 WKQ917511:WKR917511 WUM917511:WUN917511 IA983047:IB983047 RW983047:RX983047 ABS983047:ABT983047 ALO983047:ALP983047 AVK983047:AVL983047 BFG983047:BFH983047 BPC983047:BPD983047 BYY983047:BYZ983047 CIU983047:CIV983047 CSQ983047:CSR983047 DCM983047:DCN983047 DMI983047:DMJ983047 DWE983047:DWF983047 EGA983047:EGB983047 EPW983047:EPX983047 EZS983047:EZT983047 FJO983047:FJP983047 FTK983047:FTL983047 GDG983047:GDH983047 GNC983047:GND983047 GWY983047:GWZ983047 HGU983047:HGV983047 HQQ983047:HQR983047 IAM983047:IAN983047 IKI983047:IKJ983047 IUE983047:IUF983047 JEA983047:JEB983047 JNW983047:JNX983047 JXS983047:JXT983047 KHO983047:KHP983047 KRK983047:KRL983047 LBG983047:LBH983047 LLC983047:LLD983047 LUY983047:LUZ983047 MEU983047:MEV983047 MOQ983047:MOR983047 MYM983047:MYN983047 NII983047:NIJ983047 NSE983047:NSF983047 OCA983047:OCB983047 OLW983047:OLX983047 OVS983047:OVT983047 PFO983047:PFP983047 PPK983047:PPL983047 PZG983047:PZH983047 QJC983047:QJD983047 QSY983047:QSZ983047 RCU983047:RCV983047 RMQ983047:RMR983047 RWM983047:RWN983047 SGI983047:SGJ983047 SQE983047:SQF983047 TAA983047:TAB983047 TJW983047:TJX983047 TTS983047:TTT983047 UDO983047:UDP983047 UNK983047:UNL983047 UXG983047:UXH983047 VHC983047:VHD983047 VQY983047:VQZ983047 WAU983047:WAV983047 WKQ983047:WKR983047 WUM983047:WUN983047 IG65543:IH65543 SC65543:SD65543 ABY65543:ABZ65543 ALU65543:ALV65543 AVQ65543:AVR65543 BFM65543:BFN65543 BPI65543:BPJ65543 BZE65543:BZF65543 CJA65543:CJB65543 CSW65543:CSX65543 DCS65543:DCT65543 DMO65543:DMP65543 DWK65543:DWL65543 EGG65543:EGH65543 EQC65543:EQD65543 EZY65543:EZZ65543 FJU65543:FJV65543 FTQ65543:FTR65543 GDM65543:GDN65543 GNI65543:GNJ65543 GXE65543:GXF65543 HHA65543:HHB65543 HQW65543:HQX65543 IAS65543:IAT65543 IKO65543:IKP65543 IUK65543:IUL65543 JEG65543:JEH65543 JOC65543:JOD65543 JXY65543:JXZ65543 KHU65543:KHV65543 KRQ65543:KRR65543 LBM65543:LBN65543 LLI65543:LLJ65543 LVE65543:LVF65543 MFA65543:MFB65543 MOW65543:MOX65543 MYS65543:MYT65543 NIO65543:NIP65543 NSK65543:NSL65543 OCG65543:OCH65543 OMC65543:OMD65543 OVY65543:OVZ65543 PFU65543:PFV65543 PPQ65543:PPR65543 PZM65543:PZN65543 QJI65543:QJJ65543 QTE65543:QTF65543 RDA65543:RDB65543 RMW65543:RMX65543 RWS65543:RWT65543 SGO65543:SGP65543 SQK65543:SQL65543 TAG65543:TAH65543 TKC65543:TKD65543 TTY65543:TTZ65543 UDU65543:UDV65543 UNQ65543:UNR65543 UXM65543:UXN65543 VHI65543:VHJ65543 VRE65543:VRF65543 WBA65543:WBB65543 WKW65543:WKX65543 WUS65543:WUT65543 IG131079:IH131079 SC131079:SD131079 ABY131079:ABZ131079 ALU131079:ALV131079 AVQ131079:AVR131079 BFM131079:BFN131079 BPI131079:BPJ131079 BZE131079:BZF131079 CJA131079:CJB131079 CSW131079:CSX131079 DCS131079:DCT131079 DMO131079:DMP131079 DWK131079:DWL131079 EGG131079:EGH131079 EQC131079:EQD131079 EZY131079:EZZ131079 FJU131079:FJV131079 FTQ131079:FTR131079 GDM131079:GDN131079 GNI131079:GNJ131079 GXE131079:GXF131079 HHA131079:HHB131079 HQW131079:HQX131079 IAS131079:IAT131079 IKO131079:IKP131079 IUK131079:IUL131079 JEG131079:JEH131079 JOC131079:JOD131079 JXY131079:JXZ131079 KHU131079:KHV131079 KRQ131079:KRR131079 LBM131079:LBN131079 LLI131079:LLJ131079 LVE131079:LVF131079 MFA131079:MFB131079 MOW131079:MOX131079 MYS131079:MYT131079 NIO131079:NIP131079 NSK131079:NSL131079 OCG131079:OCH131079 OMC131079:OMD131079 OVY131079:OVZ131079 PFU131079:PFV131079 PPQ131079:PPR131079 PZM131079:PZN131079 QJI131079:QJJ131079 QTE131079:QTF131079 RDA131079:RDB131079 RMW131079:RMX131079 RWS131079:RWT131079 SGO131079:SGP131079 SQK131079:SQL131079 TAG131079:TAH131079 TKC131079:TKD131079 TTY131079:TTZ131079 UDU131079:UDV131079 UNQ131079:UNR131079 UXM131079:UXN131079 VHI131079:VHJ131079 VRE131079:VRF131079 WBA131079:WBB131079 WKW131079:WKX131079 WUS131079:WUT131079 IG196615:IH196615 SC196615:SD196615 ABY196615:ABZ196615 ALU196615:ALV196615 AVQ196615:AVR196615 BFM196615:BFN196615 BPI196615:BPJ196615 BZE196615:BZF196615 CJA196615:CJB196615 CSW196615:CSX196615 DCS196615:DCT196615 DMO196615:DMP196615 DWK196615:DWL196615 EGG196615:EGH196615 EQC196615:EQD196615 EZY196615:EZZ196615 FJU196615:FJV196615 FTQ196615:FTR196615 GDM196615:GDN196615 GNI196615:GNJ196615 GXE196615:GXF196615 HHA196615:HHB196615 HQW196615:HQX196615 IAS196615:IAT196615 IKO196615:IKP196615 IUK196615:IUL196615 JEG196615:JEH196615 JOC196615:JOD196615 JXY196615:JXZ196615 KHU196615:KHV196615 KRQ196615:KRR196615 LBM196615:LBN196615 LLI196615:LLJ196615 LVE196615:LVF196615 MFA196615:MFB196615 MOW196615:MOX196615 MYS196615:MYT196615 NIO196615:NIP196615 NSK196615:NSL196615 OCG196615:OCH196615 OMC196615:OMD196615 OVY196615:OVZ196615 PFU196615:PFV196615 PPQ196615:PPR196615 PZM196615:PZN196615 QJI196615:QJJ196615 QTE196615:QTF196615 RDA196615:RDB196615 RMW196615:RMX196615 RWS196615:RWT196615 SGO196615:SGP196615 SQK196615:SQL196615 TAG196615:TAH196615 TKC196615:TKD196615 TTY196615:TTZ196615 UDU196615:UDV196615 UNQ196615:UNR196615 UXM196615:UXN196615 VHI196615:VHJ196615 VRE196615:VRF196615 WBA196615:WBB196615 WKW196615:WKX196615 WUS196615:WUT196615 IG262151:IH262151 SC262151:SD262151 ABY262151:ABZ262151 ALU262151:ALV262151 AVQ262151:AVR262151 BFM262151:BFN262151 BPI262151:BPJ262151 BZE262151:BZF262151 CJA262151:CJB262151 CSW262151:CSX262151 DCS262151:DCT262151 DMO262151:DMP262151 DWK262151:DWL262151 EGG262151:EGH262151 EQC262151:EQD262151 EZY262151:EZZ262151 FJU262151:FJV262151 FTQ262151:FTR262151 GDM262151:GDN262151 GNI262151:GNJ262151 GXE262151:GXF262151 HHA262151:HHB262151 HQW262151:HQX262151 IAS262151:IAT262151 IKO262151:IKP262151 IUK262151:IUL262151 JEG262151:JEH262151 JOC262151:JOD262151 JXY262151:JXZ262151 KHU262151:KHV262151 KRQ262151:KRR262151 LBM262151:LBN262151 LLI262151:LLJ262151 LVE262151:LVF262151 MFA262151:MFB262151 MOW262151:MOX262151 MYS262151:MYT262151 NIO262151:NIP262151 NSK262151:NSL262151 OCG262151:OCH262151 OMC262151:OMD262151 OVY262151:OVZ262151 PFU262151:PFV262151 PPQ262151:PPR262151 PZM262151:PZN262151 QJI262151:QJJ262151 QTE262151:QTF262151 RDA262151:RDB262151 RMW262151:RMX262151 RWS262151:RWT262151 SGO262151:SGP262151 SQK262151:SQL262151 TAG262151:TAH262151 TKC262151:TKD262151 TTY262151:TTZ262151 UDU262151:UDV262151 UNQ262151:UNR262151 UXM262151:UXN262151 VHI262151:VHJ262151 VRE262151:VRF262151 WBA262151:WBB262151 WKW262151:WKX262151 WUS262151:WUT262151 IG327687:IH327687 SC327687:SD327687 ABY327687:ABZ327687 ALU327687:ALV327687 AVQ327687:AVR327687 BFM327687:BFN327687 BPI327687:BPJ327687 BZE327687:BZF327687 CJA327687:CJB327687 CSW327687:CSX327687 DCS327687:DCT327687 DMO327687:DMP327687 DWK327687:DWL327687 EGG327687:EGH327687 EQC327687:EQD327687 EZY327687:EZZ327687 FJU327687:FJV327687 FTQ327687:FTR327687 GDM327687:GDN327687 GNI327687:GNJ327687 GXE327687:GXF327687 HHA327687:HHB327687 HQW327687:HQX327687 IAS327687:IAT327687 IKO327687:IKP327687 IUK327687:IUL327687 JEG327687:JEH327687 JOC327687:JOD327687 JXY327687:JXZ327687 KHU327687:KHV327687 KRQ327687:KRR327687 LBM327687:LBN327687 LLI327687:LLJ327687 LVE327687:LVF327687 MFA327687:MFB327687 MOW327687:MOX327687 MYS327687:MYT327687 NIO327687:NIP327687 NSK327687:NSL327687 OCG327687:OCH327687 OMC327687:OMD327687 OVY327687:OVZ327687 PFU327687:PFV327687 PPQ327687:PPR327687 PZM327687:PZN327687 QJI327687:QJJ327687 QTE327687:QTF327687 RDA327687:RDB327687 RMW327687:RMX327687 RWS327687:RWT327687 SGO327687:SGP327687 SQK327687:SQL327687 TAG327687:TAH327687 TKC327687:TKD327687 TTY327687:TTZ327687 UDU327687:UDV327687 UNQ327687:UNR327687 UXM327687:UXN327687 VHI327687:VHJ327687 VRE327687:VRF327687 WBA327687:WBB327687 WKW327687:WKX327687 WUS327687:WUT327687 IG393223:IH393223 SC393223:SD393223 ABY393223:ABZ393223 ALU393223:ALV393223 AVQ393223:AVR393223 BFM393223:BFN393223 BPI393223:BPJ393223 BZE393223:BZF393223 CJA393223:CJB393223 CSW393223:CSX393223 DCS393223:DCT393223 DMO393223:DMP393223 DWK393223:DWL393223 EGG393223:EGH393223 EQC393223:EQD393223 EZY393223:EZZ393223 FJU393223:FJV393223 FTQ393223:FTR393223 GDM393223:GDN393223 GNI393223:GNJ393223 GXE393223:GXF393223 HHA393223:HHB393223 HQW393223:HQX393223 IAS393223:IAT393223 IKO393223:IKP393223 IUK393223:IUL393223 JEG393223:JEH393223 JOC393223:JOD393223 JXY393223:JXZ393223 KHU393223:KHV393223 KRQ393223:KRR393223 LBM393223:LBN393223 LLI393223:LLJ393223 LVE393223:LVF393223 MFA393223:MFB393223 MOW393223:MOX393223 MYS393223:MYT393223 NIO393223:NIP393223 NSK393223:NSL393223 OCG393223:OCH393223 OMC393223:OMD393223 OVY393223:OVZ393223 PFU393223:PFV393223 PPQ393223:PPR393223 PZM393223:PZN393223 QJI393223:QJJ393223 QTE393223:QTF393223 RDA393223:RDB393223 RMW393223:RMX393223 RWS393223:RWT393223 SGO393223:SGP393223 SQK393223:SQL393223 TAG393223:TAH393223 TKC393223:TKD393223 TTY393223:TTZ393223 UDU393223:UDV393223 UNQ393223:UNR393223 UXM393223:UXN393223 VHI393223:VHJ393223 VRE393223:VRF393223 WBA393223:WBB393223 WKW393223:WKX393223 WUS393223:WUT393223 IG458759:IH458759 SC458759:SD458759 ABY458759:ABZ458759 ALU458759:ALV458759 AVQ458759:AVR458759 BFM458759:BFN458759 BPI458759:BPJ458759 BZE458759:BZF458759 CJA458759:CJB458759 CSW458759:CSX458759 DCS458759:DCT458759 DMO458759:DMP458759 DWK458759:DWL458759 EGG458759:EGH458759 EQC458759:EQD458759 EZY458759:EZZ458759 FJU458759:FJV458759 FTQ458759:FTR458759 GDM458759:GDN458759 GNI458759:GNJ458759 GXE458759:GXF458759 HHA458759:HHB458759 HQW458759:HQX458759 IAS458759:IAT458759 IKO458759:IKP458759 IUK458759:IUL458759 JEG458759:JEH458759 JOC458759:JOD458759 JXY458759:JXZ458759 KHU458759:KHV458759 KRQ458759:KRR458759 LBM458759:LBN458759 LLI458759:LLJ458759 LVE458759:LVF458759 MFA458759:MFB458759 MOW458759:MOX458759 MYS458759:MYT458759 NIO458759:NIP458759 NSK458759:NSL458759 OCG458759:OCH458759 OMC458759:OMD458759 OVY458759:OVZ458759 PFU458759:PFV458759 PPQ458759:PPR458759 PZM458759:PZN458759 QJI458759:QJJ458759 QTE458759:QTF458759 RDA458759:RDB458759 RMW458759:RMX458759 RWS458759:RWT458759 SGO458759:SGP458759 SQK458759:SQL458759 TAG458759:TAH458759 TKC458759:TKD458759 TTY458759:TTZ458759 UDU458759:UDV458759 UNQ458759:UNR458759 UXM458759:UXN458759 VHI458759:VHJ458759 VRE458759:VRF458759 WBA458759:WBB458759 WKW458759:WKX458759 WUS458759:WUT458759 IG524295:IH524295 SC524295:SD524295 ABY524295:ABZ524295 ALU524295:ALV524295 AVQ524295:AVR524295 BFM524295:BFN524295 BPI524295:BPJ524295 BZE524295:BZF524295 CJA524295:CJB524295 CSW524295:CSX524295 DCS524295:DCT524295 DMO524295:DMP524295 DWK524295:DWL524295 EGG524295:EGH524295 EQC524295:EQD524295 EZY524295:EZZ524295 FJU524295:FJV524295 FTQ524295:FTR524295 GDM524295:GDN524295 GNI524295:GNJ524295 GXE524295:GXF524295 HHA524295:HHB524295 HQW524295:HQX524295 IAS524295:IAT524295 IKO524295:IKP524295 IUK524295:IUL524295 JEG524295:JEH524295 JOC524295:JOD524295 JXY524295:JXZ524295 KHU524295:KHV524295 KRQ524295:KRR524295 LBM524295:LBN524295 LLI524295:LLJ524295 LVE524295:LVF524295 MFA524295:MFB524295 MOW524295:MOX524295 MYS524295:MYT524295 NIO524295:NIP524295 NSK524295:NSL524295 OCG524295:OCH524295 OMC524295:OMD524295 OVY524295:OVZ524295 PFU524295:PFV524295 PPQ524295:PPR524295 PZM524295:PZN524295 QJI524295:QJJ524295 QTE524295:QTF524295 RDA524295:RDB524295 RMW524295:RMX524295 RWS524295:RWT524295 SGO524295:SGP524295 SQK524295:SQL524295 TAG524295:TAH524295 TKC524295:TKD524295 TTY524295:TTZ524295 UDU524295:UDV524295 UNQ524295:UNR524295 UXM524295:UXN524295 VHI524295:VHJ524295 VRE524295:VRF524295 WBA524295:WBB524295 WKW524295:WKX524295 WUS524295:WUT524295 IG589831:IH589831 SC589831:SD589831 ABY589831:ABZ589831 ALU589831:ALV589831 AVQ589831:AVR589831 BFM589831:BFN589831 BPI589831:BPJ589831 BZE589831:BZF589831 CJA589831:CJB589831 CSW589831:CSX589831 DCS589831:DCT589831 DMO589831:DMP589831 DWK589831:DWL589831 EGG589831:EGH589831 EQC589831:EQD589831 EZY589831:EZZ589831 FJU589831:FJV589831 FTQ589831:FTR589831 GDM589831:GDN589831 GNI589831:GNJ589831 GXE589831:GXF589831 HHA589831:HHB589831 HQW589831:HQX589831 IAS589831:IAT589831 IKO589831:IKP589831 IUK589831:IUL589831 JEG589831:JEH589831 JOC589831:JOD589831 JXY589831:JXZ589831 KHU589831:KHV589831 KRQ589831:KRR589831 LBM589831:LBN589831 LLI589831:LLJ589831 LVE589831:LVF589831 MFA589831:MFB589831 MOW589831:MOX589831 MYS589831:MYT589831 NIO589831:NIP589831 NSK589831:NSL589831 OCG589831:OCH589831 OMC589831:OMD589831 OVY589831:OVZ589831 PFU589831:PFV589831 PPQ589831:PPR589831 PZM589831:PZN589831 QJI589831:QJJ589831 QTE589831:QTF589831 RDA589831:RDB589831 RMW589831:RMX589831 RWS589831:RWT589831 SGO589831:SGP589831 SQK589831:SQL589831 TAG589831:TAH589831 TKC589831:TKD589831 TTY589831:TTZ589831 UDU589831:UDV589831 UNQ589831:UNR589831 UXM589831:UXN589831 VHI589831:VHJ589831 VRE589831:VRF589831 WBA589831:WBB589831 WKW589831:WKX589831 WUS589831:WUT589831 IG655367:IH655367 SC655367:SD655367 ABY655367:ABZ655367 ALU655367:ALV655367 AVQ655367:AVR655367 BFM655367:BFN655367 BPI655367:BPJ655367 BZE655367:BZF655367 CJA655367:CJB655367 CSW655367:CSX655367 DCS655367:DCT655367 DMO655367:DMP655367 DWK655367:DWL655367 EGG655367:EGH655367 EQC655367:EQD655367 EZY655367:EZZ655367 FJU655367:FJV655367 FTQ655367:FTR655367 GDM655367:GDN655367 GNI655367:GNJ655367 GXE655367:GXF655367 HHA655367:HHB655367 HQW655367:HQX655367 IAS655367:IAT655367 IKO655367:IKP655367 IUK655367:IUL655367 JEG655367:JEH655367 JOC655367:JOD655367 JXY655367:JXZ655367 KHU655367:KHV655367 KRQ655367:KRR655367 LBM655367:LBN655367 LLI655367:LLJ655367 LVE655367:LVF655367 MFA655367:MFB655367 MOW655367:MOX655367 MYS655367:MYT655367 NIO655367:NIP655367 NSK655367:NSL655367 OCG655367:OCH655367 OMC655367:OMD655367 OVY655367:OVZ655367 PFU655367:PFV655367 PPQ655367:PPR655367 PZM655367:PZN655367 QJI655367:QJJ655367 QTE655367:QTF655367 RDA655367:RDB655367 RMW655367:RMX655367 RWS655367:RWT655367 SGO655367:SGP655367 SQK655367:SQL655367 TAG655367:TAH655367 TKC655367:TKD655367 TTY655367:TTZ655367 UDU655367:UDV655367 UNQ655367:UNR655367 UXM655367:UXN655367 VHI655367:VHJ655367 VRE655367:VRF655367 WBA655367:WBB655367 WKW655367:WKX655367 WUS655367:WUT655367 IG720903:IH720903 SC720903:SD720903 ABY720903:ABZ720903 ALU720903:ALV720903 AVQ720903:AVR720903 BFM720903:BFN720903 BPI720903:BPJ720903 BZE720903:BZF720903 CJA720903:CJB720903 CSW720903:CSX720903 DCS720903:DCT720903 DMO720903:DMP720903 DWK720903:DWL720903 EGG720903:EGH720903 EQC720903:EQD720903 EZY720903:EZZ720903 FJU720903:FJV720903 FTQ720903:FTR720903 GDM720903:GDN720903 GNI720903:GNJ720903 GXE720903:GXF720903 HHA720903:HHB720903 HQW720903:HQX720903 IAS720903:IAT720903 IKO720903:IKP720903 IUK720903:IUL720903 JEG720903:JEH720903 JOC720903:JOD720903 JXY720903:JXZ720903 KHU720903:KHV720903 KRQ720903:KRR720903 LBM720903:LBN720903 LLI720903:LLJ720903 LVE720903:LVF720903 MFA720903:MFB720903 MOW720903:MOX720903 MYS720903:MYT720903 NIO720903:NIP720903 NSK720903:NSL720903 OCG720903:OCH720903 OMC720903:OMD720903 OVY720903:OVZ720903 PFU720903:PFV720903 PPQ720903:PPR720903 PZM720903:PZN720903 QJI720903:QJJ720903 QTE720903:QTF720903 RDA720903:RDB720903 RMW720903:RMX720903 RWS720903:RWT720903 SGO720903:SGP720903 SQK720903:SQL720903 TAG720903:TAH720903 TKC720903:TKD720903 TTY720903:TTZ720903 UDU720903:UDV720903 UNQ720903:UNR720903 UXM720903:UXN720903 VHI720903:VHJ720903 VRE720903:VRF720903 WBA720903:WBB720903 WKW720903:WKX720903 WUS720903:WUT720903 IG786439:IH786439 SC786439:SD786439 ABY786439:ABZ786439 ALU786439:ALV786439 AVQ786439:AVR786439 BFM786439:BFN786439 BPI786439:BPJ786439 BZE786439:BZF786439 CJA786439:CJB786439 CSW786439:CSX786439 DCS786439:DCT786439 DMO786439:DMP786439 DWK786439:DWL786439 EGG786439:EGH786439 EQC786439:EQD786439 EZY786439:EZZ786439 FJU786439:FJV786439 FTQ786439:FTR786439 GDM786439:GDN786439 GNI786439:GNJ786439 GXE786439:GXF786439 HHA786439:HHB786439 HQW786439:HQX786439 IAS786439:IAT786439 IKO786439:IKP786439 IUK786439:IUL786439 JEG786439:JEH786439 JOC786439:JOD786439 JXY786439:JXZ786439 KHU786439:KHV786439 KRQ786439:KRR786439 LBM786439:LBN786439 LLI786439:LLJ786439 LVE786439:LVF786439 MFA786439:MFB786439 MOW786439:MOX786439 MYS786439:MYT786439 NIO786439:NIP786439 NSK786439:NSL786439 OCG786439:OCH786439 OMC786439:OMD786439 OVY786439:OVZ786439 PFU786439:PFV786439 PPQ786439:PPR786439 PZM786439:PZN786439 QJI786439:QJJ786439 QTE786439:QTF786439 RDA786439:RDB786439 RMW786439:RMX786439 RWS786439:RWT786439 SGO786439:SGP786439 SQK786439:SQL786439 TAG786439:TAH786439 TKC786439:TKD786439 TTY786439:TTZ786439 UDU786439:UDV786439 UNQ786439:UNR786439 UXM786439:UXN786439 VHI786439:VHJ786439 VRE786439:VRF786439 WBA786439:WBB786439 WKW786439:WKX786439 WUS786439:WUT786439 IG851975:IH851975 SC851975:SD851975 ABY851975:ABZ851975 ALU851975:ALV851975 AVQ851975:AVR851975 BFM851975:BFN851975 BPI851975:BPJ851975 BZE851975:BZF851975 CJA851975:CJB851975 CSW851975:CSX851975 DCS851975:DCT851975 DMO851975:DMP851975 DWK851975:DWL851975 EGG851975:EGH851975 EQC851975:EQD851975 EZY851975:EZZ851975 FJU851975:FJV851975 FTQ851975:FTR851975 GDM851975:GDN851975 GNI851975:GNJ851975 GXE851975:GXF851975 HHA851975:HHB851975 HQW851975:HQX851975 IAS851975:IAT851975 IKO851975:IKP851975 IUK851975:IUL851975 JEG851975:JEH851975 JOC851975:JOD851975 JXY851975:JXZ851975 KHU851975:KHV851975 KRQ851975:KRR851975 LBM851975:LBN851975 LLI851975:LLJ851975 LVE851975:LVF851975 MFA851975:MFB851975 MOW851975:MOX851975 MYS851975:MYT851975 NIO851975:NIP851975 NSK851975:NSL851975 OCG851975:OCH851975 OMC851975:OMD851975 OVY851975:OVZ851975 PFU851975:PFV851975 PPQ851975:PPR851975 PZM851975:PZN851975 QJI851975:QJJ851975 QTE851975:QTF851975 RDA851975:RDB851975 RMW851975:RMX851975 RWS851975:RWT851975 SGO851975:SGP851975 SQK851975:SQL851975 TAG851975:TAH851975 TKC851975:TKD851975 TTY851975:TTZ851975 UDU851975:UDV851975 UNQ851975:UNR851975 UXM851975:UXN851975 VHI851975:VHJ851975 VRE851975:VRF851975 WBA851975:WBB851975 WKW851975:WKX851975 WUS851975:WUT851975 IG917511:IH917511 SC917511:SD917511 ABY917511:ABZ917511 ALU917511:ALV917511 AVQ917511:AVR917511 BFM917511:BFN917511 BPI917511:BPJ917511 BZE917511:BZF917511 CJA917511:CJB917511 CSW917511:CSX917511 DCS917511:DCT917511 DMO917511:DMP917511 DWK917511:DWL917511 EGG917511:EGH917511 EQC917511:EQD917511 EZY917511:EZZ917511 FJU917511:FJV917511 FTQ917511:FTR917511 GDM917511:GDN917511 GNI917511:GNJ917511 GXE917511:GXF917511 HHA917511:HHB917511 HQW917511:HQX917511 IAS917511:IAT917511 IKO917511:IKP917511 IUK917511:IUL917511 JEG917511:JEH917511 JOC917511:JOD917511 JXY917511:JXZ917511 KHU917511:KHV917511 KRQ917511:KRR917511 LBM917511:LBN917511 LLI917511:LLJ917511 LVE917511:LVF917511 MFA917511:MFB917511 MOW917511:MOX917511 MYS917511:MYT917511 NIO917511:NIP917511 NSK917511:NSL917511 OCG917511:OCH917511 OMC917511:OMD917511 OVY917511:OVZ917511 PFU917511:PFV917511 PPQ917511:PPR917511 PZM917511:PZN917511 QJI917511:QJJ917511 QTE917511:QTF917511 RDA917511:RDB917511 RMW917511:RMX917511 RWS917511:RWT917511 SGO917511:SGP917511 SQK917511:SQL917511 TAG917511:TAH917511 TKC917511:TKD917511 TTY917511:TTZ917511 UDU917511:UDV917511 UNQ917511:UNR917511 UXM917511:UXN917511 VHI917511:VHJ917511 VRE917511:VRF917511 WBA917511:WBB917511 WKW917511:WKX917511 WUS917511:WUT917511 IG983047:IH983047 SC983047:SD983047 ABY983047:ABZ983047 ALU983047:ALV983047 AVQ983047:AVR983047 BFM983047:BFN983047 BPI983047:BPJ983047 BZE983047:BZF983047 CJA983047:CJB983047 CSW983047:CSX983047 DCS983047:DCT983047 DMO983047:DMP983047 DWK983047:DWL983047 EGG983047:EGH983047 EQC983047:EQD983047 EZY983047:EZZ983047 FJU983047:FJV983047 FTQ983047:FTR983047 GDM983047:GDN983047 GNI983047:GNJ983047 GXE983047:GXF983047 HHA983047:HHB983047 HQW983047:HQX983047 IAS983047:IAT983047 IKO983047:IKP983047 IUK983047:IUL983047 JEG983047:JEH983047 JOC983047:JOD983047 JXY983047:JXZ983047 KHU983047:KHV983047 KRQ983047:KRR983047 LBM983047:LBN983047 LLI983047:LLJ983047 LVE983047:LVF983047 MFA983047:MFB983047 MOW983047:MOX983047 MYS983047:MYT983047 NIO983047:NIP983047 NSK983047:NSL983047 OCG983047:OCH983047 OMC983047:OMD983047 OVY983047:OVZ983047 PFU983047:PFV983047 PPQ983047:PPR983047 PZM983047:PZN983047 QJI983047:QJJ983047 QTE983047:QTF983047 RDA983047:RDB983047 RMW983047:RMX983047 RWS983047:RWT983047 SGO983047:SGP983047 SQK983047:SQL983047 TAG983047:TAH983047 TKC983047:TKD983047 TTY983047:TTZ983047 UDU983047:UDV983047 UNQ983047:UNR983047 UXM983047:UXN983047 VHI983047:VHJ983047 VRE983047:VRF983047 WBA983047:WBB983047 WKW983047:WKX983047 WUS983047:WUT983047 IJ65543:IK65543 SF65543:SG65543 ACB65543:ACC65543 ALX65543:ALY65543 AVT65543:AVU65543 BFP65543:BFQ65543 BPL65543:BPM65543 BZH65543:BZI65543 CJD65543:CJE65543 CSZ65543:CTA65543 DCV65543:DCW65543 DMR65543:DMS65543 DWN65543:DWO65543 EGJ65543:EGK65543 EQF65543:EQG65543 FAB65543:FAC65543 FJX65543:FJY65543 FTT65543:FTU65543 GDP65543:GDQ65543 GNL65543:GNM65543 GXH65543:GXI65543 HHD65543:HHE65543 HQZ65543:HRA65543 IAV65543:IAW65543 IKR65543:IKS65543 IUN65543:IUO65543 JEJ65543:JEK65543 JOF65543:JOG65543 JYB65543:JYC65543 KHX65543:KHY65543 KRT65543:KRU65543 LBP65543:LBQ65543 LLL65543:LLM65543 LVH65543:LVI65543 MFD65543:MFE65543 MOZ65543:MPA65543 MYV65543:MYW65543 NIR65543:NIS65543 NSN65543:NSO65543 OCJ65543:OCK65543 OMF65543:OMG65543 OWB65543:OWC65543 PFX65543:PFY65543 PPT65543:PPU65543 PZP65543:PZQ65543 QJL65543:QJM65543 QTH65543:QTI65543 RDD65543:RDE65543 RMZ65543:RNA65543 RWV65543:RWW65543 SGR65543:SGS65543 SQN65543:SQO65543 TAJ65543:TAK65543 TKF65543:TKG65543 TUB65543:TUC65543 UDX65543:UDY65543 UNT65543:UNU65543 UXP65543:UXQ65543 VHL65543:VHM65543 VRH65543:VRI65543 WBD65543:WBE65543 WKZ65543:WLA65543 WUV65543:WUW65543 IJ131079:IK131079 SF131079:SG131079 ACB131079:ACC131079 ALX131079:ALY131079 AVT131079:AVU131079 BFP131079:BFQ131079 BPL131079:BPM131079 BZH131079:BZI131079 CJD131079:CJE131079 CSZ131079:CTA131079 DCV131079:DCW131079 DMR131079:DMS131079 DWN131079:DWO131079 EGJ131079:EGK131079 EQF131079:EQG131079 FAB131079:FAC131079 FJX131079:FJY131079 FTT131079:FTU131079 GDP131079:GDQ131079 GNL131079:GNM131079 GXH131079:GXI131079 HHD131079:HHE131079 HQZ131079:HRA131079 IAV131079:IAW131079 IKR131079:IKS131079 IUN131079:IUO131079 JEJ131079:JEK131079 JOF131079:JOG131079 JYB131079:JYC131079 KHX131079:KHY131079 KRT131079:KRU131079 LBP131079:LBQ131079 LLL131079:LLM131079 LVH131079:LVI131079 MFD131079:MFE131079 MOZ131079:MPA131079 MYV131079:MYW131079 NIR131079:NIS131079 NSN131079:NSO131079 OCJ131079:OCK131079 OMF131079:OMG131079 OWB131079:OWC131079 PFX131079:PFY131079 PPT131079:PPU131079 PZP131079:PZQ131079 QJL131079:QJM131079 QTH131079:QTI131079 RDD131079:RDE131079 RMZ131079:RNA131079 RWV131079:RWW131079 SGR131079:SGS131079 SQN131079:SQO131079 TAJ131079:TAK131079 TKF131079:TKG131079 TUB131079:TUC131079 UDX131079:UDY131079 UNT131079:UNU131079 UXP131079:UXQ131079 VHL131079:VHM131079 VRH131079:VRI131079 WBD131079:WBE131079 WKZ131079:WLA131079 WUV131079:WUW131079 IJ196615:IK196615 SF196615:SG196615 ACB196615:ACC196615 ALX196615:ALY196615 AVT196615:AVU196615 BFP196615:BFQ196615 BPL196615:BPM196615 BZH196615:BZI196615 CJD196615:CJE196615 CSZ196615:CTA196615 DCV196615:DCW196615 DMR196615:DMS196615 DWN196615:DWO196615 EGJ196615:EGK196615 EQF196615:EQG196615 FAB196615:FAC196615 FJX196615:FJY196615 FTT196615:FTU196615 GDP196615:GDQ196615 GNL196615:GNM196615 GXH196615:GXI196615 HHD196615:HHE196615 HQZ196615:HRA196615 IAV196615:IAW196615 IKR196615:IKS196615 IUN196615:IUO196615 JEJ196615:JEK196615 JOF196615:JOG196615 JYB196615:JYC196615 KHX196615:KHY196615 KRT196615:KRU196615 LBP196615:LBQ196615 LLL196615:LLM196615 LVH196615:LVI196615 MFD196615:MFE196615 MOZ196615:MPA196615 MYV196615:MYW196615 NIR196615:NIS196615 NSN196615:NSO196615 OCJ196615:OCK196615 OMF196615:OMG196615 OWB196615:OWC196615 PFX196615:PFY196615 PPT196615:PPU196615 PZP196615:PZQ196615 QJL196615:QJM196615 QTH196615:QTI196615 RDD196615:RDE196615 RMZ196615:RNA196615 RWV196615:RWW196615 SGR196615:SGS196615 SQN196615:SQO196615 TAJ196615:TAK196615 TKF196615:TKG196615 TUB196615:TUC196615 UDX196615:UDY196615 UNT196615:UNU196615 UXP196615:UXQ196615 VHL196615:VHM196615 VRH196615:VRI196615 WBD196615:WBE196615 WKZ196615:WLA196615 WUV196615:WUW196615 IJ262151:IK262151 SF262151:SG262151 ACB262151:ACC262151 ALX262151:ALY262151 AVT262151:AVU262151 BFP262151:BFQ262151 BPL262151:BPM262151 BZH262151:BZI262151 CJD262151:CJE262151 CSZ262151:CTA262151 DCV262151:DCW262151 DMR262151:DMS262151 DWN262151:DWO262151 EGJ262151:EGK262151 EQF262151:EQG262151 FAB262151:FAC262151 FJX262151:FJY262151 FTT262151:FTU262151 GDP262151:GDQ262151 GNL262151:GNM262151 GXH262151:GXI262151 HHD262151:HHE262151 HQZ262151:HRA262151 IAV262151:IAW262151 IKR262151:IKS262151 IUN262151:IUO262151 JEJ262151:JEK262151 JOF262151:JOG262151 JYB262151:JYC262151 KHX262151:KHY262151 KRT262151:KRU262151 LBP262151:LBQ262151 LLL262151:LLM262151 LVH262151:LVI262151 MFD262151:MFE262151 MOZ262151:MPA262151 MYV262151:MYW262151 NIR262151:NIS262151 NSN262151:NSO262151 OCJ262151:OCK262151 OMF262151:OMG262151 OWB262151:OWC262151 PFX262151:PFY262151 PPT262151:PPU262151 PZP262151:PZQ262151 QJL262151:QJM262151 QTH262151:QTI262151 RDD262151:RDE262151 RMZ262151:RNA262151 RWV262151:RWW262151 SGR262151:SGS262151 SQN262151:SQO262151 TAJ262151:TAK262151 TKF262151:TKG262151 TUB262151:TUC262151 UDX262151:UDY262151 UNT262151:UNU262151 UXP262151:UXQ262151 VHL262151:VHM262151 VRH262151:VRI262151 WBD262151:WBE262151 WKZ262151:WLA262151 WUV262151:WUW262151 IJ327687:IK327687 SF327687:SG327687 ACB327687:ACC327687 ALX327687:ALY327687 AVT327687:AVU327687 BFP327687:BFQ327687 BPL327687:BPM327687 BZH327687:BZI327687 CJD327687:CJE327687 CSZ327687:CTA327687 DCV327687:DCW327687 DMR327687:DMS327687 DWN327687:DWO327687 EGJ327687:EGK327687 EQF327687:EQG327687 FAB327687:FAC327687 FJX327687:FJY327687 FTT327687:FTU327687 GDP327687:GDQ327687 GNL327687:GNM327687 GXH327687:GXI327687 HHD327687:HHE327687 HQZ327687:HRA327687 IAV327687:IAW327687 IKR327687:IKS327687 IUN327687:IUO327687 JEJ327687:JEK327687 JOF327687:JOG327687 JYB327687:JYC327687 KHX327687:KHY327687 KRT327687:KRU327687 LBP327687:LBQ327687 LLL327687:LLM327687 LVH327687:LVI327687 MFD327687:MFE327687 MOZ327687:MPA327687 MYV327687:MYW327687 NIR327687:NIS327687 NSN327687:NSO327687 OCJ327687:OCK327687 OMF327687:OMG327687 OWB327687:OWC327687 PFX327687:PFY327687 PPT327687:PPU327687 PZP327687:PZQ327687 QJL327687:QJM327687 QTH327687:QTI327687 RDD327687:RDE327687 RMZ327687:RNA327687 RWV327687:RWW327687 SGR327687:SGS327687 SQN327687:SQO327687 TAJ327687:TAK327687 TKF327687:TKG327687 TUB327687:TUC327687 UDX327687:UDY327687 UNT327687:UNU327687 UXP327687:UXQ327687 VHL327687:VHM327687 VRH327687:VRI327687 WBD327687:WBE327687 WKZ327687:WLA327687 WUV327687:WUW327687 IJ393223:IK393223 SF393223:SG393223 ACB393223:ACC393223 ALX393223:ALY393223 AVT393223:AVU393223 BFP393223:BFQ393223 BPL393223:BPM393223 BZH393223:BZI393223 CJD393223:CJE393223 CSZ393223:CTA393223 DCV393223:DCW393223 DMR393223:DMS393223 DWN393223:DWO393223 EGJ393223:EGK393223 EQF393223:EQG393223 FAB393223:FAC393223 FJX393223:FJY393223 FTT393223:FTU393223 GDP393223:GDQ393223 GNL393223:GNM393223 GXH393223:GXI393223 HHD393223:HHE393223 HQZ393223:HRA393223 IAV393223:IAW393223 IKR393223:IKS393223 IUN393223:IUO393223 JEJ393223:JEK393223 JOF393223:JOG393223 JYB393223:JYC393223 KHX393223:KHY393223 KRT393223:KRU393223 LBP393223:LBQ393223 LLL393223:LLM393223 LVH393223:LVI393223 MFD393223:MFE393223 MOZ393223:MPA393223 MYV393223:MYW393223 NIR393223:NIS393223 NSN393223:NSO393223 OCJ393223:OCK393223 OMF393223:OMG393223 OWB393223:OWC393223 PFX393223:PFY393223 PPT393223:PPU393223 PZP393223:PZQ393223 QJL393223:QJM393223 QTH393223:QTI393223 RDD393223:RDE393223 RMZ393223:RNA393223 RWV393223:RWW393223 SGR393223:SGS393223 SQN393223:SQO393223 TAJ393223:TAK393223 TKF393223:TKG393223 TUB393223:TUC393223 UDX393223:UDY393223 UNT393223:UNU393223 UXP393223:UXQ393223 VHL393223:VHM393223 VRH393223:VRI393223 WBD393223:WBE393223 WKZ393223:WLA393223 WUV393223:WUW393223 IJ458759:IK458759 SF458759:SG458759 ACB458759:ACC458759 ALX458759:ALY458759 AVT458759:AVU458759 BFP458759:BFQ458759 BPL458759:BPM458759 BZH458759:BZI458759 CJD458759:CJE458759 CSZ458759:CTA458759 DCV458759:DCW458759 DMR458759:DMS458759 DWN458759:DWO458759 EGJ458759:EGK458759 EQF458759:EQG458759 FAB458759:FAC458759 FJX458759:FJY458759 FTT458759:FTU458759 GDP458759:GDQ458759 GNL458759:GNM458759 GXH458759:GXI458759 HHD458759:HHE458759 HQZ458759:HRA458759 IAV458759:IAW458759 IKR458759:IKS458759 IUN458759:IUO458759 JEJ458759:JEK458759 JOF458759:JOG458759 JYB458759:JYC458759 KHX458759:KHY458759 KRT458759:KRU458759 LBP458759:LBQ458759 LLL458759:LLM458759 LVH458759:LVI458759 MFD458759:MFE458759 MOZ458759:MPA458759 MYV458759:MYW458759 NIR458759:NIS458759 NSN458759:NSO458759 OCJ458759:OCK458759 OMF458759:OMG458759 OWB458759:OWC458759 PFX458759:PFY458759 PPT458759:PPU458759 PZP458759:PZQ458759 QJL458759:QJM458759 QTH458759:QTI458759 RDD458759:RDE458759 RMZ458759:RNA458759 RWV458759:RWW458759 SGR458759:SGS458759 SQN458759:SQO458759 TAJ458759:TAK458759 TKF458759:TKG458759 TUB458759:TUC458759 UDX458759:UDY458759 UNT458759:UNU458759 UXP458759:UXQ458759 VHL458759:VHM458759 VRH458759:VRI458759 WBD458759:WBE458759 WKZ458759:WLA458759 WUV458759:WUW458759 IJ524295:IK524295 SF524295:SG524295 ACB524295:ACC524295 ALX524295:ALY524295 AVT524295:AVU524295 BFP524295:BFQ524295 BPL524295:BPM524295 BZH524295:BZI524295 CJD524295:CJE524295 CSZ524295:CTA524295 DCV524295:DCW524295 DMR524295:DMS524295 DWN524295:DWO524295 EGJ524295:EGK524295 EQF524295:EQG524295 FAB524295:FAC524295 FJX524295:FJY524295 FTT524295:FTU524295 GDP524295:GDQ524295 GNL524295:GNM524295 GXH524295:GXI524295 HHD524295:HHE524295 HQZ524295:HRA524295 IAV524295:IAW524295 IKR524295:IKS524295 IUN524295:IUO524295 JEJ524295:JEK524295 JOF524295:JOG524295 JYB524295:JYC524295 KHX524295:KHY524295 KRT524295:KRU524295 LBP524295:LBQ524295 LLL524295:LLM524295 LVH524295:LVI524295 MFD524295:MFE524295 MOZ524295:MPA524295 MYV524295:MYW524295 NIR524295:NIS524295 NSN524295:NSO524295 OCJ524295:OCK524295 OMF524295:OMG524295 OWB524295:OWC524295 PFX524295:PFY524295 PPT524295:PPU524295 PZP524295:PZQ524295 QJL524295:QJM524295 QTH524295:QTI524295 RDD524295:RDE524295 RMZ524295:RNA524295 RWV524295:RWW524295 SGR524295:SGS524295 SQN524295:SQO524295 TAJ524295:TAK524295 TKF524295:TKG524295 TUB524295:TUC524295 UDX524295:UDY524295 UNT524295:UNU524295 UXP524295:UXQ524295 VHL524295:VHM524295 VRH524295:VRI524295 WBD524295:WBE524295 WKZ524295:WLA524295 WUV524295:WUW524295 IJ589831:IK589831 SF589831:SG589831 ACB589831:ACC589831 ALX589831:ALY589831 AVT589831:AVU589831 BFP589831:BFQ589831 BPL589831:BPM589831 BZH589831:BZI589831 CJD589831:CJE589831 CSZ589831:CTA589831 DCV589831:DCW589831 DMR589831:DMS589831 DWN589831:DWO589831 EGJ589831:EGK589831 EQF589831:EQG589831 FAB589831:FAC589831 FJX589831:FJY589831 FTT589831:FTU589831 GDP589831:GDQ589831 GNL589831:GNM589831 GXH589831:GXI589831 HHD589831:HHE589831 HQZ589831:HRA589831 IAV589831:IAW589831 IKR589831:IKS589831 IUN589831:IUO589831 JEJ589831:JEK589831 JOF589831:JOG589831 JYB589831:JYC589831 KHX589831:KHY589831 KRT589831:KRU589831 LBP589831:LBQ589831 LLL589831:LLM589831 LVH589831:LVI589831 MFD589831:MFE589831 MOZ589831:MPA589831 MYV589831:MYW589831 NIR589831:NIS589831 NSN589831:NSO589831 OCJ589831:OCK589831 OMF589831:OMG589831 OWB589831:OWC589831 PFX589831:PFY589831 PPT589831:PPU589831 PZP589831:PZQ589831 QJL589831:QJM589831 QTH589831:QTI589831 RDD589831:RDE589831 RMZ589831:RNA589831 RWV589831:RWW589831 SGR589831:SGS589831 SQN589831:SQO589831 TAJ589831:TAK589831 TKF589831:TKG589831 TUB589831:TUC589831 UDX589831:UDY589831 UNT589831:UNU589831 UXP589831:UXQ589831 VHL589831:VHM589831 VRH589831:VRI589831 WBD589831:WBE589831 WKZ589831:WLA589831 WUV589831:WUW589831 IJ655367:IK655367 SF655367:SG655367 ACB655367:ACC655367 ALX655367:ALY655367 AVT655367:AVU655367 BFP655367:BFQ655367 BPL655367:BPM655367 BZH655367:BZI655367 CJD655367:CJE655367 CSZ655367:CTA655367 DCV655367:DCW655367 DMR655367:DMS655367 DWN655367:DWO655367 EGJ655367:EGK655367 EQF655367:EQG655367 FAB655367:FAC655367 FJX655367:FJY655367 FTT655367:FTU655367 GDP655367:GDQ655367 GNL655367:GNM655367 GXH655367:GXI655367 HHD655367:HHE655367 HQZ655367:HRA655367 IAV655367:IAW655367 IKR655367:IKS655367 IUN655367:IUO655367 JEJ655367:JEK655367 JOF655367:JOG655367 JYB655367:JYC655367 KHX655367:KHY655367 KRT655367:KRU655367 LBP655367:LBQ655367 LLL655367:LLM655367 LVH655367:LVI655367 MFD655367:MFE655367 MOZ655367:MPA655367 MYV655367:MYW655367 NIR655367:NIS655367 NSN655367:NSO655367 OCJ655367:OCK655367 OMF655367:OMG655367 OWB655367:OWC655367 PFX655367:PFY655367 PPT655367:PPU655367 PZP655367:PZQ655367 QJL655367:QJM655367 QTH655367:QTI655367 RDD655367:RDE655367 RMZ655367:RNA655367 RWV655367:RWW655367 SGR655367:SGS655367 SQN655367:SQO655367 TAJ655367:TAK655367 TKF655367:TKG655367 TUB655367:TUC655367 UDX655367:UDY655367 UNT655367:UNU655367 UXP655367:UXQ655367 VHL655367:VHM655367 VRH655367:VRI655367 WBD655367:WBE655367 WKZ655367:WLA655367 WUV655367:WUW655367 IJ720903:IK720903 SF720903:SG720903 ACB720903:ACC720903 ALX720903:ALY720903 AVT720903:AVU720903 BFP720903:BFQ720903 BPL720903:BPM720903 BZH720903:BZI720903 CJD720903:CJE720903 CSZ720903:CTA720903 DCV720903:DCW720903 DMR720903:DMS720903 DWN720903:DWO720903 EGJ720903:EGK720903 EQF720903:EQG720903 FAB720903:FAC720903 FJX720903:FJY720903 FTT720903:FTU720903 GDP720903:GDQ720903 GNL720903:GNM720903 GXH720903:GXI720903 HHD720903:HHE720903 HQZ720903:HRA720903 IAV720903:IAW720903 IKR720903:IKS720903 IUN720903:IUO720903 JEJ720903:JEK720903 JOF720903:JOG720903 JYB720903:JYC720903 KHX720903:KHY720903 KRT720903:KRU720903 LBP720903:LBQ720903 LLL720903:LLM720903 LVH720903:LVI720903 MFD720903:MFE720903 MOZ720903:MPA720903 MYV720903:MYW720903 NIR720903:NIS720903 NSN720903:NSO720903 OCJ720903:OCK720903 OMF720903:OMG720903 OWB720903:OWC720903 PFX720903:PFY720903 PPT720903:PPU720903 PZP720903:PZQ720903 QJL720903:QJM720903 QTH720903:QTI720903 RDD720903:RDE720903 RMZ720903:RNA720903 RWV720903:RWW720903 SGR720903:SGS720903 SQN720903:SQO720903 TAJ720903:TAK720903 TKF720903:TKG720903 TUB720903:TUC720903 UDX720903:UDY720903 UNT720903:UNU720903 UXP720903:UXQ720903 VHL720903:VHM720903 VRH720903:VRI720903 WBD720903:WBE720903 WKZ720903:WLA720903 WUV720903:WUW720903 IJ786439:IK786439 SF786439:SG786439 ACB786439:ACC786439 ALX786439:ALY786439 AVT786439:AVU786439 BFP786439:BFQ786439 BPL786439:BPM786439 BZH786439:BZI786439 CJD786439:CJE786439 CSZ786439:CTA786439 DCV786439:DCW786439 DMR786439:DMS786439 DWN786439:DWO786439 EGJ786439:EGK786439 EQF786439:EQG786439 FAB786439:FAC786439 FJX786439:FJY786439 FTT786439:FTU786439 GDP786439:GDQ786439 GNL786439:GNM786439 GXH786439:GXI786439 HHD786439:HHE786439 HQZ786439:HRA786439 IAV786439:IAW786439 IKR786439:IKS786439 IUN786439:IUO786439 JEJ786439:JEK786439 JOF786439:JOG786439 JYB786439:JYC786439 KHX786439:KHY786439 KRT786439:KRU786439 LBP786439:LBQ786439 LLL786439:LLM786439 LVH786439:LVI786439 MFD786439:MFE786439 MOZ786439:MPA786439 MYV786439:MYW786439 NIR786439:NIS786439 NSN786439:NSO786439 OCJ786439:OCK786439 OMF786439:OMG786439 OWB786439:OWC786439 PFX786439:PFY786439 PPT786439:PPU786439 PZP786439:PZQ786439 QJL786439:QJM786439 QTH786439:QTI786439 RDD786439:RDE786439 RMZ786439:RNA786439 RWV786439:RWW786439 SGR786439:SGS786439 SQN786439:SQO786439 TAJ786439:TAK786439 TKF786439:TKG786439 TUB786439:TUC786439 UDX786439:UDY786439 UNT786439:UNU786439 UXP786439:UXQ786439 VHL786439:VHM786439 VRH786439:VRI786439 WBD786439:WBE786439 WKZ786439:WLA786439 WUV786439:WUW786439 IJ851975:IK851975 SF851975:SG851975 ACB851975:ACC851975 ALX851975:ALY851975 AVT851975:AVU851975 BFP851975:BFQ851975 BPL851975:BPM851975 BZH851975:BZI851975 CJD851975:CJE851975 CSZ851975:CTA851975 DCV851975:DCW851975 DMR851975:DMS851975 DWN851975:DWO851975 EGJ851975:EGK851975 EQF851975:EQG851975 FAB851975:FAC851975 FJX851975:FJY851975 FTT851975:FTU851975 GDP851975:GDQ851975 GNL851975:GNM851975 GXH851975:GXI851975 HHD851975:HHE851975 HQZ851975:HRA851975 IAV851975:IAW851975 IKR851975:IKS851975 IUN851975:IUO851975 JEJ851975:JEK851975 JOF851975:JOG851975 JYB851975:JYC851975 KHX851975:KHY851975 KRT851975:KRU851975 LBP851975:LBQ851975 LLL851975:LLM851975 LVH851975:LVI851975 MFD851975:MFE851975 MOZ851975:MPA851975 MYV851975:MYW851975 NIR851975:NIS851975 NSN851975:NSO851975 OCJ851975:OCK851975 OMF851975:OMG851975 OWB851975:OWC851975 PFX851975:PFY851975 PPT851975:PPU851975 PZP851975:PZQ851975 QJL851975:QJM851975 QTH851975:QTI851975 RDD851975:RDE851975 RMZ851975:RNA851975 RWV851975:RWW851975 SGR851975:SGS851975 SQN851975:SQO851975 TAJ851975:TAK851975 TKF851975:TKG851975 TUB851975:TUC851975 UDX851975:UDY851975 UNT851975:UNU851975 UXP851975:UXQ851975 VHL851975:VHM851975 VRH851975:VRI851975 WBD851975:WBE851975 WKZ851975:WLA851975 WUV851975:WUW851975 IJ917511:IK917511 SF917511:SG917511 ACB917511:ACC917511 ALX917511:ALY917511 AVT917511:AVU917511 BFP917511:BFQ917511 BPL917511:BPM917511 BZH917511:BZI917511 CJD917511:CJE917511 CSZ917511:CTA917511 DCV917511:DCW917511 DMR917511:DMS917511 DWN917511:DWO917511 EGJ917511:EGK917511 EQF917511:EQG917511 FAB917511:FAC917511 FJX917511:FJY917511 FTT917511:FTU917511 GDP917511:GDQ917511 GNL917511:GNM917511 GXH917511:GXI917511 HHD917511:HHE917511 HQZ917511:HRA917511 IAV917511:IAW917511 IKR917511:IKS917511 IUN917511:IUO917511 JEJ917511:JEK917511 JOF917511:JOG917511 JYB917511:JYC917511 KHX917511:KHY917511 KRT917511:KRU917511 LBP917511:LBQ917511 LLL917511:LLM917511 LVH917511:LVI917511 MFD917511:MFE917511 MOZ917511:MPA917511 MYV917511:MYW917511 NIR917511:NIS917511 NSN917511:NSO917511 OCJ917511:OCK917511 OMF917511:OMG917511 OWB917511:OWC917511 PFX917511:PFY917511 PPT917511:PPU917511 PZP917511:PZQ917511 QJL917511:QJM917511 QTH917511:QTI917511 RDD917511:RDE917511 RMZ917511:RNA917511 RWV917511:RWW917511 SGR917511:SGS917511 SQN917511:SQO917511 TAJ917511:TAK917511 TKF917511:TKG917511 TUB917511:TUC917511 UDX917511:UDY917511 UNT917511:UNU917511 UXP917511:UXQ917511 VHL917511:VHM917511 VRH917511:VRI917511 WBD917511:WBE917511 WKZ917511:WLA917511 WUV917511:WUW917511 IJ983047:IK983047 SF983047:SG983047 ACB983047:ACC983047 ALX983047:ALY983047 AVT983047:AVU983047 BFP983047:BFQ983047 BPL983047:BPM983047 BZH983047:BZI983047 CJD983047:CJE983047 CSZ983047:CTA983047 DCV983047:DCW983047 DMR983047:DMS983047 DWN983047:DWO983047 EGJ983047:EGK983047 EQF983047:EQG983047 FAB983047:FAC983047 FJX983047:FJY983047 FTT983047:FTU983047 GDP983047:GDQ983047 GNL983047:GNM983047 GXH983047:GXI983047 HHD983047:HHE983047 HQZ983047:HRA983047 IAV983047:IAW983047 IKR983047:IKS983047 IUN983047:IUO983047 JEJ983047:JEK983047 JOF983047:JOG983047 JYB983047:JYC983047 KHX983047:KHY983047 KRT983047:KRU983047 LBP983047:LBQ983047 LLL983047:LLM983047 LVH983047:LVI983047 MFD983047:MFE983047 MOZ983047:MPA983047 MYV983047:MYW983047 NIR983047:NIS983047 NSN983047:NSO983047 OCJ983047:OCK983047 OMF983047:OMG983047 OWB983047:OWC983047 PFX983047:PFY983047 PPT983047:PPU983047 PZP983047:PZQ983047 QJL983047:QJM983047 QTH983047:QTI983047 RDD983047:RDE983047 RMZ983047:RNA983047 RWV983047:RWW983047 SGR983047:SGS983047 SQN983047:SQO983047 TAJ983047:TAK983047 TKF983047:TKG983047 TUB983047:TUC983047 UDX983047:UDY983047 UNT983047:UNU983047 UXP983047:UXQ983047 VHL983047:VHM983047 VRH983047:VRI983047 WBD983047:WBE983047 WKZ983047:WLA983047 WUV983047:WUW983047 IM65543:IN65543 SI65543:SJ65543 ACE65543:ACF65543 AMA65543:AMB65543 AVW65543:AVX65543 BFS65543:BFT65543 BPO65543:BPP65543 BZK65543:BZL65543 CJG65543:CJH65543 CTC65543:CTD65543 DCY65543:DCZ65543 DMU65543:DMV65543 DWQ65543:DWR65543 EGM65543:EGN65543 EQI65543:EQJ65543 FAE65543:FAF65543 FKA65543:FKB65543 FTW65543:FTX65543 GDS65543:GDT65543 GNO65543:GNP65543 GXK65543:GXL65543 HHG65543:HHH65543 HRC65543:HRD65543 IAY65543:IAZ65543 IKU65543:IKV65543 IUQ65543:IUR65543 JEM65543:JEN65543 JOI65543:JOJ65543 JYE65543:JYF65543 KIA65543:KIB65543 KRW65543:KRX65543 LBS65543:LBT65543 LLO65543:LLP65543 LVK65543:LVL65543 MFG65543:MFH65543 MPC65543:MPD65543 MYY65543:MYZ65543 NIU65543:NIV65543 NSQ65543:NSR65543 OCM65543:OCN65543 OMI65543:OMJ65543 OWE65543:OWF65543 PGA65543:PGB65543 PPW65543:PPX65543 PZS65543:PZT65543 QJO65543:QJP65543 QTK65543:QTL65543 RDG65543:RDH65543 RNC65543:RND65543 RWY65543:RWZ65543 SGU65543:SGV65543 SQQ65543:SQR65543 TAM65543:TAN65543 TKI65543:TKJ65543 TUE65543:TUF65543 UEA65543:UEB65543 UNW65543:UNX65543 UXS65543:UXT65543 VHO65543:VHP65543 VRK65543:VRL65543 WBG65543:WBH65543 WLC65543:WLD65543 WUY65543:WUZ65543 IM131079:IN131079 SI131079:SJ131079 ACE131079:ACF131079 AMA131079:AMB131079 AVW131079:AVX131079 BFS131079:BFT131079 BPO131079:BPP131079 BZK131079:BZL131079 CJG131079:CJH131079 CTC131079:CTD131079 DCY131079:DCZ131079 DMU131079:DMV131079 DWQ131079:DWR131079 EGM131079:EGN131079 EQI131079:EQJ131079 FAE131079:FAF131079 FKA131079:FKB131079 FTW131079:FTX131079 GDS131079:GDT131079 GNO131079:GNP131079 GXK131079:GXL131079 HHG131079:HHH131079 HRC131079:HRD131079 IAY131079:IAZ131079 IKU131079:IKV131079 IUQ131079:IUR131079 JEM131079:JEN131079 JOI131079:JOJ131079 JYE131079:JYF131079 KIA131079:KIB131079 KRW131079:KRX131079 LBS131079:LBT131079 LLO131079:LLP131079 LVK131079:LVL131079 MFG131079:MFH131079 MPC131079:MPD131079 MYY131079:MYZ131079 NIU131079:NIV131079 NSQ131079:NSR131079 OCM131079:OCN131079 OMI131079:OMJ131079 OWE131079:OWF131079 PGA131079:PGB131079 PPW131079:PPX131079 PZS131079:PZT131079 QJO131079:QJP131079 QTK131079:QTL131079 RDG131079:RDH131079 RNC131079:RND131079 RWY131079:RWZ131079 SGU131079:SGV131079 SQQ131079:SQR131079 TAM131079:TAN131079 TKI131079:TKJ131079 TUE131079:TUF131079 UEA131079:UEB131079 UNW131079:UNX131079 UXS131079:UXT131079 VHO131079:VHP131079 VRK131079:VRL131079 WBG131079:WBH131079 WLC131079:WLD131079 WUY131079:WUZ131079 IM196615:IN196615 SI196615:SJ196615 ACE196615:ACF196615 AMA196615:AMB196615 AVW196615:AVX196615 BFS196615:BFT196615 BPO196615:BPP196615 BZK196615:BZL196615 CJG196615:CJH196615 CTC196615:CTD196615 DCY196615:DCZ196615 DMU196615:DMV196615 DWQ196615:DWR196615 EGM196615:EGN196615 EQI196615:EQJ196615 FAE196615:FAF196615 FKA196615:FKB196615 FTW196615:FTX196615 GDS196615:GDT196615 GNO196615:GNP196615 GXK196615:GXL196615 HHG196615:HHH196615 HRC196615:HRD196615 IAY196615:IAZ196615 IKU196615:IKV196615 IUQ196615:IUR196615 JEM196615:JEN196615 JOI196615:JOJ196615 JYE196615:JYF196615 KIA196615:KIB196615 KRW196615:KRX196615 LBS196615:LBT196615 LLO196615:LLP196615 LVK196615:LVL196615 MFG196615:MFH196615 MPC196615:MPD196615 MYY196615:MYZ196615 NIU196615:NIV196615 NSQ196615:NSR196615 OCM196615:OCN196615 OMI196615:OMJ196615 OWE196615:OWF196615 PGA196615:PGB196615 PPW196615:PPX196615 PZS196615:PZT196615 QJO196615:QJP196615 QTK196615:QTL196615 RDG196615:RDH196615 RNC196615:RND196615 RWY196615:RWZ196615 SGU196615:SGV196615 SQQ196615:SQR196615 TAM196615:TAN196615 TKI196615:TKJ196615 TUE196615:TUF196615 UEA196615:UEB196615 UNW196615:UNX196615 UXS196615:UXT196615 VHO196615:VHP196615 VRK196615:VRL196615 WBG196615:WBH196615 WLC196615:WLD196615 WUY196615:WUZ196615 IM262151:IN262151 SI262151:SJ262151 ACE262151:ACF262151 AMA262151:AMB262151 AVW262151:AVX262151 BFS262151:BFT262151 BPO262151:BPP262151 BZK262151:BZL262151 CJG262151:CJH262151 CTC262151:CTD262151 DCY262151:DCZ262151 DMU262151:DMV262151 DWQ262151:DWR262151 EGM262151:EGN262151 EQI262151:EQJ262151 FAE262151:FAF262151 FKA262151:FKB262151 FTW262151:FTX262151 GDS262151:GDT262151 GNO262151:GNP262151 GXK262151:GXL262151 HHG262151:HHH262151 HRC262151:HRD262151 IAY262151:IAZ262151 IKU262151:IKV262151 IUQ262151:IUR262151 JEM262151:JEN262151 JOI262151:JOJ262151 JYE262151:JYF262151 KIA262151:KIB262151 KRW262151:KRX262151 LBS262151:LBT262151 LLO262151:LLP262151 LVK262151:LVL262151 MFG262151:MFH262151 MPC262151:MPD262151 MYY262151:MYZ262151 NIU262151:NIV262151 NSQ262151:NSR262151 OCM262151:OCN262151 OMI262151:OMJ262151 OWE262151:OWF262151 PGA262151:PGB262151 PPW262151:PPX262151 PZS262151:PZT262151 QJO262151:QJP262151 QTK262151:QTL262151 RDG262151:RDH262151 RNC262151:RND262151 RWY262151:RWZ262151 SGU262151:SGV262151 SQQ262151:SQR262151 TAM262151:TAN262151 TKI262151:TKJ262151 TUE262151:TUF262151 UEA262151:UEB262151 UNW262151:UNX262151 UXS262151:UXT262151 VHO262151:VHP262151 VRK262151:VRL262151 WBG262151:WBH262151 WLC262151:WLD262151 WUY262151:WUZ262151 IM327687:IN327687 SI327687:SJ327687 ACE327687:ACF327687 AMA327687:AMB327687 AVW327687:AVX327687 BFS327687:BFT327687 BPO327687:BPP327687 BZK327687:BZL327687 CJG327687:CJH327687 CTC327687:CTD327687 DCY327687:DCZ327687 DMU327687:DMV327687 DWQ327687:DWR327687 EGM327687:EGN327687 EQI327687:EQJ327687 FAE327687:FAF327687 FKA327687:FKB327687 FTW327687:FTX327687 GDS327687:GDT327687 GNO327687:GNP327687 GXK327687:GXL327687 HHG327687:HHH327687 HRC327687:HRD327687 IAY327687:IAZ327687 IKU327687:IKV327687 IUQ327687:IUR327687 JEM327687:JEN327687 JOI327687:JOJ327687 JYE327687:JYF327687 KIA327687:KIB327687 KRW327687:KRX327687 LBS327687:LBT327687 LLO327687:LLP327687 LVK327687:LVL327687 MFG327687:MFH327687 MPC327687:MPD327687 MYY327687:MYZ327687 NIU327687:NIV327687 NSQ327687:NSR327687 OCM327687:OCN327687 OMI327687:OMJ327687 OWE327687:OWF327687 PGA327687:PGB327687 PPW327687:PPX327687 PZS327687:PZT327687 QJO327687:QJP327687 QTK327687:QTL327687 RDG327687:RDH327687 RNC327687:RND327687 RWY327687:RWZ327687 SGU327687:SGV327687 SQQ327687:SQR327687 TAM327687:TAN327687 TKI327687:TKJ327687 TUE327687:TUF327687 UEA327687:UEB327687 UNW327687:UNX327687 UXS327687:UXT327687 VHO327687:VHP327687 VRK327687:VRL327687 WBG327687:WBH327687 WLC327687:WLD327687 WUY327687:WUZ327687 IM393223:IN393223 SI393223:SJ393223 ACE393223:ACF393223 AMA393223:AMB393223 AVW393223:AVX393223 BFS393223:BFT393223 BPO393223:BPP393223 BZK393223:BZL393223 CJG393223:CJH393223 CTC393223:CTD393223 DCY393223:DCZ393223 DMU393223:DMV393223 DWQ393223:DWR393223 EGM393223:EGN393223 EQI393223:EQJ393223 FAE393223:FAF393223 FKA393223:FKB393223 FTW393223:FTX393223 GDS393223:GDT393223 GNO393223:GNP393223 GXK393223:GXL393223 HHG393223:HHH393223 HRC393223:HRD393223 IAY393223:IAZ393223 IKU393223:IKV393223 IUQ393223:IUR393223 JEM393223:JEN393223 JOI393223:JOJ393223 JYE393223:JYF393223 KIA393223:KIB393223 KRW393223:KRX393223 LBS393223:LBT393223 LLO393223:LLP393223 LVK393223:LVL393223 MFG393223:MFH393223 MPC393223:MPD393223 MYY393223:MYZ393223 NIU393223:NIV393223 NSQ393223:NSR393223 OCM393223:OCN393223 OMI393223:OMJ393223 OWE393223:OWF393223 PGA393223:PGB393223 PPW393223:PPX393223 PZS393223:PZT393223 QJO393223:QJP393223 QTK393223:QTL393223 RDG393223:RDH393223 RNC393223:RND393223 RWY393223:RWZ393223 SGU393223:SGV393223 SQQ393223:SQR393223 TAM393223:TAN393223 TKI393223:TKJ393223 TUE393223:TUF393223 UEA393223:UEB393223 UNW393223:UNX393223 UXS393223:UXT393223 VHO393223:VHP393223 VRK393223:VRL393223 WBG393223:WBH393223 WLC393223:WLD393223 WUY393223:WUZ393223 IM458759:IN458759 SI458759:SJ458759 ACE458759:ACF458759 AMA458759:AMB458759 AVW458759:AVX458759 BFS458759:BFT458759 BPO458759:BPP458759 BZK458759:BZL458759 CJG458759:CJH458759 CTC458759:CTD458759 DCY458759:DCZ458759 DMU458759:DMV458759 DWQ458759:DWR458759 EGM458759:EGN458759 EQI458759:EQJ458759 FAE458759:FAF458759 FKA458759:FKB458759 FTW458759:FTX458759 GDS458759:GDT458759 GNO458759:GNP458759 GXK458759:GXL458759 HHG458759:HHH458759 HRC458759:HRD458759 IAY458759:IAZ458759 IKU458759:IKV458759 IUQ458759:IUR458759 JEM458759:JEN458759 JOI458759:JOJ458759 JYE458759:JYF458759 KIA458759:KIB458759 KRW458759:KRX458759 LBS458759:LBT458759 LLO458759:LLP458759 LVK458759:LVL458759 MFG458759:MFH458759 MPC458759:MPD458759 MYY458759:MYZ458759 NIU458759:NIV458759 NSQ458759:NSR458759 OCM458759:OCN458759 OMI458759:OMJ458759 OWE458759:OWF458759 PGA458759:PGB458759 PPW458759:PPX458759 PZS458759:PZT458759 QJO458759:QJP458759 QTK458759:QTL458759 RDG458759:RDH458759 RNC458759:RND458759 RWY458759:RWZ458759 SGU458759:SGV458759 SQQ458759:SQR458759 TAM458759:TAN458759 TKI458759:TKJ458759 TUE458759:TUF458759 UEA458759:UEB458759 UNW458759:UNX458759 UXS458759:UXT458759 VHO458759:VHP458759 VRK458759:VRL458759 WBG458759:WBH458759 WLC458759:WLD458759 WUY458759:WUZ458759 IM524295:IN524295 SI524295:SJ524295 ACE524295:ACF524295 AMA524295:AMB524295 AVW524295:AVX524295 BFS524295:BFT524295 BPO524295:BPP524295 BZK524295:BZL524295 CJG524295:CJH524295 CTC524295:CTD524295 DCY524295:DCZ524295 DMU524295:DMV524295 DWQ524295:DWR524295 EGM524295:EGN524295 EQI524295:EQJ524295 FAE524295:FAF524295 FKA524295:FKB524295 FTW524295:FTX524295 GDS524295:GDT524295 GNO524295:GNP524295 GXK524295:GXL524295 HHG524295:HHH524295 HRC524295:HRD524295 IAY524295:IAZ524295 IKU524295:IKV524295 IUQ524295:IUR524295 JEM524295:JEN524295 JOI524295:JOJ524295 JYE524295:JYF524295 KIA524295:KIB524295 KRW524295:KRX524295 LBS524295:LBT524295 LLO524295:LLP524295 LVK524295:LVL524295 MFG524295:MFH524295 MPC524295:MPD524295 MYY524295:MYZ524295 NIU524295:NIV524295 NSQ524295:NSR524295 OCM524295:OCN524295 OMI524295:OMJ524295 OWE524295:OWF524295 PGA524295:PGB524295 PPW524295:PPX524295 PZS524295:PZT524295 QJO524295:QJP524295 QTK524295:QTL524295 RDG524295:RDH524295 RNC524295:RND524295 RWY524295:RWZ524295 SGU524295:SGV524295 SQQ524295:SQR524295 TAM524295:TAN524295 TKI524295:TKJ524295 TUE524295:TUF524295 UEA524295:UEB524295 UNW524295:UNX524295 UXS524295:UXT524295 VHO524295:VHP524295 VRK524295:VRL524295 WBG524295:WBH524295 WLC524295:WLD524295 WUY524295:WUZ524295 IM589831:IN589831 SI589831:SJ589831 ACE589831:ACF589831 AMA589831:AMB589831 AVW589831:AVX589831 BFS589831:BFT589831 BPO589831:BPP589831 BZK589831:BZL589831 CJG589831:CJH589831 CTC589831:CTD589831 DCY589831:DCZ589831 DMU589831:DMV589831 DWQ589831:DWR589831 EGM589831:EGN589831 EQI589831:EQJ589831 FAE589831:FAF589831 FKA589831:FKB589831 FTW589831:FTX589831 GDS589831:GDT589831 GNO589831:GNP589831 GXK589831:GXL589831 HHG589831:HHH589831 HRC589831:HRD589831 IAY589831:IAZ589831 IKU589831:IKV589831 IUQ589831:IUR589831 JEM589831:JEN589831 JOI589831:JOJ589831 JYE589831:JYF589831 KIA589831:KIB589831 KRW589831:KRX589831 LBS589831:LBT589831 LLO589831:LLP589831 LVK589831:LVL589831 MFG589831:MFH589831 MPC589831:MPD589831 MYY589831:MYZ589831 NIU589831:NIV589831 NSQ589831:NSR589831 OCM589831:OCN589831 OMI589831:OMJ589831 OWE589831:OWF589831 PGA589831:PGB589831 PPW589831:PPX589831 PZS589831:PZT589831 QJO589831:QJP589831 QTK589831:QTL589831 RDG589831:RDH589831 RNC589831:RND589831 RWY589831:RWZ589831 SGU589831:SGV589831 SQQ589831:SQR589831 TAM589831:TAN589831 TKI589831:TKJ589831 TUE589831:TUF589831 UEA589831:UEB589831 UNW589831:UNX589831 UXS589831:UXT589831 VHO589831:VHP589831 VRK589831:VRL589831 WBG589831:WBH589831 WLC589831:WLD589831 WUY589831:WUZ589831 IM655367:IN655367 SI655367:SJ655367 ACE655367:ACF655367 AMA655367:AMB655367 AVW655367:AVX655367 BFS655367:BFT655367 BPO655367:BPP655367 BZK655367:BZL655367 CJG655367:CJH655367 CTC655367:CTD655367 DCY655367:DCZ655367 DMU655367:DMV655367 DWQ655367:DWR655367 EGM655367:EGN655367 EQI655367:EQJ655367 FAE655367:FAF655367 FKA655367:FKB655367 FTW655367:FTX655367 GDS655367:GDT655367 GNO655367:GNP655367 GXK655367:GXL655367 HHG655367:HHH655367 HRC655367:HRD655367 IAY655367:IAZ655367 IKU655367:IKV655367 IUQ655367:IUR655367 JEM655367:JEN655367 JOI655367:JOJ655367 JYE655367:JYF655367 KIA655367:KIB655367 KRW655367:KRX655367 LBS655367:LBT655367 LLO655367:LLP655367 LVK655367:LVL655367 MFG655367:MFH655367 MPC655367:MPD655367 MYY655367:MYZ655367 NIU655367:NIV655367 NSQ655367:NSR655367 OCM655367:OCN655367 OMI655367:OMJ655367 OWE655367:OWF655367 PGA655367:PGB655367 PPW655367:PPX655367 PZS655367:PZT655367 QJO655367:QJP655367 QTK655367:QTL655367 RDG655367:RDH655367 RNC655367:RND655367 RWY655367:RWZ655367 SGU655367:SGV655367 SQQ655367:SQR655367 TAM655367:TAN655367 TKI655367:TKJ655367 TUE655367:TUF655367 UEA655367:UEB655367 UNW655367:UNX655367 UXS655367:UXT655367 VHO655367:VHP655367 VRK655367:VRL655367 WBG655367:WBH655367 WLC655367:WLD655367 WUY655367:WUZ655367 IM720903:IN720903 SI720903:SJ720903 ACE720903:ACF720903 AMA720903:AMB720903 AVW720903:AVX720903 BFS720903:BFT720903 BPO720903:BPP720903 BZK720903:BZL720903 CJG720903:CJH720903 CTC720903:CTD720903 DCY720903:DCZ720903 DMU720903:DMV720903 DWQ720903:DWR720903 EGM720903:EGN720903 EQI720903:EQJ720903 FAE720903:FAF720903 FKA720903:FKB720903 FTW720903:FTX720903 GDS720903:GDT720903 GNO720903:GNP720903 GXK720903:GXL720903 HHG720903:HHH720903 HRC720903:HRD720903 IAY720903:IAZ720903 IKU720903:IKV720903 IUQ720903:IUR720903 JEM720903:JEN720903 JOI720903:JOJ720903 JYE720903:JYF720903 KIA720903:KIB720903 KRW720903:KRX720903 LBS720903:LBT720903 LLO720903:LLP720903 LVK720903:LVL720903 MFG720903:MFH720903 MPC720903:MPD720903 MYY720903:MYZ720903 NIU720903:NIV720903 NSQ720903:NSR720903 OCM720903:OCN720903 OMI720903:OMJ720903 OWE720903:OWF720903 PGA720903:PGB720903 PPW720903:PPX720903 PZS720903:PZT720903 QJO720903:QJP720903 QTK720903:QTL720903 RDG720903:RDH720903 RNC720903:RND720903 RWY720903:RWZ720903 SGU720903:SGV720903 SQQ720903:SQR720903 TAM720903:TAN720903 TKI720903:TKJ720903 TUE720903:TUF720903 UEA720903:UEB720903 UNW720903:UNX720903 UXS720903:UXT720903 VHO720903:VHP720903 VRK720903:VRL720903 WBG720903:WBH720903 WLC720903:WLD720903 WUY720903:WUZ720903 IM786439:IN786439 SI786439:SJ786439 ACE786439:ACF786439 AMA786439:AMB786439 AVW786439:AVX786439 BFS786439:BFT786439 BPO786439:BPP786439 BZK786439:BZL786439 CJG786439:CJH786439 CTC786439:CTD786439 DCY786439:DCZ786439 DMU786439:DMV786439 DWQ786439:DWR786439 EGM786439:EGN786439 EQI786439:EQJ786439 FAE786439:FAF786439 FKA786439:FKB786439 FTW786439:FTX786439 GDS786439:GDT786439 GNO786439:GNP786439 GXK786439:GXL786439 HHG786439:HHH786439 HRC786439:HRD786439 IAY786439:IAZ786439 IKU786439:IKV786439 IUQ786439:IUR786439 JEM786439:JEN786439 JOI786439:JOJ786439 JYE786439:JYF786439 KIA786439:KIB786439 KRW786439:KRX786439 LBS786439:LBT786439 LLO786439:LLP786439 LVK786439:LVL786439 MFG786439:MFH786439 MPC786439:MPD786439 MYY786439:MYZ786439 NIU786439:NIV786439 NSQ786439:NSR786439 OCM786439:OCN786439 OMI786439:OMJ786439 OWE786439:OWF786439 PGA786439:PGB786439 PPW786439:PPX786439 PZS786439:PZT786439 QJO786439:QJP786439 QTK786439:QTL786439 RDG786439:RDH786439 RNC786439:RND786439 RWY786439:RWZ786439 SGU786439:SGV786439 SQQ786439:SQR786439 TAM786439:TAN786439 TKI786439:TKJ786439 TUE786439:TUF786439 UEA786439:UEB786439 UNW786439:UNX786439 UXS786439:UXT786439 VHO786439:VHP786439 VRK786439:VRL786439 WBG786439:WBH786439 WLC786439:WLD786439 WUY786439:WUZ786439 IM851975:IN851975 SI851975:SJ851975 ACE851975:ACF851975 AMA851975:AMB851975 AVW851975:AVX851975 BFS851975:BFT851975 BPO851975:BPP851975 BZK851975:BZL851975 CJG851975:CJH851975 CTC851975:CTD851975 DCY851975:DCZ851975 DMU851975:DMV851975 DWQ851975:DWR851975 EGM851975:EGN851975 EQI851975:EQJ851975 FAE851975:FAF851975 FKA851975:FKB851975 FTW851975:FTX851975 GDS851975:GDT851975 GNO851975:GNP851975 GXK851975:GXL851975 HHG851975:HHH851975 HRC851975:HRD851975 IAY851975:IAZ851975 IKU851975:IKV851975 IUQ851975:IUR851975 JEM851975:JEN851975 JOI851975:JOJ851975 JYE851975:JYF851975 KIA851975:KIB851975 KRW851975:KRX851975 LBS851975:LBT851975 LLO851975:LLP851975 LVK851975:LVL851975 MFG851975:MFH851975 MPC851975:MPD851975 MYY851975:MYZ851975 NIU851975:NIV851975 NSQ851975:NSR851975 OCM851975:OCN851975 OMI851975:OMJ851975 OWE851975:OWF851975 PGA851975:PGB851975 PPW851975:PPX851975 PZS851975:PZT851975 QJO851975:QJP851975 QTK851975:QTL851975 RDG851975:RDH851975 RNC851975:RND851975 RWY851975:RWZ851975 SGU851975:SGV851975 SQQ851975:SQR851975 TAM851975:TAN851975 TKI851975:TKJ851975 TUE851975:TUF851975 UEA851975:UEB851975 UNW851975:UNX851975 UXS851975:UXT851975 VHO851975:VHP851975 VRK851975:VRL851975 WBG851975:WBH851975 WLC851975:WLD851975 WUY851975:WUZ851975 IM917511:IN917511 SI917511:SJ917511 ACE917511:ACF917511 AMA917511:AMB917511 AVW917511:AVX917511 BFS917511:BFT917511 BPO917511:BPP917511 BZK917511:BZL917511 CJG917511:CJH917511 CTC917511:CTD917511 DCY917511:DCZ917511 DMU917511:DMV917511 DWQ917511:DWR917511 EGM917511:EGN917511 EQI917511:EQJ917511 FAE917511:FAF917511 FKA917511:FKB917511 FTW917511:FTX917511 GDS917511:GDT917511 GNO917511:GNP917511 GXK917511:GXL917511 HHG917511:HHH917511 HRC917511:HRD917511 IAY917511:IAZ917511 IKU917511:IKV917511 IUQ917511:IUR917511 JEM917511:JEN917511 JOI917511:JOJ917511 JYE917511:JYF917511 KIA917511:KIB917511 KRW917511:KRX917511 LBS917511:LBT917511 LLO917511:LLP917511 LVK917511:LVL917511 MFG917511:MFH917511 MPC917511:MPD917511 MYY917511:MYZ917511 NIU917511:NIV917511 NSQ917511:NSR917511 OCM917511:OCN917511 OMI917511:OMJ917511 OWE917511:OWF917511 PGA917511:PGB917511 PPW917511:PPX917511 PZS917511:PZT917511 QJO917511:QJP917511 QTK917511:QTL917511 RDG917511:RDH917511 RNC917511:RND917511 RWY917511:RWZ917511 SGU917511:SGV917511 SQQ917511:SQR917511 TAM917511:TAN917511 TKI917511:TKJ917511 TUE917511:TUF917511 UEA917511:UEB917511 UNW917511:UNX917511 UXS917511:UXT917511 VHO917511:VHP917511 VRK917511:VRL917511 WBG917511:WBH917511 WLC917511:WLD917511 WUY917511:WUZ917511 IM983047:IN983047 SI983047:SJ983047 ACE983047:ACF983047 AMA983047:AMB983047 AVW983047:AVX983047 BFS983047:BFT983047 BPO983047:BPP983047 BZK983047:BZL983047 CJG983047:CJH983047 CTC983047:CTD983047 DCY983047:DCZ983047 DMU983047:DMV983047 DWQ983047:DWR983047 EGM983047:EGN983047 EQI983047:EQJ983047 FAE983047:FAF983047 FKA983047:FKB983047 FTW983047:FTX983047 GDS983047:GDT983047 GNO983047:GNP983047 GXK983047:GXL983047 HHG983047:HHH983047 HRC983047:HRD983047 IAY983047:IAZ983047 IKU983047:IKV983047 IUQ983047:IUR983047 JEM983047:JEN983047 JOI983047:JOJ983047 JYE983047:JYF983047 KIA983047:KIB983047 KRW983047:KRX983047 LBS983047:LBT983047 LLO983047:LLP983047 LVK983047:LVL983047 MFG983047:MFH983047 MPC983047:MPD983047 MYY983047:MYZ983047 NIU983047:NIV983047 NSQ983047:NSR983047 OCM983047:OCN983047 OMI983047:OMJ983047 OWE983047:OWF983047 PGA983047:PGB983047 PPW983047:PPX983047 PZS983047:PZT983047 QJO983047:QJP983047 QTK983047:QTL983047 RDG983047:RDH983047 RNC983047:RND983047 RWY983047:RWZ983047 SGU983047:SGV983047 SQQ983047:SQR983047 TAM983047:TAN983047 TKI983047:TKJ983047 TUE983047:TUF983047 UEA983047:UEB983047 UNW983047:UNX983047 UXS983047:UXT983047 VHO983047:VHP983047 VRK983047:VRL983047 WBG983047:WBH983047 WLC983047:WLD983047 WUY983047:WUZ983047 HO10:HP10 RK10:RL10 WUY10:WUZ10 WLC10:WLD10 WBG10:WBH10 VRK10:VRL10 VHO10:VHP10 UXS10:UXT10 UNW10:UNX10 UEA10:UEB10 TUE10:TUF10 TKI10:TKJ10 TAM10:TAN10 SQQ10:SQR10 SGU10:SGV10 RWY10:RWZ10 RNC10:RND10 RDG10:RDH10 QTK10:QTL10 QJO10:QJP10 PZS10:PZT10 PPW10:PPX10 PGA10:PGB10 OWE10:OWF10 OMI10:OMJ10 OCM10:OCN10 NSQ10:NSR10 NIU10:NIV10 MYY10:MYZ10 MPC10:MPD10 MFG10:MFH10 LVK10:LVL10 LLO10:LLP10 LBS10:LBT10 KRW10:KRX10 KIA10:KIB10 JYE10:JYF10 JOI10:JOJ10 JEM10:JEN10 IUQ10:IUR10 IKU10:IKV10 IAY10:IAZ10 HRC10:HRD10 HHG10:HHH10 GXK10:GXL10 GNO10:GNP10 GDS10:GDT10 FTW10:FTX10 FKA10:FKB10 FAE10:FAF10 EQI10:EQJ10 EGM10:EGN10 DWQ10:DWR10 DMU10:DMV10 DCY10:DCZ10 CTC10:CTD10 CJG10:CJH10 BZK10:BZL10 BPO10:BPP10 BFS10:BFT10 AVW10:AVX10 AMA10:AMB10 ACE10:ACF10 SI10:SJ10 IM10:IN10 WUV10:WUW10 WKZ10:WLA10 WBD10:WBE10 VRH10:VRI10 VHL10:VHM10 UXP10:UXQ10 UNT10:UNU10 UDX10:UDY10 TUB10:TUC10 TKF10:TKG10 TAJ10:TAK10 SQN10:SQO10 SGR10:SGS10 RWV10:RWW10 RMZ10:RNA10 RDD10:RDE10 QTH10:QTI10 QJL10:QJM10 PZP10:PZQ10 PPT10:PPU10 PFX10:PFY10 OWB10:OWC10 OMF10:OMG10 OCJ10:OCK10 NSN10:NSO10 NIR10:NIS10 MYV10:MYW10 MOZ10:MPA10 MFD10:MFE10 LVH10:LVI10 LLL10:LLM10 LBP10:LBQ10 KRT10:KRU10 KHX10:KHY10 JYB10:JYC10 JOF10:JOG10 JEJ10:JEK10 IUN10:IUO10 IKR10:IKS10 IAV10:IAW10 HQZ10:HRA10 HHD10:HHE10 GXH10:GXI10 GNL10:GNM10 GDP10:GDQ10 FTT10:FTU10 FJX10:FJY10 FAB10:FAC10 EQF10:EQG10 EGJ10:EGK10 DWN10:DWO10 DMR10:DMS10 DCV10:DCW10 CSZ10:CTA10 CJD10:CJE10 BZH10:BZI10 BPL10:BPM10 BFP10:BFQ10 AVT10:AVU10 ALX10:ALY10 ACB10:ACC10 SF10:SG10 IJ10:IK10 WUS10:WUT10 WKW10:WKX10 WBA10:WBB10 VRE10:VRF10 VHI10:VHJ10 UXM10:UXN10 UNQ10:UNR10 UDU10:UDV10 TTY10:TTZ10 TKC10:TKD10 TAG10:TAH10 SQK10:SQL10 SGO10:SGP10 RWS10:RWT10 RMW10:RMX10 RDA10:RDB10 QTE10:QTF10 QJI10:QJJ10 PZM10:PZN10 PPQ10:PPR10 PFU10:PFV10 OVY10:OVZ10 OMC10:OMD10 OCG10:OCH10 NSK10:NSL10 NIO10:NIP10 MYS10:MYT10 MOW10:MOX10 MFA10:MFB10 LVE10:LVF10 LLI10:LLJ10 LBM10:LBN10 KRQ10:KRR10 KHU10:KHV10 JXY10:JXZ10 JOC10:JOD10 JEG10:JEH10 IUK10:IUL10 IKO10:IKP10 IAS10:IAT10 HQW10:HQX10 HHA10:HHB10 GXE10:GXF10 GNI10:GNJ10 GDM10:GDN10 FTQ10:FTR10 FJU10:FJV10 EZY10:EZZ10 EQC10:EQD10 EGG10:EGH10 DWK10:DWL10 DMO10:DMP10 DCS10:DCT10 CSW10:CSX10 CJA10:CJB10 BZE10:BZF10 BPI10:BPJ10 BFM10:BFN10 AVQ10:AVR10 ALU10:ALV10 ABY10:ABZ10 SC10:SD10 IG10:IH10 WUM10:WUN10 WKQ10:WKR10 WAU10:WAV10 VQY10:VQZ10 VHC10:VHD10 UXG10:UXH10 UNK10:UNL10 UDO10:UDP10 TTS10:TTT10 TJW10:TJX10 TAA10:TAB10 SQE10:SQF10 SGI10:SGJ10 RWM10:RWN10 RMQ10:RMR10 RCU10:RCV10 QSY10:QSZ10 QJC10:QJD10 PZG10:PZH10 PPK10:PPL10 PFO10:PFP10 OVS10:OVT10 OLW10:OLX10 OCA10:OCB10 NSE10:NSF10 NII10:NIJ10 MYM10:MYN10 MOQ10:MOR10 MEU10:MEV10 LUY10:LUZ10 LLC10:LLD10 LBG10:LBH10 KRK10:KRL10 KHO10:KHP10 JXS10:JXT10 JNW10:JNX10 JEA10:JEB10 IUE10:IUF10 IKI10:IKJ10 IAM10:IAN10 HQQ10:HQR10 HGU10:HGV10 GWY10:GWZ10 GNC10:GND10 GDG10:GDH10 FTK10:FTL10 FJO10:FJP10 EZS10:EZT10 EPW10:EPX10 EGA10:EGB10 DWE10:DWF10 DMI10:DMJ10 DCM10:DCN10 CSQ10:CSR10 CIU10:CIV10 BYY10:BYZ10 BPC10:BPD10 BFG10:BFH10 AVK10:AVL10 ALO10:ALP10 ABS10:ABT10 RW10:RX10 IA10:IB10 WUJ10:WUK10 WKN10:WKO10 WAR10:WAS10 VQV10:VQW10 VGZ10:VHA10 UXD10:UXE10 UNH10:UNI10 UDL10:UDM10 TTP10:TTQ10 TJT10:TJU10 SZX10:SZY10 SQB10:SQC10 SGF10:SGG10 RWJ10:RWK10 RMN10:RMO10 RCR10:RCS10 QSV10:QSW10 QIZ10:QJA10 PZD10:PZE10 PPH10:PPI10 PFL10:PFM10 OVP10:OVQ10 OLT10:OLU10 OBX10:OBY10 NSB10:NSC10 NIF10:NIG10 MYJ10:MYK10 MON10:MOO10 MER10:MES10 LUV10:LUW10 LKZ10:LLA10 LBD10:LBE10 KRH10:KRI10 KHL10:KHM10 JXP10:JXQ10 JNT10:JNU10 JDX10:JDY10 IUB10:IUC10 IKF10:IKG10 IAJ10:IAK10 HQN10:HQO10 HGR10:HGS10 GWV10:GWW10 GMZ10:GNA10 GDD10:GDE10 FTH10:FTI10 FJL10:FJM10 EZP10:EZQ10 EPT10:EPU10 EFX10:EFY10 DWB10:DWC10 DMF10:DMG10 DCJ10:DCK10 CSN10:CSO10 CIR10:CIS10 BYV10:BYW10 BOZ10:BPA10 BFD10:BFE10 AVH10:AVI10 ALL10:ALM10 ABP10:ABQ10 RT10:RU10 HX10:HY10 WUG10:WUH10 WKK10:WKL10 WAO10:WAP10 VQS10:VQT10 VGW10:VGX10 UXA10:UXB10 UNE10:UNF10 UDI10:UDJ10 TTM10:TTN10 TJQ10:TJR10 SZU10:SZV10 SPY10:SPZ10 SGC10:SGD10 RWG10:RWH10 RMK10:RML10 RCO10:RCP10 QSS10:QST10 QIW10:QIX10 PZA10:PZB10 PPE10:PPF10 PFI10:PFJ10 OVM10:OVN10 OLQ10:OLR10 OBU10:OBV10 NRY10:NRZ10 NIC10:NID10 MYG10:MYH10 MOK10:MOL10 MEO10:MEP10 LUS10:LUT10 LKW10:LKX10 LBA10:LBB10 KRE10:KRF10 KHI10:KHJ10 JXM10:JXN10 JNQ10:JNR10 JDU10:JDV10 ITY10:ITZ10 IKC10:IKD10 IAG10:IAH10 HQK10:HQL10 HGO10:HGP10 GWS10:GWT10 GMW10:GMX10 GDA10:GDB10 FTE10:FTF10 FJI10:FJJ10 EZM10:EZN10 EPQ10:EPR10 EFU10:EFV10 DVY10:DVZ10 DMC10:DMD10 DCG10:DCH10 CSK10:CSL10 CIO10:CIP10 BYS10:BYT10 BOW10:BOX10 BFA10:BFB10 AVE10:AVF10 ALI10:ALJ10 ABM10:ABN10 RQ10:RR10 HU10:HV10 WUD10:WUE10 WKH10:WKI10 WAL10:WAM10 VQP10:VQQ10 VGT10:VGU10 UWX10:UWY10 UNB10:UNC10 UDF10:UDG10 TTJ10:TTK10 TJN10:TJO10 SZR10:SZS10 SPV10:SPW10 SFZ10:SGA10 RWD10:RWE10 RMH10:RMI10 RCL10:RCM10 QSP10:QSQ10 QIT10:QIU10 PYX10:PYY10 PPB10:PPC10 PFF10:PFG10 OVJ10:OVK10 OLN10:OLO10 OBR10:OBS10 NRV10:NRW10 NHZ10:NIA10 MYD10:MYE10 MOH10:MOI10 MEL10:MEM10 LUP10:LUQ10 LKT10:LKU10 LAX10:LAY10 KRB10:KRC10 KHF10:KHG10 JXJ10:JXK10 JNN10:JNO10 JDR10:JDS10 ITV10:ITW10 IJZ10:IKA10 IAD10:IAE10 HQH10:HQI10 HGL10:HGM10 GWP10:GWQ10 GMT10:GMU10 GCX10:GCY10 FTB10:FTC10 FJF10:FJG10 EZJ10:EZK10 EPN10:EPO10 EFR10:EFS10 DVV10:DVW10 DLZ10:DMA10 DCD10:DCE10 CSH10:CSI10 CIL10:CIM10 BYP10:BYQ10 BOT10:BOU10 BEX10:BEY10 AVB10:AVC10 ALF10:ALG10 ABJ10:ABK10 RN10:RO10 HR10:HS10 WUA10:WUB10 WKE10:WKF10 WAI10:WAJ10 VQM10:VQN10 VGQ10:VGR10 UWU10:UWV10 UMY10:UMZ10 UDC10:UDD10 TTG10:TTH10 TJK10:TJL10 SZO10:SZP10 SPS10:SPT10 SFW10:SFX10 RWA10:RWB10 RME10:RMF10 RCI10:RCJ10 QSM10:QSN10 QIQ10:QIR10 PYU10:PYV10 POY10:POZ10 PFC10:PFD10 OVG10:OVH10 OLK10:OLL10 OBO10:OBP10 NRS10:NRT10 NHW10:NHX10 MYA10:MYB10 MOE10:MOF10 MEI10:MEJ10 LUM10:LUN10 LKQ10:LKR10 LAU10:LAV10 KQY10:KQZ10 KHC10:KHD10 JXG10:JXH10 JNK10:JNL10 JDO10:JDP10 ITS10:ITT10 IJW10:IJX10 IAA10:IAB10 HQE10:HQF10 HGI10:HGJ10 GWM10:GWN10 GMQ10:GMR10 GCU10:GCV10 FSY10:FSZ10 FJC10:FJD10 EZG10:EZH10 EPK10:EPL10 EFO10:EFP10 DVS10:DVT10 DLW10:DLX10 DCA10:DCB10 CSE10:CSF10 CII10:CIJ10 BYM10:BYN10 BOQ10:BOR10 BEU10:BEV10 AUY10:AUZ10 ALC10:ALD10 ABG10:ABH10">
      <formula1>HO3</formula1>
    </dataValidation>
    <dataValidation type="whole" operator="lessThanOrEqual" allowBlank="1" showInputMessage="1" showErrorMessage="1" sqref="HO65542:HP65542 RK65542:RL65542 ABG65542:ABH65542 ALC65542:ALD65542 AUY65542:AUZ65542 BEU65542:BEV65542 BOQ65542:BOR65542 BYM65542:BYN65542 CII65542:CIJ65542 CSE65542:CSF65542 DCA65542:DCB65542 DLW65542:DLX65542 DVS65542:DVT65542 EFO65542:EFP65542 EPK65542:EPL65542 EZG65542:EZH65542 FJC65542:FJD65542 FSY65542:FSZ65542 GCU65542:GCV65542 GMQ65542:GMR65542 GWM65542:GWN65542 HGI65542:HGJ65542 HQE65542:HQF65542 IAA65542:IAB65542 IJW65542:IJX65542 ITS65542:ITT65542 JDO65542:JDP65542 JNK65542:JNL65542 JXG65542:JXH65542 KHC65542:KHD65542 KQY65542:KQZ65542 LAU65542:LAV65542 LKQ65542:LKR65542 LUM65542:LUN65542 MEI65542:MEJ65542 MOE65542:MOF65542 MYA65542:MYB65542 NHW65542:NHX65542 NRS65542:NRT65542 OBO65542:OBP65542 OLK65542:OLL65542 OVG65542:OVH65542 PFC65542:PFD65542 POY65542:POZ65542 PYU65542:PYV65542 QIQ65542:QIR65542 QSM65542:QSN65542 RCI65542:RCJ65542 RME65542:RMF65542 RWA65542:RWB65542 SFW65542:SFX65542 SPS65542:SPT65542 SZO65542:SZP65542 TJK65542:TJL65542 TTG65542:TTH65542 UDC65542:UDD65542 UMY65542:UMZ65542 UWU65542:UWV65542 VGQ65542:VGR65542 VQM65542:VQN65542 WAI65542:WAJ65542 WKE65542:WKF65542 WUA65542:WUB65542 HO131078:HP131078 RK131078:RL131078 ABG131078:ABH131078 ALC131078:ALD131078 AUY131078:AUZ131078 BEU131078:BEV131078 BOQ131078:BOR131078 BYM131078:BYN131078 CII131078:CIJ131078 CSE131078:CSF131078 DCA131078:DCB131078 DLW131078:DLX131078 DVS131078:DVT131078 EFO131078:EFP131078 EPK131078:EPL131078 EZG131078:EZH131078 FJC131078:FJD131078 FSY131078:FSZ131078 GCU131078:GCV131078 GMQ131078:GMR131078 GWM131078:GWN131078 HGI131078:HGJ131078 HQE131078:HQF131078 IAA131078:IAB131078 IJW131078:IJX131078 ITS131078:ITT131078 JDO131078:JDP131078 JNK131078:JNL131078 JXG131078:JXH131078 KHC131078:KHD131078 KQY131078:KQZ131078 LAU131078:LAV131078 LKQ131078:LKR131078 LUM131078:LUN131078 MEI131078:MEJ131078 MOE131078:MOF131078 MYA131078:MYB131078 NHW131078:NHX131078 NRS131078:NRT131078 OBO131078:OBP131078 OLK131078:OLL131078 OVG131078:OVH131078 PFC131078:PFD131078 POY131078:POZ131078 PYU131078:PYV131078 QIQ131078:QIR131078 QSM131078:QSN131078 RCI131078:RCJ131078 RME131078:RMF131078 RWA131078:RWB131078 SFW131078:SFX131078 SPS131078:SPT131078 SZO131078:SZP131078 TJK131078:TJL131078 TTG131078:TTH131078 UDC131078:UDD131078 UMY131078:UMZ131078 UWU131078:UWV131078 VGQ131078:VGR131078 VQM131078:VQN131078 WAI131078:WAJ131078 WKE131078:WKF131078 WUA131078:WUB131078 HO196614:HP196614 RK196614:RL196614 ABG196614:ABH196614 ALC196614:ALD196614 AUY196614:AUZ196614 BEU196614:BEV196614 BOQ196614:BOR196614 BYM196614:BYN196614 CII196614:CIJ196614 CSE196614:CSF196614 DCA196614:DCB196614 DLW196614:DLX196614 DVS196614:DVT196614 EFO196614:EFP196614 EPK196614:EPL196614 EZG196614:EZH196614 FJC196614:FJD196614 FSY196614:FSZ196614 GCU196614:GCV196614 GMQ196614:GMR196614 GWM196614:GWN196614 HGI196614:HGJ196614 HQE196614:HQF196614 IAA196614:IAB196614 IJW196614:IJX196614 ITS196614:ITT196614 JDO196614:JDP196614 JNK196614:JNL196614 JXG196614:JXH196614 KHC196614:KHD196614 KQY196614:KQZ196614 LAU196614:LAV196614 LKQ196614:LKR196614 LUM196614:LUN196614 MEI196614:MEJ196614 MOE196614:MOF196614 MYA196614:MYB196614 NHW196614:NHX196614 NRS196614:NRT196614 OBO196614:OBP196614 OLK196614:OLL196614 OVG196614:OVH196614 PFC196614:PFD196614 POY196614:POZ196614 PYU196614:PYV196614 QIQ196614:QIR196614 QSM196614:QSN196614 RCI196614:RCJ196614 RME196614:RMF196614 RWA196614:RWB196614 SFW196614:SFX196614 SPS196614:SPT196614 SZO196614:SZP196614 TJK196614:TJL196614 TTG196614:TTH196614 UDC196614:UDD196614 UMY196614:UMZ196614 UWU196614:UWV196614 VGQ196614:VGR196614 VQM196614:VQN196614 WAI196614:WAJ196614 WKE196614:WKF196614 WUA196614:WUB196614 HO262150:HP262150 RK262150:RL262150 ABG262150:ABH262150 ALC262150:ALD262150 AUY262150:AUZ262150 BEU262150:BEV262150 BOQ262150:BOR262150 BYM262150:BYN262150 CII262150:CIJ262150 CSE262150:CSF262150 DCA262150:DCB262150 DLW262150:DLX262150 DVS262150:DVT262150 EFO262150:EFP262150 EPK262150:EPL262150 EZG262150:EZH262150 FJC262150:FJD262150 FSY262150:FSZ262150 GCU262150:GCV262150 GMQ262150:GMR262150 GWM262150:GWN262150 HGI262150:HGJ262150 HQE262150:HQF262150 IAA262150:IAB262150 IJW262150:IJX262150 ITS262150:ITT262150 JDO262150:JDP262150 JNK262150:JNL262150 JXG262150:JXH262150 KHC262150:KHD262150 KQY262150:KQZ262150 LAU262150:LAV262150 LKQ262150:LKR262150 LUM262150:LUN262150 MEI262150:MEJ262150 MOE262150:MOF262150 MYA262150:MYB262150 NHW262150:NHX262150 NRS262150:NRT262150 OBO262150:OBP262150 OLK262150:OLL262150 OVG262150:OVH262150 PFC262150:PFD262150 POY262150:POZ262150 PYU262150:PYV262150 QIQ262150:QIR262150 QSM262150:QSN262150 RCI262150:RCJ262150 RME262150:RMF262150 RWA262150:RWB262150 SFW262150:SFX262150 SPS262150:SPT262150 SZO262150:SZP262150 TJK262150:TJL262150 TTG262150:TTH262150 UDC262150:UDD262150 UMY262150:UMZ262150 UWU262150:UWV262150 VGQ262150:VGR262150 VQM262150:VQN262150 WAI262150:WAJ262150 WKE262150:WKF262150 WUA262150:WUB262150 HO327686:HP327686 RK327686:RL327686 ABG327686:ABH327686 ALC327686:ALD327686 AUY327686:AUZ327686 BEU327686:BEV327686 BOQ327686:BOR327686 BYM327686:BYN327686 CII327686:CIJ327686 CSE327686:CSF327686 DCA327686:DCB327686 DLW327686:DLX327686 DVS327686:DVT327686 EFO327686:EFP327686 EPK327686:EPL327686 EZG327686:EZH327686 FJC327686:FJD327686 FSY327686:FSZ327686 GCU327686:GCV327686 GMQ327686:GMR327686 GWM327686:GWN327686 HGI327686:HGJ327686 HQE327686:HQF327686 IAA327686:IAB327686 IJW327686:IJX327686 ITS327686:ITT327686 JDO327686:JDP327686 JNK327686:JNL327686 JXG327686:JXH327686 KHC327686:KHD327686 KQY327686:KQZ327686 LAU327686:LAV327686 LKQ327686:LKR327686 LUM327686:LUN327686 MEI327686:MEJ327686 MOE327686:MOF327686 MYA327686:MYB327686 NHW327686:NHX327686 NRS327686:NRT327686 OBO327686:OBP327686 OLK327686:OLL327686 OVG327686:OVH327686 PFC327686:PFD327686 POY327686:POZ327686 PYU327686:PYV327686 QIQ327686:QIR327686 QSM327686:QSN327686 RCI327686:RCJ327686 RME327686:RMF327686 RWA327686:RWB327686 SFW327686:SFX327686 SPS327686:SPT327686 SZO327686:SZP327686 TJK327686:TJL327686 TTG327686:TTH327686 UDC327686:UDD327686 UMY327686:UMZ327686 UWU327686:UWV327686 VGQ327686:VGR327686 VQM327686:VQN327686 WAI327686:WAJ327686 WKE327686:WKF327686 WUA327686:WUB327686 HO393222:HP393222 RK393222:RL393222 ABG393222:ABH393222 ALC393222:ALD393222 AUY393222:AUZ393222 BEU393222:BEV393222 BOQ393222:BOR393222 BYM393222:BYN393222 CII393222:CIJ393222 CSE393222:CSF393222 DCA393222:DCB393222 DLW393222:DLX393222 DVS393222:DVT393222 EFO393222:EFP393222 EPK393222:EPL393222 EZG393222:EZH393222 FJC393222:FJD393222 FSY393222:FSZ393222 GCU393222:GCV393222 GMQ393222:GMR393222 GWM393222:GWN393222 HGI393222:HGJ393222 HQE393222:HQF393222 IAA393222:IAB393222 IJW393222:IJX393222 ITS393222:ITT393222 JDO393222:JDP393222 JNK393222:JNL393222 JXG393222:JXH393222 KHC393222:KHD393222 KQY393222:KQZ393222 LAU393222:LAV393222 LKQ393222:LKR393222 LUM393222:LUN393222 MEI393222:MEJ393222 MOE393222:MOF393222 MYA393222:MYB393222 NHW393222:NHX393222 NRS393222:NRT393222 OBO393222:OBP393222 OLK393222:OLL393222 OVG393222:OVH393222 PFC393222:PFD393222 POY393222:POZ393222 PYU393222:PYV393222 QIQ393222:QIR393222 QSM393222:QSN393222 RCI393222:RCJ393222 RME393222:RMF393222 RWA393222:RWB393222 SFW393222:SFX393222 SPS393222:SPT393222 SZO393222:SZP393222 TJK393222:TJL393222 TTG393222:TTH393222 UDC393222:UDD393222 UMY393222:UMZ393222 UWU393222:UWV393222 VGQ393222:VGR393222 VQM393222:VQN393222 WAI393222:WAJ393222 WKE393222:WKF393222 WUA393222:WUB393222 HO458758:HP458758 RK458758:RL458758 ABG458758:ABH458758 ALC458758:ALD458758 AUY458758:AUZ458758 BEU458758:BEV458758 BOQ458758:BOR458758 BYM458758:BYN458758 CII458758:CIJ458758 CSE458758:CSF458758 DCA458758:DCB458758 DLW458758:DLX458758 DVS458758:DVT458758 EFO458758:EFP458758 EPK458758:EPL458758 EZG458758:EZH458758 FJC458758:FJD458758 FSY458758:FSZ458758 GCU458758:GCV458758 GMQ458758:GMR458758 GWM458758:GWN458758 HGI458758:HGJ458758 HQE458758:HQF458758 IAA458758:IAB458758 IJW458758:IJX458758 ITS458758:ITT458758 JDO458758:JDP458758 JNK458758:JNL458758 JXG458758:JXH458758 KHC458758:KHD458758 KQY458758:KQZ458758 LAU458758:LAV458758 LKQ458758:LKR458758 LUM458758:LUN458758 MEI458758:MEJ458758 MOE458758:MOF458758 MYA458758:MYB458758 NHW458758:NHX458758 NRS458758:NRT458758 OBO458758:OBP458758 OLK458758:OLL458758 OVG458758:OVH458758 PFC458758:PFD458758 POY458758:POZ458758 PYU458758:PYV458758 QIQ458758:QIR458758 QSM458758:QSN458758 RCI458758:RCJ458758 RME458758:RMF458758 RWA458758:RWB458758 SFW458758:SFX458758 SPS458758:SPT458758 SZO458758:SZP458758 TJK458758:TJL458758 TTG458758:TTH458758 UDC458758:UDD458758 UMY458758:UMZ458758 UWU458758:UWV458758 VGQ458758:VGR458758 VQM458758:VQN458758 WAI458758:WAJ458758 WKE458758:WKF458758 WUA458758:WUB458758 HO524294:HP524294 RK524294:RL524294 ABG524294:ABH524294 ALC524294:ALD524294 AUY524294:AUZ524294 BEU524294:BEV524294 BOQ524294:BOR524294 BYM524294:BYN524294 CII524294:CIJ524294 CSE524294:CSF524294 DCA524294:DCB524294 DLW524294:DLX524294 DVS524294:DVT524294 EFO524294:EFP524294 EPK524294:EPL524294 EZG524294:EZH524294 FJC524294:FJD524294 FSY524294:FSZ524294 GCU524294:GCV524294 GMQ524294:GMR524294 GWM524294:GWN524294 HGI524294:HGJ524294 HQE524294:HQF524294 IAA524294:IAB524294 IJW524294:IJX524294 ITS524294:ITT524294 JDO524294:JDP524294 JNK524294:JNL524294 JXG524294:JXH524294 KHC524294:KHD524294 KQY524294:KQZ524294 LAU524294:LAV524294 LKQ524294:LKR524294 LUM524294:LUN524294 MEI524294:MEJ524294 MOE524294:MOF524294 MYA524294:MYB524294 NHW524294:NHX524294 NRS524294:NRT524294 OBO524294:OBP524294 OLK524294:OLL524294 OVG524294:OVH524294 PFC524294:PFD524294 POY524294:POZ524294 PYU524294:PYV524294 QIQ524294:QIR524294 QSM524294:QSN524294 RCI524294:RCJ524294 RME524294:RMF524294 RWA524294:RWB524294 SFW524294:SFX524294 SPS524294:SPT524294 SZO524294:SZP524294 TJK524294:TJL524294 TTG524294:TTH524294 UDC524294:UDD524294 UMY524294:UMZ524294 UWU524294:UWV524294 VGQ524294:VGR524294 VQM524294:VQN524294 WAI524294:WAJ524294 WKE524294:WKF524294 WUA524294:WUB524294 HO589830:HP589830 RK589830:RL589830 ABG589830:ABH589830 ALC589830:ALD589830 AUY589830:AUZ589830 BEU589830:BEV589830 BOQ589830:BOR589830 BYM589830:BYN589830 CII589830:CIJ589830 CSE589830:CSF589830 DCA589830:DCB589830 DLW589830:DLX589830 DVS589830:DVT589830 EFO589830:EFP589830 EPK589830:EPL589830 EZG589830:EZH589830 FJC589830:FJD589830 FSY589830:FSZ589830 GCU589830:GCV589830 GMQ589830:GMR589830 GWM589830:GWN589830 HGI589830:HGJ589830 HQE589830:HQF589830 IAA589830:IAB589830 IJW589830:IJX589830 ITS589830:ITT589830 JDO589830:JDP589830 JNK589830:JNL589830 JXG589830:JXH589830 KHC589830:KHD589830 KQY589830:KQZ589830 LAU589830:LAV589830 LKQ589830:LKR589830 LUM589830:LUN589830 MEI589830:MEJ589830 MOE589830:MOF589830 MYA589830:MYB589830 NHW589830:NHX589830 NRS589830:NRT589830 OBO589830:OBP589830 OLK589830:OLL589830 OVG589830:OVH589830 PFC589830:PFD589830 POY589830:POZ589830 PYU589830:PYV589830 QIQ589830:QIR589830 QSM589830:QSN589830 RCI589830:RCJ589830 RME589830:RMF589830 RWA589830:RWB589830 SFW589830:SFX589830 SPS589830:SPT589830 SZO589830:SZP589830 TJK589830:TJL589830 TTG589830:TTH589830 UDC589830:UDD589830 UMY589830:UMZ589830 UWU589830:UWV589830 VGQ589830:VGR589830 VQM589830:VQN589830 WAI589830:WAJ589830 WKE589830:WKF589830 WUA589830:WUB589830 HO655366:HP655366 RK655366:RL655366 ABG655366:ABH655366 ALC655366:ALD655366 AUY655366:AUZ655366 BEU655366:BEV655366 BOQ655366:BOR655366 BYM655366:BYN655366 CII655366:CIJ655366 CSE655366:CSF655366 DCA655366:DCB655366 DLW655366:DLX655366 DVS655366:DVT655366 EFO655366:EFP655366 EPK655366:EPL655366 EZG655366:EZH655366 FJC655366:FJD655366 FSY655366:FSZ655366 GCU655366:GCV655366 GMQ655366:GMR655366 GWM655366:GWN655366 HGI655366:HGJ655366 HQE655366:HQF655366 IAA655366:IAB655366 IJW655366:IJX655366 ITS655366:ITT655366 JDO655366:JDP655366 JNK655366:JNL655366 JXG655366:JXH655366 KHC655366:KHD655366 KQY655366:KQZ655366 LAU655366:LAV655366 LKQ655366:LKR655366 LUM655366:LUN655366 MEI655366:MEJ655366 MOE655366:MOF655366 MYA655366:MYB655366 NHW655366:NHX655366 NRS655366:NRT655366 OBO655366:OBP655366 OLK655366:OLL655366 OVG655366:OVH655366 PFC655366:PFD655366 POY655366:POZ655366 PYU655366:PYV655366 QIQ655366:QIR655366 QSM655366:QSN655366 RCI655366:RCJ655366 RME655366:RMF655366 RWA655366:RWB655366 SFW655366:SFX655366 SPS655366:SPT655366 SZO655366:SZP655366 TJK655366:TJL655366 TTG655366:TTH655366 UDC655366:UDD655366 UMY655366:UMZ655366 UWU655366:UWV655366 VGQ655366:VGR655366 VQM655366:VQN655366 WAI655366:WAJ655366 WKE655366:WKF655366 WUA655366:WUB655366 HO720902:HP720902 RK720902:RL720902 ABG720902:ABH720902 ALC720902:ALD720902 AUY720902:AUZ720902 BEU720902:BEV720902 BOQ720902:BOR720902 BYM720902:BYN720902 CII720902:CIJ720902 CSE720902:CSF720902 DCA720902:DCB720902 DLW720902:DLX720902 DVS720902:DVT720902 EFO720902:EFP720902 EPK720902:EPL720902 EZG720902:EZH720902 FJC720902:FJD720902 FSY720902:FSZ720902 GCU720902:GCV720902 GMQ720902:GMR720902 GWM720902:GWN720902 HGI720902:HGJ720902 HQE720902:HQF720902 IAA720902:IAB720902 IJW720902:IJX720902 ITS720902:ITT720902 JDO720902:JDP720902 JNK720902:JNL720902 JXG720902:JXH720902 KHC720902:KHD720902 KQY720902:KQZ720902 LAU720902:LAV720902 LKQ720902:LKR720902 LUM720902:LUN720902 MEI720902:MEJ720902 MOE720902:MOF720902 MYA720902:MYB720902 NHW720902:NHX720902 NRS720902:NRT720902 OBO720902:OBP720902 OLK720902:OLL720902 OVG720902:OVH720902 PFC720902:PFD720902 POY720902:POZ720902 PYU720902:PYV720902 QIQ720902:QIR720902 QSM720902:QSN720902 RCI720902:RCJ720902 RME720902:RMF720902 RWA720902:RWB720902 SFW720902:SFX720902 SPS720902:SPT720902 SZO720902:SZP720902 TJK720902:TJL720902 TTG720902:TTH720902 UDC720902:UDD720902 UMY720902:UMZ720902 UWU720902:UWV720902 VGQ720902:VGR720902 VQM720902:VQN720902 WAI720902:WAJ720902 WKE720902:WKF720902 WUA720902:WUB720902 HO786438:HP786438 RK786438:RL786438 ABG786438:ABH786438 ALC786438:ALD786438 AUY786438:AUZ786438 BEU786438:BEV786438 BOQ786438:BOR786438 BYM786438:BYN786438 CII786438:CIJ786438 CSE786438:CSF786438 DCA786438:DCB786438 DLW786438:DLX786438 DVS786438:DVT786438 EFO786438:EFP786438 EPK786438:EPL786438 EZG786438:EZH786438 FJC786438:FJD786438 FSY786438:FSZ786438 GCU786438:GCV786438 GMQ786438:GMR786438 GWM786438:GWN786438 HGI786438:HGJ786438 HQE786438:HQF786438 IAA786438:IAB786438 IJW786438:IJX786438 ITS786438:ITT786438 JDO786438:JDP786438 JNK786438:JNL786438 JXG786438:JXH786438 KHC786438:KHD786438 KQY786438:KQZ786438 LAU786438:LAV786438 LKQ786438:LKR786438 LUM786438:LUN786438 MEI786438:MEJ786438 MOE786438:MOF786438 MYA786438:MYB786438 NHW786438:NHX786438 NRS786438:NRT786438 OBO786438:OBP786438 OLK786438:OLL786438 OVG786438:OVH786438 PFC786438:PFD786438 POY786438:POZ786438 PYU786438:PYV786438 QIQ786438:QIR786438 QSM786438:QSN786438 RCI786438:RCJ786438 RME786438:RMF786438 RWA786438:RWB786438 SFW786438:SFX786438 SPS786438:SPT786438 SZO786438:SZP786438 TJK786438:TJL786438 TTG786438:TTH786438 UDC786438:UDD786438 UMY786438:UMZ786438 UWU786438:UWV786438 VGQ786438:VGR786438 VQM786438:VQN786438 WAI786438:WAJ786438 WKE786438:WKF786438 WUA786438:WUB786438 HO851974:HP851974 RK851974:RL851974 ABG851974:ABH851974 ALC851974:ALD851974 AUY851974:AUZ851974 BEU851974:BEV851974 BOQ851974:BOR851974 BYM851974:BYN851974 CII851974:CIJ851974 CSE851974:CSF851974 DCA851974:DCB851974 DLW851974:DLX851974 DVS851974:DVT851974 EFO851974:EFP851974 EPK851974:EPL851974 EZG851974:EZH851974 FJC851974:FJD851974 FSY851974:FSZ851974 GCU851974:GCV851974 GMQ851974:GMR851974 GWM851974:GWN851974 HGI851974:HGJ851974 HQE851974:HQF851974 IAA851974:IAB851974 IJW851974:IJX851974 ITS851974:ITT851974 JDO851974:JDP851974 JNK851974:JNL851974 JXG851974:JXH851974 KHC851974:KHD851974 KQY851974:KQZ851974 LAU851974:LAV851974 LKQ851974:LKR851974 LUM851974:LUN851974 MEI851974:MEJ851974 MOE851974:MOF851974 MYA851974:MYB851974 NHW851974:NHX851974 NRS851974:NRT851974 OBO851974:OBP851974 OLK851974:OLL851974 OVG851974:OVH851974 PFC851974:PFD851974 POY851974:POZ851974 PYU851974:PYV851974 QIQ851974:QIR851974 QSM851974:QSN851974 RCI851974:RCJ851974 RME851974:RMF851974 RWA851974:RWB851974 SFW851974:SFX851974 SPS851974:SPT851974 SZO851974:SZP851974 TJK851974:TJL851974 TTG851974:TTH851974 UDC851974:UDD851974 UMY851974:UMZ851974 UWU851974:UWV851974 VGQ851974:VGR851974 VQM851974:VQN851974 WAI851974:WAJ851974 WKE851974:WKF851974 WUA851974:WUB851974 HO917510:HP917510 RK917510:RL917510 ABG917510:ABH917510 ALC917510:ALD917510 AUY917510:AUZ917510 BEU917510:BEV917510 BOQ917510:BOR917510 BYM917510:BYN917510 CII917510:CIJ917510 CSE917510:CSF917510 DCA917510:DCB917510 DLW917510:DLX917510 DVS917510:DVT917510 EFO917510:EFP917510 EPK917510:EPL917510 EZG917510:EZH917510 FJC917510:FJD917510 FSY917510:FSZ917510 GCU917510:GCV917510 GMQ917510:GMR917510 GWM917510:GWN917510 HGI917510:HGJ917510 HQE917510:HQF917510 IAA917510:IAB917510 IJW917510:IJX917510 ITS917510:ITT917510 JDO917510:JDP917510 JNK917510:JNL917510 JXG917510:JXH917510 KHC917510:KHD917510 KQY917510:KQZ917510 LAU917510:LAV917510 LKQ917510:LKR917510 LUM917510:LUN917510 MEI917510:MEJ917510 MOE917510:MOF917510 MYA917510:MYB917510 NHW917510:NHX917510 NRS917510:NRT917510 OBO917510:OBP917510 OLK917510:OLL917510 OVG917510:OVH917510 PFC917510:PFD917510 POY917510:POZ917510 PYU917510:PYV917510 QIQ917510:QIR917510 QSM917510:QSN917510 RCI917510:RCJ917510 RME917510:RMF917510 RWA917510:RWB917510 SFW917510:SFX917510 SPS917510:SPT917510 SZO917510:SZP917510 TJK917510:TJL917510 TTG917510:TTH917510 UDC917510:UDD917510 UMY917510:UMZ917510 UWU917510:UWV917510 VGQ917510:VGR917510 VQM917510:VQN917510 WAI917510:WAJ917510 WKE917510:WKF917510 WUA917510:WUB917510 HO983046:HP983046 RK983046:RL983046 ABG983046:ABH983046 ALC983046:ALD983046 AUY983046:AUZ983046 BEU983046:BEV983046 BOQ983046:BOR983046 BYM983046:BYN983046 CII983046:CIJ983046 CSE983046:CSF983046 DCA983046:DCB983046 DLW983046:DLX983046 DVS983046:DVT983046 EFO983046:EFP983046 EPK983046:EPL983046 EZG983046:EZH983046 FJC983046:FJD983046 FSY983046:FSZ983046 GCU983046:GCV983046 GMQ983046:GMR983046 GWM983046:GWN983046 HGI983046:HGJ983046 HQE983046:HQF983046 IAA983046:IAB983046 IJW983046:IJX983046 ITS983046:ITT983046 JDO983046:JDP983046 JNK983046:JNL983046 JXG983046:JXH983046 KHC983046:KHD983046 KQY983046:KQZ983046 LAU983046:LAV983046 LKQ983046:LKR983046 LUM983046:LUN983046 MEI983046:MEJ983046 MOE983046:MOF983046 MYA983046:MYB983046 NHW983046:NHX983046 NRS983046:NRT983046 OBO983046:OBP983046 OLK983046:OLL983046 OVG983046:OVH983046 PFC983046:PFD983046 POY983046:POZ983046 PYU983046:PYV983046 QIQ983046:QIR983046 QSM983046:QSN983046 RCI983046:RCJ983046 RME983046:RMF983046 RWA983046:RWB983046 SFW983046:SFX983046 SPS983046:SPT983046 SZO983046:SZP983046 TJK983046:TJL983046 TTG983046:TTH983046 UDC983046:UDD983046 UMY983046:UMZ983046 UWU983046:UWV983046 VGQ983046:VGR983046 VQM983046:VQN983046 WAI983046:WAJ983046 WKE983046:WKF983046 WUA983046:WUB983046 HR65542:HS65542 RN65542:RO65542 ABJ65542:ABK65542 ALF65542:ALG65542 AVB65542:AVC65542 BEX65542:BEY65542 BOT65542:BOU65542 BYP65542:BYQ65542 CIL65542:CIM65542 CSH65542:CSI65542 DCD65542:DCE65542 DLZ65542:DMA65542 DVV65542:DVW65542 EFR65542:EFS65542 EPN65542:EPO65542 EZJ65542:EZK65542 FJF65542:FJG65542 FTB65542:FTC65542 GCX65542:GCY65542 GMT65542:GMU65542 GWP65542:GWQ65542 HGL65542:HGM65542 HQH65542:HQI65542 IAD65542:IAE65542 IJZ65542:IKA65542 ITV65542:ITW65542 JDR65542:JDS65542 JNN65542:JNO65542 JXJ65542:JXK65542 KHF65542:KHG65542 KRB65542:KRC65542 LAX65542:LAY65542 LKT65542:LKU65542 LUP65542:LUQ65542 MEL65542:MEM65542 MOH65542:MOI65542 MYD65542:MYE65542 NHZ65542:NIA65542 NRV65542:NRW65542 OBR65542:OBS65542 OLN65542:OLO65542 OVJ65542:OVK65542 PFF65542:PFG65542 PPB65542:PPC65542 PYX65542:PYY65542 QIT65542:QIU65542 QSP65542:QSQ65542 RCL65542:RCM65542 RMH65542:RMI65542 RWD65542:RWE65542 SFZ65542:SGA65542 SPV65542:SPW65542 SZR65542:SZS65542 TJN65542:TJO65542 TTJ65542:TTK65542 UDF65542:UDG65542 UNB65542:UNC65542 UWX65542:UWY65542 VGT65542:VGU65542 VQP65542:VQQ65542 WAL65542:WAM65542 WKH65542:WKI65542 WUD65542:WUE65542 HR131078:HS131078 RN131078:RO131078 ABJ131078:ABK131078 ALF131078:ALG131078 AVB131078:AVC131078 BEX131078:BEY131078 BOT131078:BOU131078 BYP131078:BYQ131078 CIL131078:CIM131078 CSH131078:CSI131078 DCD131078:DCE131078 DLZ131078:DMA131078 DVV131078:DVW131078 EFR131078:EFS131078 EPN131078:EPO131078 EZJ131078:EZK131078 FJF131078:FJG131078 FTB131078:FTC131078 GCX131078:GCY131078 GMT131078:GMU131078 GWP131078:GWQ131078 HGL131078:HGM131078 HQH131078:HQI131078 IAD131078:IAE131078 IJZ131078:IKA131078 ITV131078:ITW131078 JDR131078:JDS131078 JNN131078:JNO131078 JXJ131078:JXK131078 KHF131078:KHG131078 KRB131078:KRC131078 LAX131078:LAY131078 LKT131078:LKU131078 LUP131078:LUQ131078 MEL131078:MEM131078 MOH131078:MOI131078 MYD131078:MYE131078 NHZ131078:NIA131078 NRV131078:NRW131078 OBR131078:OBS131078 OLN131078:OLO131078 OVJ131078:OVK131078 PFF131078:PFG131078 PPB131078:PPC131078 PYX131078:PYY131078 QIT131078:QIU131078 QSP131078:QSQ131078 RCL131078:RCM131078 RMH131078:RMI131078 RWD131078:RWE131078 SFZ131078:SGA131078 SPV131078:SPW131078 SZR131078:SZS131078 TJN131078:TJO131078 TTJ131078:TTK131078 UDF131078:UDG131078 UNB131078:UNC131078 UWX131078:UWY131078 VGT131078:VGU131078 VQP131078:VQQ131078 WAL131078:WAM131078 WKH131078:WKI131078 WUD131078:WUE131078 HR196614:HS196614 RN196614:RO196614 ABJ196614:ABK196614 ALF196614:ALG196614 AVB196614:AVC196614 BEX196614:BEY196614 BOT196614:BOU196614 BYP196614:BYQ196614 CIL196614:CIM196614 CSH196614:CSI196614 DCD196614:DCE196614 DLZ196614:DMA196614 DVV196614:DVW196614 EFR196614:EFS196614 EPN196614:EPO196614 EZJ196614:EZK196614 FJF196614:FJG196614 FTB196614:FTC196614 GCX196614:GCY196614 GMT196614:GMU196614 GWP196614:GWQ196614 HGL196614:HGM196614 HQH196614:HQI196614 IAD196614:IAE196614 IJZ196614:IKA196614 ITV196614:ITW196614 JDR196614:JDS196614 JNN196614:JNO196614 JXJ196614:JXK196614 KHF196614:KHG196614 KRB196614:KRC196614 LAX196614:LAY196614 LKT196614:LKU196614 LUP196614:LUQ196614 MEL196614:MEM196614 MOH196614:MOI196614 MYD196614:MYE196614 NHZ196614:NIA196614 NRV196614:NRW196614 OBR196614:OBS196614 OLN196614:OLO196614 OVJ196614:OVK196614 PFF196614:PFG196614 PPB196614:PPC196614 PYX196614:PYY196614 QIT196614:QIU196614 QSP196614:QSQ196614 RCL196614:RCM196614 RMH196614:RMI196614 RWD196614:RWE196614 SFZ196614:SGA196614 SPV196614:SPW196614 SZR196614:SZS196614 TJN196614:TJO196614 TTJ196614:TTK196614 UDF196614:UDG196614 UNB196614:UNC196614 UWX196614:UWY196614 VGT196614:VGU196614 VQP196614:VQQ196614 WAL196614:WAM196614 WKH196614:WKI196614 WUD196614:WUE196614 HR262150:HS262150 RN262150:RO262150 ABJ262150:ABK262150 ALF262150:ALG262150 AVB262150:AVC262150 BEX262150:BEY262150 BOT262150:BOU262150 BYP262150:BYQ262150 CIL262150:CIM262150 CSH262150:CSI262150 DCD262150:DCE262150 DLZ262150:DMA262150 DVV262150:DVW262150 EFR262150:EFS262150 EPN262150:EPO262150 EZJ262150:EZK262150 FJF262150:FJG262150 FTB262150:FTC262150 GCX262150:GCY262150 GMT262150:GMU262150 GWP262150:GWQ262150 HGL262150:HGM262150 HQH262150:HQI262150 IAD262150:IAE262150 IJZ262150:IKA262150 ITV262150:ITW262150 JDR262150:JDS262150 JNN262150:JNO262150 JXJ262150:JXK262150 KHF262150:KHG262150 KRB262150:KRC262150 LAX262150:LAY262150 LKT262150:LKU262150 LUP262150:LUQ262150 MEL262150:MEM262150 MOH262150:MOI262150 MYD262150:MYE262150 NHZ262150:NIA262150 NRV262150:NRW262150 OBR262150:OBS262150 OLN262150:OLO262150 OVJ262150:OVK262150 PFF262150:PFG262150 PPB262150:PPC262150 PYX262150:PYY262150 QIT262150:QIU262150 QSP262150:QSQ262150 RCL262150:RCM262150 RMH262150:RMI262150 RWD262150:RWE262150 SFZ262150:SGA262150 SPV262150:SPW262150 SZR262150:SZS262150 TJN262150:TJO262150 TTJ262150:TTK262150 UDF262150:UDG262150 UNB262150:UNC262150 UWX262150:UWY262150 VGT262150:VGU262150 VQP262150:VQQ262150 WAL262150:WAM262150 WKH262150:WKI262150 WUD262150:WUE262150 HR327686:HS327686 RN327686:RO327686 ABJ327686:ABK327686 ALF327686:ALG327686 AVB327686:AVC327686 BEX327686:BEY327686 BOT327686:BOU327686 BYP327686:BYQ327686 CIL327686:CIM327686 CSH327686:CSI327686 DCD327686:DCE327686 DLZ327686:DMA327686 DVV327686:DVW327686 EFR327686:EFS327686 EPN327686:EPO327686 EZJ327686:EZK327686 FJF327686:FJG327686 FTB327686:FTC327686 GCX327686:GCY327686 GMT327686:GMU327686 GWP327686:GWQ327686 HGL327686:HGM327686 HQH327686:HQI327686 IAD327686:IAE327686 IJZ327686:IKA327686 ITV327686:ITW327686 JDR327686:JDS327686 JNN327686:JNO327686 JXJ327686:JXK327686 KHF327686:KHG327686 KRB327686:KRC327686 LAX327686:LAY327686 LKT327686:LKU327686 LUP327686:LUQ327686 MEL327686:MEM327686 MOH327686:MOI327686 MYD327686:MYE327686 NHZ327686:NIA327686 NRV327686:NRW327686 OBR327686:OBS327686 OLN327686:OLO327686 OVJ327686:OVK327686 PFF327686:PFG327686 PPB327686:PPC327686 PYX327686:PYY327686 QIT327686:QIU327686 QSP327686:QSQ327686 RCL327686:RCM327686 RMH327686:RMI327686 RWD327686:RWE327686 SFZ327686:SGA327686 SPV327686:SPW327686 SZR327686:SZS327686 TJN327686:TJO327686 TTJ327686:TTK327686 UDF327686:UDG327686 UNB327686:UNC327686 UWX327686:UWY327686 VGT327686:VGU327686 VQP327686:VQQ327686 WAL327686:WAM327686 WKH327686:WKI327686 WUD327686:WUE327686 HR393222:HS393222 RN393222:RO393222 ABJ393222:ABK393222 ALF393222:ALG393222 AVB393222:AVC393222 BEX393222:BEY393222 BOT393222:BOU393222 BYP393222:BYQ393222 CIL393222:CIM393222 CSH393222:CSI393222 DCD393222:DCE393222 DLZ393222:DMA393222 DVV393222:DVW393222 EFR393222:EFS393222 EPN393222:EPO393222 EZJ393222:EZK393222 FJF393222:FJG393222 FTB393222:FTC393222 GCX393222:GCY393222 GMT393222:GMU393222 GWP393222:GWQ393222 HGL393222:HGM393222 HQH393222:HQI393222 IAD393222:IAE393222 IJZ393222:IKA393222 ITV393222:ITW393222 JDR393222:JDS393222 JNN393222:JNO393222 JXJ393222:JXK393222 KHF393222:KHG393222 KRB393222:KRC393222 LAX393222:LAY393222 LKT393222:LKU393222 LUP393222:LUQ393222 MEL393222:MEM393222 MOH393222:MOI393222 MYD393222:MYE393222 NHZ393222:NIA393222 NRV393222:NRW393222 OBR393222:OBS393222 OLN393222:OLO393222 OVJ393222:OVK393222 PFF393222:PFG393222 PPB393222:PPC393222 PYX393222:PYY393222 QIT393222:QIU393222 QSP393222:QSQ393222 RCL393222:RCM393222 RMH393222:RMI393222 RWD393222:RWE393222 SFZ393222:SGA393222 SPV393222:SPW393222 SZR393222:SZS393222 TJN393222:TJO393222 TTJ393222:TTK393222 UDF393222:UDG393222 UNB393222:UNC393222 UWX393222:UWY393222 VGT393222:VGU393222 VQP393222:VQQ393222 WAL393222:WAM393222 WKH393222:WKI393222 WUD393222:WUE393222 HR458758:HS458758 RN458758:RO458758 ABJ458758:ABK458758 ALF458758:ALG458758 AVB458758:AVC458758 BEX458758:BEY458758 BOT458758:BOU458758 BYP458758:BYQ458758 CIL458758:CIM458758 CSH458758:CSI458758 DCD458758:DCE458758 DLZ458758:DMA458758 DVV458758:DVW458758 EFR458758:EFS458758 EPN458758:EPO458758 EZJ458758:EZK458758 FJF458758:FJG458758 FTB458758:FTC458758 GCX458758:GCY458758 GMT458758:GMU458758 GWP458758:GWQ458758 HGL458758:HGM458758 HQH458758:HQI458758 IAD458758:IAE458758 IJZ458758:IKA458758 ITV458758:ITW458758 JDR458758:JDS458758 JNN458758:JNO458758 JXJ458758:JXK458758 KHF458758:KHG458758 KRB458758:KRC458758 LAX458758:LAY458758 LKT458758:LKU458758 LUP458758:LUQ458758 MEL458758:MEM458758 MOH458758:MOI458758 MYD458758:MYE458758 NHZ458758:NIA458758 NRV458758:NRW458758 OBR458758:OBS458758 OLN458758:OLO458758 OVJ458758:OVK458758 PFF458758:PFG458758 PPB458758:PPC458758 PYX458758:PYY458758 QIT458758:QIU458758 QSP458758:QSQ458758 RCL458758:RCM458758 RMH458758:RMI458758 RWD458758:RWE458758 SFZ458758:SGA458758 SPV458758:SPW458758 SZR458758:SZS458758 TJN458758:TJO458758 TTJ458758:TTK458758 UDF458758:UDG458758 UNB458758:UNC458758 UWX458758:UWY458758 VGT458758:VGU458758 VQP458758:VQQ458758 WAL458758:WAM458758 WKH458758:WKI458758 WUD458758:WUE458758 HR524294:HS524294 RN524294:RO524294 ABJ524294:ABK524294 ALF524294:ALG524294 AVB524294:AVC524294 BEX524294:BEY524294 BOT524294:BOU524294 BYP524294:BYQ524294 CIL524294:CIM524294 CSH524294:CSI524294 DCD524294:DCE524294 DLZ524294:DMA524294 DVV524294:DVW524294 EFR524294:EFS524294 EPN524294:EPO524294 EZJ524294:EZK524294 FJF524294:FJG524294 FTB524294:FTC524294 GCX524294:GCY524294 GMT524294:GMU524294 GWP524294:GWQ524294 HGL524294:HGM524294 HQH524294:HQI524294 IAD524294:IAE524294 IJZ524294:IKA524294 ITV524294:ITW524294 JDR524294:JDS524294 JNN524294:JNO524294 JXJ524294:JXK524294 KHF524294:KHG524294 KRB524294:KRC524294 LAX524294:LAY524294 LKT524294:LKU524294 LUP524294:LUQ524294 MEL524294:MEM524294 MOH524294:MOI524294 MYD524294:MYE524294 NHZ524294:NIA524294 NRV524294:NRW524294 OBR524294:OBS524294 OLN524294:OLO524294 OVJ524294:OVK524294 PFF524294:PFG524294 PPB524294:PPC524294 PYX524294:PYY524294 QIT524294:QIU524294 QSP524294:QSQ524294 RCL524294:RCM524294 RMH524294:RMI524294 RWD524294:RWE524294 SFZ524294:SGA524294 SPV524294:SPW524294 SZR524294:SZS524294 TJN524294:TJO524294 TTJ524294:TTK524294 UDF524294:UDG524294 UNB524294:UNC524294 UWX524294:UWY524294 VGT524294:VGU524294 VQP524294:VQQ524294 WAL524294:WAM524294 WKH524294:WKI524294 WUD524294:WUE524294 HR589830:HS589830 RN589830:RO589830 ABJ589830:ABK589830 ALF589830:ALG589830 AVB589830:AVC589830 BEX589830:BEY589830 BOT589830:BOU589830 BYP589830:BYQ589830 CIL589830:CIM589830 CSH589830:CSI589830 DCD589830:DCE589830 DLZ589830:DMA589830 DVV589830:DVW589830 EFR589830:EFS589830 EPN589830:EPO589830 EZJ589830:EZK589830 FJF589830:FJG589830 FTB589830:FTC589830 GCX589830:GCY589830 GMT589830:GMU589830 GWP589830:GWQ589830 HGL589830:HGM589830 HQH589830:HQI589830 IAD589830:IAE589830 IJZ589830:IKA589830 ITV589830:ITW589830 JDR589830:JDS589830 JNN589830:JNO589830 JXJ589830:JXK589830 KHF589830:KHG589830 KRB589830:KRC589830 LAX589830:LAY589830 LKT589830:LKU589830 LUP589830:LUQ589830 MEL589830:MEM589830 MOH589830:MOI589830 MYD589830:MYE589830 NHZ589830:NIA589830 NRV589830:NRW589830 OBR589830:OBS589830 OLN589830:OLO589830 OVJ589830:OVK589830 PFF589830:PFG589830 PPB589830:PPC589830 PYX589830:PYY589830 QIT589830:QIU589830 QSP589830:QSQ589830 RCL589830:RCM589830 RMH589830:RMI589830 RWD589830:RWE589830 SFZ589830:SGA589830 SPV589830:SPW589830 SZR589830:SZS589830 TJN589830:TJO589830 TTJ589830:TTK589830 UDF589830:UDG589830 UNB589830:UNC589830 UWX589830:UWY589830 VGT589830:VGU589830 VQP589830:VQQ589830 WAL589830:WAM589830 WKH589830:WKI589830 WUD589830:WUE589830 HR655366:HS655366 RN655366:RO655366 ABJ655366:ABK655366 ALF655366:ALG655366 AVB655366:AVC655366 BEX655366:BEY655366 BOT655366:BOU655366 BYP655366:BYQ655366 CIL655366:CIM655366 CSH655366:CSI655366 DCD655366:DCE655366 DLZ655366:DMA655366 DVV655366:DVW655366 EFR655366:EFS655366 EPN655366:EPO655366 EZJ655366:EZK655366 FJF655366:FJG655366 FTB655366:FTC655366 GCX655366:GCY655366 GMT655366:GMU655366 GWP655366:GWQ655366 HGL655366:HGM655366 HQH655366:HQI655366 IAD655366:IAE655366 IJZ655366:IKA655366 ITV655366:ITW655366 JDR655366:JDS655366 JNN655366:JNO655366 JXJ655366:JXK655366 KHF655366:KHG655366 KRB655366:KRC655366 LAX655366:LAY655366 LKT655366:LKU655366 LUP655366:LUQ655366 MEL655366:MEM655366 MOH655366:MOI655366 MYD655366:MYE655366 NHZ655366:NIA655366 NRV655366:NRW655366 OBR655366:OBS655366 OLN655366:OLO655366 OVJ655366:OVK655366 PFF655366:PFG655366 PPB655366:PPC655366 PYX655366:PYY655366 QIT655366:QIU655366 QSP655366:QSQ655366 RCL655366:RCM655366 RMH655366:RMI655366 RWD655366:RWE655366 SFZ655366:SGA655366 SPV655366:SPW655366 SZR655366:SZS655366 TJN655366:TJO655366 TTJ655366:TTK655366 UDF655366:UDG655366 UNB655366:UNC655366 UWX655366:UWY655366 VGT655366:VGU655366 VQP655366:VQQ655366 WAL655366:WAM655366 WKH655366:WKI655366 WUD655366:WUE655366 HR720902:HS720902 RN720902:RO720902 ABJ720902:ABK720902 ALF720902:ALG720902 AVB720902:AVC720902 BEX720902:BEY720902 BOT720902:BOU720902 BYP720902:BYQ720902 CIL720902:CIM720902 CSH720902:CSI720902 DCD720902:DCE720902 DLZ720902:DMA720902 DVV720902:DVW720902 EFR720902:EFS720902 EPN720902:EPO720902 EZJ720902:EZK720902 FJF720902:FJG720902 FTB720902:FTC720902 GCX720902:GCY720902 GMT720902:GMU720902 GWP720902:GWQ720902 HGL720902:HGM720902 HQH720902:HQI720902 IAD720902:IAE720902 IJZ720902:IKA720902 ITV720902:ITW720902 JDR720902:JDS720902 JNN720902:JNO720902 JXJ720902:JXK720902 KHF720902:KHG720902 KRB720902:KRC720902 LAX720902:LAY720902 LKT720902:LKU720902 LUP720902:LUQ720902 MEL720902:MEM720902 MOH720902:MOI720902 MYD720902:MYE720902 NHZ720902:NIA720902 NRV720902:NRW720902 OBR720902:OBS720902 OLN720902:OLO720902 OVJ720902:OVK720902 PFF720902:PFG720902 PPB720902:PPC720902 PYX720902:PYY720902 QIT720902:QIU720902 QSP720902:QSQ720902 RCL720902:RCM720902 RMH720902:RMI720902 RWD720902:RWE720902 SFZ720902:SGA720902 SPV720902:SPW720902 SZR720902:SZS720902 TJN720902:TJO720902 TTJ720902:TTK720902 UDF720902:UDG720902 UNB720902:UNC720902 UWX720902:UWY720902 VGT720902:VGU720902 VQP720902:VQQ720902 WAL720902:WAM720902 WKH720902:WKI720902 WUD720902:WUE720902 HR786438:HS786438 RN786438:RO786438 ABJ786438:ABK786438 ALF786438:ALG786438 AVB786438:AVC786438 BEX786438:BEY786438 BOT786438:BOU786438 BYP786438:BYQ786438 CIL786438:CIM786438 CSH786438:CSI786438 DCD786438:DCE786438 DLZ786438:DMA786438 DVV786438:DVW786438 EFR786438:EFS786438 EPN786438:EPO786438 EZJ786438:EZK786438 FJF786438:FJG786438 FTB786438:FTC786438 GCX786438:GCY786438 GMT786438:GMU786438 GWP786438:GWQ786438 HGL786438:HGM786438 HQH786438:HQI786438 IAD786438:IAE786438 IJZ786438:IKA786438 ITV786438:ITW786438 JDR786438:JDS786438 JNN786438:JNO786438 JXJ786438:JXK786438 KHF786438:KHG786438 KRB786438:KRC786438 LAX786438:LAY786438 LKT786438:LKU786438 LUP786438:LUQ786438 MEL786438:MEM786438 MOH786438:MOI786438 MYD786438:MYE786438 NHZ786438:NIA786438 NRV786438:NRW786438 OBR786438:OBS786438 OLN786438:OLO786438 OVJ786438:OVK786438 PFF786438:PFG786438 PPB786438:PPC786438 PYX786438:PYY786438 QIT786438:QIU786438 QSP786438:QSQ786438 RCL786438:RCM786438 RMH786438:RMI786438 RWD786438:RWE786438 SFZ786438:SGA786438 SPV786438:SPW786438 SZR786438:SZS786438 TJN786438:TJO786438 TTJ786438:TTK786438 UDF786438:UDG786438 UNB786438:UNC786438 UWX786438:UWY786438 VGT786438:VGU786438 VQP786438:VQQ786438 WAL786438:WAM786438 WKH786438:WKI786438 WUD786438:WUE786438 HR851974:HS851974 RN851974:RO851974 ABJ851974:ABK851974 ALF851974:ALG851974 AVB851974:AVC851974 BEX851974:BEY851974 BOT851974:BOU851974 BYP851974:BYQ851974 CIL851974:CIM851974 CSH851974:CSI851974 DCD851974:DCE851974 DLZ851974:DMA851974 DVV851974:DVW851974 EFR851974:EFS851974 EPN851974:EPO851974 EZJ851974:EZK851974 FJF851974:FJG851974 FTB851974:FTC851974 GCX851974:GCY851974 GMT851974:GMU851974 GWP851974:GWQ851974 HGL851974:HGM851974 HQH851974:HQI851974 IAD851974:IAE851974 IJZ851974:IKA851974 ITV851974:ITW851974 JDR851974:JDS851974 JNN851974:JNO851974 JXJ851974:JXK851974 KHF851974:KHG851974 KRB851974:KRC851974 LAX851974:LAY851974 LKT851974:LKU851974 LUP851974:LUQ851974 MEL851974:MEM851974 MOH851974:MOI851974 MYD851974:MYE851974 NHZ851974:NIA851974 NRV851974:NRW851974 OBR851974:OBS851974 OLN851974:OLO851974 OVJ851974:OVK851974 PFF851974:PFG851974 PPB851974:PPC851974 PYX851974:PYY851974 QIT851974:QIU851974 QSP851974:QSQ851974 RCL851974:RCM851974 RMH851974:RMI851974 RWD851974:RWE851974 SFZ851974:SGA851974 SPV851974:SPW851974 SZR851974:SZS851974 TJN851974:TJO851974 TTJ851974:TTK851974 UDF851974:UDG851974 UNB851974:UNC851974 UWX851974:UWY851974 VGT851974:VGU851974 VQP851974:VQQ851974 WAL851974:WAM851974 WKH851974:WKI851974 WUD851974:WUE851974 HR917510:HS917510 RN917510:RO917510 ABJ917510:ABK917510 ALF917510:ALG917510 AVB917510:AVC917510 BEX917510:BEY917510 BOT917510:BOU917510 BYP917510:BYQ917510 CIL917510:CIM917510 CSH917510:CSI917510 DCD917510:DCE917510 DLZ917510:DMA917510 DVV917510:DVW917510 EFR917510:EFS917510 EPN917510:EPO917510 EZJ917510:EZK917510 FJF917510:FJG917510 FTB917510:FTC917510 GCX917510:GCY917510 GMT917510:GMU917510 GWP917510:GWQ917510 HGL917510:HGM917510 HQH917510:HQI917510 IAD917510:IAE917510 IJZ917510:IKA917510 ITV917510:ITW917510 JDR917510:JDS917510 JNN917510:JNO917510 JXJ917510:JXK917510 KHF917510:KHG917510 KRB917510:KRC917510 LAX917510:LAY917510 LKT917510:LKU917510 LUP917510:LUQ917510 MEL917510:MEM917510 MOH917510:MOI917510 MYD917510:MYE917510 NHZ917510:NIA917510 NRV917510:NRW917510 OBR917510:OBS917510 OLN917510:OLO917510 OVJ917510:OVK917510 PFF917510:PFG917510 PPB917510:PPC917510 PYX917510:PYY917510 QIT917510:QIU917510 QSP917510:QSQ917510 RCL917510:RCM917510 RMH917510:RMI917510 RWD917510:RWE917510 SFZ917510:SGA917510 SPV917510:SPW917510 SZR917510:SZS917510 TJN917510:TJO917510 TTJ917510:TTK917510 UDF917510:UDG917510 UNB917510:UNC917510 UWX917510:UWY917510 VGT917510:VGU917510 VQP917510:VQQ917510 WAL917510:WAM917510 WKH917510:WKI917510 WUD917510:WUE917510 HR983046:HS983046 RN983046:RO983046 ABJ983046:ABK983046 ALF983046:ALG983046 AVB983046:AVC983046 BEX983046:BEY983046 BOT983046:BOU983046 BYP983046:BYQ983046 CIL983046:CIM983046 CSH983046:CSI983046 DCD983046:DCE983046 DLZ983046:DMA983046 DVV983046:DVW983046 EFR983046:EFS983046 EPN983046:EPO983046 EZJ983046:EZK983046 FJF983046:FJG983046 FTB983046:FTC983046 GCX983046:GCY983046 GMT983046:GMU983046 GWP983046:GWQ983046 HGL983046:HGM983046 HQH983046:HQI983046 IAD983046:IAE983046 IJZ983046:IKA983046 ITV983046:ITW983046 JDR983046:JDS983046 JNN983046:JNO983046 JXJ983046:JXK983046 KHF983046:KHG983046 KRB983046:KRC983046 LAX983046:LAY983046 LKT983046:LKU983046 LUP983046:LUQ983046 MEL983046:MEM983046 MOH983046:MOI983046 MYD983046:MYE983046 NHZ983046:NIA983046 NRV983046:NRW983046 OBR983046:OBS983046 OLN983046:OLO983046 OVJ983046:OVK983046 PFF983046:PFG983046 PPB983046:PPC983046 PYX983046:PYY983046 QIT983046:QIU983046 QSP983046:QSQ983046 RCL983046:RCM983046 RMH983046:RMI983046 RWD983046:RWE983046 SFZ983046:SGA983046 SPV983046:SPW983046 SZR983046:SZS983046 TJN983046:TJO983046 TTJ983046:TTK983046 UDF983046:UDG983046 UNB983046:UNC983046 UWX983046:UWY983046 VGT983046:VGU983046 VQP983046:VQQ983046 WAL983046:WAM983046 WKH983046:WKI983046 WUD983046:WUE983046 HU65542:HV65542 RQ65542:RR65542 ABM65542:ABN65542 ALI65542:ALJ65542 AVE65542:AVF65542 BFA65542:BFB65542 BOW65542:BOX65542 BYS65542:BYT65542 CIO65542:CIP65542 CSK65542:CSL65542 DCG65542:DCH65542 DMC65542:DMD65542 DVY65542:DVZ65542 EFU65542:EFV65542 EPQ65542:EPR65542 EZM65542:EZN65542 FJI65542:FJJ65542 FTE65542:FTF65542 GDA65542:GDB65542 GMW65542:GMX65542 GWS65542:GWT65542 HGO65542:HGP65542 HQK65542:HQL65542 IAG65542:IAH65542 IKC65542:IKD65542 ITY65542:ITZ65542 JDU65542:JDV65542 JNQ65542:JNR65542 JXM65542:JXN65542 KHI65542:KHJ65542 KRE65542:KRF65542 LBA65542:LBB65542 LKW65542:LKX65542 LUS65542:LUT65542 MEO65542:MEP65542 MOK65542:MOL65542 MYG65542:MYH65542 NIC65542:NID65542 NRY65542:NRZ65542 OBU65542:OBV65542 OLQ65542:OLR65542 OVM65542:OVN65542 PFI65542:PFJ65542 PPE65542:PPF65542 PZA65542:PZB65542 QIW65542:QIX65542 QSS65542:QST65542 RCO65542:RCP65542 RMK65542:RML65542 RWG65542:RWH65542 SGC65542:SGD65542 SPY65542:SPZ65542 SZU65542:SZV65542 TJQ65542:TJR65542 TTM65542:TTN65542 UDI65542:UDJ65542 UNE65542:UNF65542 UXA65542:UXB65542 VGW65542:VGX65542 VQS65542:VQT65542 WAO65542:WAP65542 WKK65542:WKL65542 WUG65542:WUH65542 HU131078:HV131078 RQ131078:RR131078 ABM131078:ABN131078 ALI131078:ALJ131078 AVE131078:AVF131078 BFA131078:BFB131078 BOW131078:BOX131078 BYS131078:BYT131078 CIO131078:CIP131078 CSK131078:CSL131078 DCG131078:DCH131078 DMC131078:DMD131078 DVY131078:DVZ131078 EFU131078:EFV131078 EPQ131078:EPR131078 EZM131078:EZN131078 FJI131078:FJJ131078 FTE131078:FTF131078 GDA131078:GDB131078 GMW131078:GMX131078 GWS131078:GWT131078 HGO131078:HGP131078 HQK131078:HQL131078 IAG131078:IAH131078 IKC131078:IKD131078 ITY131078:ITZ131078 JDU131078:JDV131078 JNQ131078:JNR131078 JXM131078:JXN131078 KHI131078:KHJ131078 KRE131078:KRF131078 LBA131078:LBB131078 LKW131078:LKX131078 LUS131078:LUT131078 MEO131078:MEP131078 MOK131078:MOL131078 MYG131078:MYH131078 NIC131078:NID131078 NRY131078:NRZ131078 OBU131078:OBV131078 OLQ131078:OLR131078 OVM131078:OVN131078 PFI131078:PFJ131078 PPE131078:PPF131078 PZA131078:PZB131078 QIW131078:QIX131078 QSS131078:QST131078 RCO131078:RCP131078 RMK131078:RML131078 RWG131078:RWH131078 SGC131078:SGD131078 SPY131078:SPZ131078 SZU131078:SZV131078 TJQ131078:TJR131078 TTM131078:TTN131078 UDI131078:UDJ131078 UNE131078:UNF131078 UXA131078:UXB131078 VGW131078:VGX131078 VQS131078:VQT131078 WAO131078:WAP131078 WKK131078:WKL131078 WUG131078:WUH131078 HU196614:HV196614 RQ196614:RR196614 ABM196614:ABN196614 ALI196614:ALJ196614 AVE196614:AVF196614 BFA196614:BFB196614 BOW196614:BOX196614 BYS196614:BYT196614 CIO196614:CIP196614 CSK196614:CSL196614 DCG196614:DCH196614 DMC196614:DMD196614 DVY196614:DVZ196614 EFU196614:EFV196614 EPQ196614:EPR196614 EZM196614:EZN196614 FJI196614:FJJ196614 FTE196614:FTF196614 GDA196614:GDB196614 GMW196614:GMX196614 GWS196614:GWT196614 HGO196614:HGP196614 HQK196614:HQL196614 IAG196614:IAH196614 IKC196614:IKD196614 ITY196614:ITZ196614 JDU196614:JDV196614 JNQ196614:JNR196614 JXM196614:JXN196614 KHI196614:KHJ196614 KRE196614:KRF196614 LBA196614:LBB196614 LKW196614:LKX196614 LUS196614:LUT196614 MEO196614:MEP196614 MOK196614:MOL196614 MYG196614:MYH196614 NIC196614:NID196614 NRY196614:NRZ196614 OBU196614:OBV196614 OLQ196614:OLR196614 OVM196614:OVN196614 PFI196614:PFJ196614 PPE196614:PPF196614 PZA196614:PZB196614 QIW196614:QIX196614 QSS196614:QST196614 RCO196614:RCP196614 RMK196614:RML196614 RWG196614:RWH196614 SGC196614:SGD196614 SPY196614:SPZ196614 SZU196614:SZV196614 TJQ196614:TJR196614 TTM196614:TTN196614 UDI196614:UDJ196614 UNE196614:UNF196614 UXA196614:UXB196614 VGW196614:VGX196614 VQS196614:VQT196614 WAO196614:WAP196614 WKK196614:WKL196614 WUG196614:WUH196614 HU262150:HV262150 RQ262150:RR262150 ABM262150:ABN262150 ALI262150:ALJ262150 AVE262150:AVF262150 BFA262150:BFB262150 BOW262150:BOX262150 BYS262150:BYT262150 CIO262150:CIP262150 CSK262150:CSL262150 DCG262150:DCH262150 DMC262150:DMD262150 DVY262150:DVZ262150 EFU262150:EFV262150 EPQ262150:EPR262150 EZM262150:EZN262150 FJI262150:FJJ262150 FTE262150:FTF262150 GDA262150:GDB262150 GMW262150:GMX262150 GWS262150:GWT262150 HGO262150:HGP262150 HQK262150:HQL262150 IAG262150:IAH262150 IKC262150:IKD262150 ITY262150:ITZ262150 JDU262150:JDV262150 JNQ262150:JNR262150 JXM262150:JXN262150 KHI262150:KHJ262150 KRE262150:KRF262150 LBA262150:LBB262150 LKW262150:LKX262150 LUS262150:LUT262150 MEO262150:MEP262150 MOK262150:MOL262150 MYG262150:MYH262150 NIC262150:NID262150 NRY262150:NRZ262150 OBU262150:OBV262150 OLQ262150:OLR262150 OVM262150:OVN262150 PFI262150:PFJ262150 PPE262150:PPF262150 PZA262150:PZB262150 QIW262150:QIX262150 QSS262150:QST262150 RCO262150:RCP262150 RMK262150:RML262150 RWG262150:RWH262150 SGC262150:SGD262150 SPY262150:SPZ262150 SZU262150:SZV262150 TJQ262150:TJR262150 TTM262150:TTN262150 UDI262150:UDJ262150 UNE262150:UNF262150 UXA262150:UXB262150 VGW262150:VGX262150 VQS262150:VQT262150 WAO262150:WAP262150 WKK262150:WKL262150 WUG262150:WUH262150 HU327686:HV327686 RQ327686:RR327686 ABM327686:ABN327686 ALI327686:ALJ327686 AVE327686:AVF327686 BFA327686:BFB327686 BOW327686:BOX327686 BYS327686:BYT327686 CIO327686:CIP327686 CSK327686:CSL327686 DCG327686:DCH327686 DMC327686:DMD327686 DVY327686:DVZ327686 EFU327686:EFV327686 EPQ327686:EPR327686 EZM327686:EZN327686 FJI327686:FJJ327686 FTE327686:FTF327686 GDA327686:GDB327686 GMW327686:GMX327686 GWS327686:GWT327686 HGO327686:HGP327686 HQK327686:HQL327686 IAG327686:IAH327686 IKC327686:IKD327686 ITY327686:ITZ327686 JDU327686:JDV327686 JNQ327686:JNR327686 JXM327686:JXN327686 KHI327686:KHJ327686 KRE327686:KRF327686 LBA327686:LBB327686 LKW327686:LKX327686 LUS327686:LUT327686 MEO327686:MEP327686 MOK327686:MOL327686 MYG327686:MYH327686 NIC327686:NID327686 NRY327686:NRZ327686 OBU327686:OBV327686 OLQ327686:OLR327686 OVM327686:OVN327686 PFI327686:PFJ327686 PPE327686:PPF327686 PZA327686:PZB327686 QIW327686:QIX327686 QSS327686:QST327686 RCO327686:RCP327686 RMK327686:RML327686 RWG327686:RWH327686 SGC327686:SGD327686 SPY327686:SPZ327686 SZU327686:SZV327686 TJQ327686:TJR327686 TTM327686:TTN327686 UDI327686:UDJ327686 UNE327686:UNF327686 UXA327686:UXB327686 VGW327686:VGX327686 VQS327686:VQT327686 WAO327686:WAP327686 WKK327686:WKL327686 WUG327686:WUH327686 HU393222:HV393222 RQ393222:RR393222 ABM393222:ABN393222 ALI393222:ALJ393222 AVE393222:AVF393222 BFA393222:BFB393222 BOW393222:BOX393222 BYS393222:BYT393222 CIO393222:CIP393222 CSK393222:CSL393222 DCG393222:DCH393222 DMC393222:DMD393222 DVY393222:DVZ393222 EFU393222:EFV393222 EPQ393222:EPR393222 EZM393222:EZN393222 FJI393222:FJJ393222 FTE393222:FTF393222 GDA393222:GDB393222 GMW393222:GMX393222 GWS393222:GWT393222 HGO393222:HGP393222 HQK393222:HQL393222 IAG393222:IAH393222 IKC393222:IKD393222 ITY393222:ITZ393222 JDU393222:JDV393222 JNQ393222:JNR393222 JXM393222:JXN393222 KHI393222:KHJ393222 KRE393222:KRF393222 LBA393222:LBB393222 LKW393222:LKX393222 LUS393222:LUT393222 MEO393222:MEP393222 MOK393222:MOL393222 MYG393222:MYH393222 NIC393222:NID393222 NRY393222:NRZ393222 OBU393222:OBV393222 OLQ393222:OLR393222 OVM393222:OVN393222 PFI393222:PFJ393222 PPE393222:PPF393222 PZA393222:PZB393222 QIW393222:QIX393222 QSS393222:QST393222 RCO393222:RCP393222 RMK393222:RML393222 RWG393222:RWH393222 SGC393222:SGD393222 SPY393222:SPZ393222 SZU393222:SZV393222 TJQ393222:TJR393222 TTM393222:TTN393222 UDI393222:UDJ393222 UNE393222:UNF393222 UXA393222:UXB393222 VGW393222:VGX393222 VQS393222:VQT393222 WAO393222:WAP393222 WKK393222:WKL393222 WUG393222:WUH393222 HU458758:HV458758 RQ458758:RR458758 ABM458758:ABN458758 ALI458758:ALJ458758 AVE458758:AVF458758 BFA458758:BFB458758 BOW458758:BOX458758 BYS458758:BYT458758 CIO458758:CIP458758 CSK458758:CSL458758 DCG458758:DCH458758 DMC458758:DMD458758 DVY458758:DVZ458758 EFU458758:EFV458758 EPQ458758:EPR458758 EZM458758:EZN458758 FJI458758:FJJ458758 FTE458758:FTF458758 GDA458758:GDB458758 GMW458758:GMX458758 GWS458758:GWT458758 HGO458758:HGP458758 HQK458758:HQL458758 IAG458758:IAH458758 IKC458758:IKD458758 ITY458758:ITZ458758 JDU458758:JDV458758 JNQ458758:JNR458758 JXM458758:JXN458758 KHI458758:KHJ458758 KRE458758:KRF458758 LBA458758:LBB458758 LKW458758:LKX458758 LUS458758:LUT458758 MEO458758:MEP458758 MOK458758:MOL458758 MYG458758:MYH458758 NIC458758:NID458758 NRY458758:NRZ458758 OBU458758:OBV458758 OLQ458758:OLR458758 OVM458758:OVN458758 PFI458758:PFJ458758 PPE458758:PPF458758 PZA458758:PZB458758 QIW458758:QIX458758 QSS458758:QST458758 RCO458758:RCP458758 RMK458758:RML458758 RWG458758:RWH458758 SGC458758:SGD458758 SPY458758:SPZ458758 SZU458758:SZV458758 TJQ458758:TJR458758 TTM458758:TTN458758 UDI458758:UDJ458758 UNE458758:UNF458758 UXA458758:UXB458758 VGW458758:VGX458758 VQS458758:VQT458758 WAO458758:WAP458758 WKK458758:WKL458758 WUG458758:WUH458758 HU524294:HV524294 RQ524294:RR524294 ABM524294:ABN524294 ALI524294:ALJ524294 AVE524294:AVF524294 BFA524294:BFB524294 BOW524294:BOX524294 BYS524294:BYT524294 CIO524294:CIP524294 CSK524294:CSL524294 DCG524294:DCH524294 DMC524294:DMD524294 DVY524294:DVZ524294 EFU524294:EFV524294 EPQ524294:EPR524294 EZM524294:EZN524294 FJI524294:FJJ524294 FTE524294:FTF524294 GDA524294:GDB524294 GMW524294:GMX524294 GWS524294:GWT524294 HGO524294:HGP524294 HQK524294:HQL524294 IAG524294:IAH524294 IKC524294:IKD524294 ITY524294:ITZ524294 JDU524294:JDV524294 JNQ524294:JNR524294 JXM524294:JXN524294 KHI524294:KHJ524294 KRE524294:KRF524294 LBA524294:LBB524294 LKW524294:LKX524294 LUS524294:LUT524294 MEO524294:MEP524294 MOK524294:MOL524294 MYG524294:MYH524294 NIC524294:NID524294 NRY524294:NRZ524294 OBU524294:OBV524294 OLQ524294:OLR524294 OVM524294:OVN524294 PFI524294:PFJ524294 PPE524294:PPF524294 PZA524294:PZB524294 QIW524294:QIX524294 QSS524294:QST524294 RCO524294:RCP524294 RMK524294:RML524294 RWG524294:RWH524294 SGC524294:SGD524294 SPY524294:SPZ524294 SZU524294:SZV524294 TJQ524294:TJR524294 TTM524294:TTN524294 UDI524294:UDJ524294 UNE524294:UNF524294 UXA524294:UXB524294 VGW524294:VGX524294 VQS524294:VQT524294 WAO524294:WAP524294 WKK524294:WKL524294 WUG524294:WUH524294 HU589830:HV589830 RQ589830:RR589830 ABM589830:ABN589830 ALI589830:ALJ589830 AVE589830:AVF589830 BFA589830:BFB589830 BOW589830:BOX589830 BYS589830:BYT589830 CIO589830:CIP589830 CSK589830:CSL589830 DCG589830:DCH589830 DMC589830:DMD589830 DVY589830:DVZ589830 EFU589830:EFV589830 EPQ589830:EPR589830 EZM589830:EZN589830 FJI589830:FJJ589830 FTE589830:FTF589830 GDA589830:GDB589830 GMW589830:GMX589830 GWS589830:GWT589830 HGO589830:HGP589830 HQK589830:HQL589830 IAG589830:IAH589830 IKC589830:IKD589830 ITY589830:ITZ589830 JDU589830:JDV589830 JNQ589830:JNR589830 JXM589830:JXN589830 KHI589830:KHJ589830 KRE589830:KRF589830 LBA589830:LBB589830 LKW589830:LKX589830 LUS589830:LUT589830 MEO589830:MEP589830 MOK589830:MOL589830 MYG589830:MYH589830 NIC589830:NID589830 NRY589830:NRZ589830 OBU589830:OBV589830 OLQ589830:OLR589830 OVM589830:OVN589830 PFI589830:PFJ589830 PPE589830:PPF589830 PZA589830:PZB589830 QIW589830:QIX589830 QSS589830:QST589830 RCO589830:RCP589830 RMK589830:RML589830 RWG589830:RWH589830 SGC589830:SGD589830 SPY589830:SPZ589830 SZU589830:SZV589830 TJQ589830:TJR589830 TTM589830:TTN589830 UDI589830:UDJ589830 UNE589830:UNF589830 UXA589830:UXB589830 VGW589830:VGX589830 VQS589830:VQT589830 WAO589830:WAP589830 WKK589830:WKL589830 WUG589830:WUH589830 HU655366:HV655366 RQ655366:RR655366 ABM655366:ABN655366 ALI655366:ALJ655366 AVE655366:AVF655366 BFA655366:BFB655366 BOW655366:BOX655366 BYS655366:BYT655366 CIO655366:CIP655366 CSK655366:CSL655366 DCG655366:DCH655366 DMC655366:DMD655366 DVY655366:DVZ655366 EFU655366:EFV655366 EPQ655366:EPR655366 EZM655366:EZN655366 FJI655366:FJJ655366 FTE655366:FTF655366 GDA655366:GDB655366 GMW655366:GMX655366 GWS655366:GWT655366 HGO655366:HGP655366 HQK655366:HQL655366 IAG655366:IAH655366 IKC655366:IKD655366 ITY655366:ITZ655366 JDU655366:JDV655366 JNQ655366:JNR655366 JXM655366:JXN655366 KHI655366:KHJ655366 KRE655366:KRF655366 LBA655366:LBB655366 LKW655366:LKX655366 LUS655366:LUT655366 MEO655366:MEP655366 MOK655366:MOL655366 MYG655366:MYH655366 NIC655366:NID655366 NRY655366:NRZ655366 OBU655366:OBV655366 OLQ655366:OLR655366 OVM655366:OVN655366 PFI655366:PFJ655366 PPE655366:PPF655366 PZA655366:PZB655366 QIW655366:QIX655366 QSS655366:QST655366 RCO655366:RCP655366 RMK655366:RML655366 RWG655366:RWH655366 SGC655366:SGD655366 SPY655366:SPZ655366 SZU655366:SZV655366 TJQ655366:TJR655366 TTM655366:TTN655366 UDI655366:UDJ655366 UNE655366:UNF655366 UXA655366:UXB655366 VGW655366:VGX655366 VQS655366:VQT655366 WAO655366:WAP655366 WKK655366:WKL655366 WUG655366:WUH655366 HU720902:HV720902 RQ720902:RR720902 ABM720902:ABN720902 ALI720902:ALJ720902 AVE720902:AVF720902 BFA720902:BFB720902 BOW720902:BOX720902 BYS720902:BYT720902 CIO720902:CIP720902 CSK720902:CSL720902 DCG720902:DCH720902 DMC720902:DMD720902 DVY720902:DVZ720902 EFU720902:EFV720902 EPQ720902:EPR720902 EZM720902:EZN720902 FJI720902:FJJ720902 FTE720902:FTF720902 GDA720902:GDB720902 GMW720902:GMX720902 GWS720902:GWT720902 HGO720902:HGP720902 HQK720902:HQL720902 IAG720902:IAH720902 IKC720902:IKD720902 ITY720902:ITZ720902 JDU720902:JDV720902 JNQ720902:JNR720902 JXM720902:JXN720902 KHI720902:KHJ720902 KRE720902:KRF720902 LBA720902:LBB720902 LKW720902:LKX720902 LUS720902:LUT720902 MEO720902:MEP720902 MOK720902:MOL720902 MYG720902:MYH720902 NIC720902:NID720902 NRY720902:NRZ720902 OBU720902:OBV720902 OLQ720902:OLR720902 OVM720902:OVN720902 PFI720902:PFJ720902 PPE720902:PPF720902 PZA720902:PZB720902 QIW720902:QIX720902 QSS720902:QST720902 RCO720902:RCP720902 RMK720902:RML720902 RWG720902:RWH720902 SGC720902:SGD720902 SPY720902:SPZ720902 SZU720902:SZV720902 TJQ720902:TJR720902 TTM720902:TTN720902 UDI720902:UDJ720902 UNE720902:UNF720902 UXA720902:UXB720902 VGW720902:VGX720902 VQS720902:VQT720902 WAO720902:WAP720902 WKK720902:WKL720902 WUG720902:WUH720902 HU786438:HV786438 RQ786438:RR786438 ABM786438:ABN786438 ALI786438:ALJ786438 AVE786438:AVF786438 BFA786438:BFB786438 BOW786438:BOX786438 BYS786438:BYT786438 CIO786438:CIP786438 CSK786438:CSL786438 DCG786438:DCH786438 DMC786438:DMD786438 DVY786438:DVZ786438 EFU786438:EFV786438 EPQ786438:EPR786438 EZM786438:EZN786438 FJI786438:FJJ786438 FTE786438:FTF786438 GDA786438:GDB786438 GMW786438:GMX786438 GWS786438:GWT786438 HGO786438:HGP786438 HQK786438:HQL786438 IAG786438:IAH786438 IKC786438:IKD786438 ITY786438:ITZ786438 JDU786438:JDV786438 JNQ786438:JNR786438 JXM786438:JXN786438 KHI786438:KHJ786438 KRE786438:KRF786438 LBA786438:LBB786438 LKW786438:LKX786438 LUS786438:LUT786438 MEO786438:MEP786438 MOK786438:MOL786438 MYG786438:MYH786438 NIC786438:NID786438 NRY786438:NRZ786438 OBU786438:OBV786438 OLQ786438:OLR786438 OVM786438:OVN786438 PFI786438:PFJ786438 PPE786438:PPF786438 PZA786438:PZB786438 QIW786438:QIX786438 QSS786438:QST786438 RCO786438:RCP786438 RMK786438:RML786438 RWG786438:RWH786438 SGC786438:SGD786438 SPY786438:SPZ786438 SZU786438:SZV786438 TJQ786438:TJR786438 TTM786438:TTN786438 UDI786438:UDJ786438 UNE786438:UNF786438 UXA786438:UXB786438 VGW786438:VGX786438 VQS786438:VQT786438 WAO786438:WAP786438 WKK786438:WKL786438 WUG786438:WUH786438 HU851974:HV851974 RQ851974:RR851974 ABM851974:ABN851974 ALI851974:ALJ851974 AVE851974:AVF851974 BFA851974:BFB851974 BOW851974:BOX851974 BYS851974:BYT851974 CIO851974:CIP851974 CSK851974:CSL851974 DCG851974:DCH851974 DMC851974:DMD851974 DVY851974:DVZ851974 EFU851974:EFV851974 EPQ851974:EPR851974 EZM851974:EZN851974 FJI851974:FJJ851974 FTE851974:FTF851974 GDA851974:GDB851974 GMW851974:GMX851974 GWS851974:GWT851974 HGO851974:HGP851974 HQK851974:HQL851974 IAG851974:IAH851974 IKC851974:IKD851974 ITY851974:ITZ851974 JDU851974:JDV851974 JNQ851974:JNR851974 JXM851974:JXN851974 KHI851974:KHJ851974 KRE851974:KRF851974 LBA851974:LBB851974 LKW851974:LKX851974 LUS851974:LUT851974 MEO851974:MEP851974 MOK851974:MOL851974 MYG851974:MYH851974 NIC851974:NID851974 NRY851974:NRZ851974 OBU851974:OBV851974 OLQ851974:OLR851974 OVM851974:OVN851974 PFI851974:PFJ851974 PPE851974:PPF851974 PZA851974:PZB851974 QIW851974:QIX851974 QSS851974:QST851974 RCO851974:RCP851974 RMK851974:RML851974 RWG851974:RWH851974 SGC851974:SGD851974 SPY851974:SPZ851974 SZU851974:SZV851974 TJQ851974:TJR851974 TTM851974:TTN851974 UDI851974:UDJ851974 UNE851974:UNF851974 UXA851974:UXB851974 VGW851974:VGX851974 VQS851974:VQT851974 WAO851974:WAP851974 WKK851974:WKL851974 WUG851974:WUH851974 HU917510:HV917510 RQ917510:RR917510 ABM917510:ABN917510 ALI917510:ALJ917510 AVE917510:AVF917510 BFA917510:BFB917510 BOW917510:BOX917510 BYS917510:BYT917510 CIO917510:CIP917510 CSK917510:CSL917510 DCG917510:DCH917510 DMC917510:DMD917510 DVY917510:DVZ917510 EFU917510:EFV917510 EPQ917510:EPR917510 EZM917510:EZN917510 FJI917510:FJJ917510 FTE917510:FTF917510 GDA917510:GDB917510 GMW917510:GMX917510 GWS917510:GWT917510 HGO917510:HGP917510 HQK917510:HQL917510 IAG917510:IAH917510 IKC917510:IKD917510 ITY917510:ITZ917510 JDU917510:JDV917510 JNQ917510:JNR917510 JXM917510:JXN917510 KHI917510:KHJ917510 KRE917510:KRF917510 LBA917510:LBB917510 LKW917510:LKX917510 LUS917510:LUT917510 MEO917510:MEP917510 MOK917510:MOL917510 MYG917510:MYH917510 NIC917510:NID917510 NRY917510:NRZ917510 OBU917510:OBV917510 OLQ917510:OLR917510 OVM917510:OVN917510 PFI917510:PFJ917510 PPE917510:PPF917510 PZA917510:PZB917510 QIW917510:QIX917510 QSS917510:QST917510 RCO917510:RCP917510 RMK917510:RML917510 RWG917510:RWH917510 SGC917510:SGD917510 SPY917510:SPZ917510 SZU917510:SZV917510 TJQ917510:TJR917510 TTM917510:TTN917510 UDI917510:UDJ917510 UNE917510:UNF917510 UXA917510:UXB917510 VGW917510:VGX917510 VQS917510:VQT917510 WAO917510:WAP917510 WKK917510:WKL917510 WUG917510:WUH917510 HU983046:HV983046 RQ983046:RR983046 ABM983046:ABN983046 ALI983046:ALJ983046 AVE983046:AVF983046 BFA983046:BFB983046 BOW983046:BOX983046 BYS983046:BYT983046 CIO983046:CIP983046 CSK983046:CSL983046 DCG983046:DCH983046 DMC983046:DMD983046 DVY983046:DVZ983046 EFU983046:EFV983046 EPQ983046:EPR983046 EZM983046:EZN983046 FJI983046:FJJ983046 FTE983046:FTF983046 GDA983046:GDB983046 GMW983046:GMX983046 GWS983046:GWT983046 HGO983046:HGP983046 HQK983046:HQL983046 IAG983046:IAH983046 IKC983046:IKD983046 ITY983046:ITZ983046 JDU983046:JDV983046 JNQ983046:JNR983046 JXM983046:JXN983046 KHI983046:KHJ983046 KRE983046:KRF983046 LBA983046:LBB983046 LKW983046:LKX983046 LUS983046:LUT983046 MEO983046:MEP983046 MOK983046:MOL983046 MYG983046:MYH983046 NIC983046:NID983046 NRY983046:NRZ983046 OBU983046:OBV983046 OLQ983046:OLR983046 OVM983046:OVN983046 PFI983046:PFJ983046 PPE983046:PPF983046 PZA983046:PZB983046 QIW983046:QIX983046 QSS983046:QST983046 RCO983046:RCP983046 RMK983046:RML983046 RWG983046:RWH983046 SGC983046:SGD983046 SPY983046:SPZ983046 SZU983046:SZV983046 TJQ983046:TJR983046 TTM983046:TTN983046 UDI983046:UDJ983046 UNE983046:UNF983046 UXA983046:UXB983046 VGW983046:VGX983046 VQS983046:VQT983046 WAO983046:WAP983046 WKK983046:WKL983046 WUG983046:WUH983046 HX65542:HY65542 RT65542:RU65542 ABP65542:ABQ65542 ALL65542:ALM65542 AVH65542:AVI65542 BFD65542:BFE65542 BOZ65542:BPA65542 BYV65542:BYW65542 CIR65542:CIS65542 CSN65542:CSO65542 DCJ65542:DCK65542 DMF65542:DMG65542 DWB65542:DWC65542 EFX65542:EFY65542 EPT65542:EPU65542 EZP65542:EZQ65542 FJL65542:FJM65542 FTH65542:FTI65542 GDD65542:GDE65542 GMZ65542:GNA65542 GWV65542:GWW65542 HGR65542:HGS65542 HQN65542:HQO65542 IAJ65542:IAK65542 IKF65542:IKG65542 IUB65542:IUC65542 JDX65542:JDY65542 JNT65542:JNU65542 JXP65542:JXQ65542 KHL65542:KHM65542 KRH65542:KRI65542 LBD65542:LBE65542 LKZ65542:LLA65542 LUV65542:LUW65542 MER65542:MES65542 MON65542:MOO65542 MYJ65542:MYK65542 NIF65542:NIG65542 NSB65542:NSC65542 OBX65542:OBY65542 OLT65542:OLU65542 OVP65542:OVQ65542 PFL65542:PFM65542 PPH65542:PPI65542 PZD65542:PZE65542 QIZ65542:QJA65542 QSV65542:QSW65542 RCR65542:RCS65542 RMN65542:RMO65542 RWJ65542:RWK65542 SGF65542:SGG65542 SQB65542:SQC65542 SZX65542:SZY65542 TJT65542:TJU65542 TTP65542:TTQ65542 UDL65542:UDM65542 UNH65542:UNI65542 UXD65542:UXE65542 VGZ65542:VHA65542 VQV65542:VQW65542 WAR65542:WAS65542 WKN65542:WKO65542 WUJ65542:WUK65542 HX131078:HY131078 RT131078:RU131078 ABP131078:ABQ131078 ALL131078:ALM131078 AVH131078:AVI131078 BFD131078:BFE131078 BOZ131078:BPA131078 BYV131078:BYW131078 CIR131078:CIS131078 CSN131078:CSO131078 DCJ131078:DCK131078 DMF131078:DMG131078 DWB131078:DWC131078 EFX131078:EFY131078 EPT131078:EPU131078 EZP131078:EZQ131078 FJL131078:FJM131078 FTH131078:FTI131078 GDD131078:GDE131078 GMZ131078:GNA131078 GWV131078:GWW131078 HGR131078:HGS131078 HQN131078:HQO131078 IAJ131078:IAK131078 IKF131078:IKG131078 IUB131078:IUC131078 JDX131078:JDY131078 JNT131078:JNU131078 JXP131078:JXQ131078 KHL131078:KHM131078 KRH131078:KRI131078 LBD131078:LBE131078 LKZ131078:LLA131078 LUV131078:LUW131078 MER131078:MES131078 MON131078:MOO131078 MYJ131078:MYK131078 NIF131078:NIG131078 NSB131078:NSC131078 OBX131078:OBY131078 OLT131078:OLU131078 OVP131078:OVQ131078 PFL131078:PFM131078 PPH131078:PPI131078 PZD131078:PZE131078 QIZ131078:QJA131078 QSV131078:QSW131078 RCR131078:RCS131078 RMN131078:RMO131078 RWJ131078:RWK131078 SGF131078:SGG131078 SQB131078:SQC131078 SZX131078:SZY131078 TJT131078:TJU131078 TTP131078:TTQ131078 UDL131078:UDM131078 UNH131078:UNI131078 UXD131078:UXE131078 VGZ131078:VHA131078 VQV131078:VQW131078 WAR131078:WAS131078 WKN131078:WKO131078 WUJ131078:WUK131078 HX196614:HY196614 RT196614:RU196614 ABP196614:ABQ196614 ALL196614:ALM196614 AVH196614:AVI196614 BFD196614:BFE196614 BOZ196614:BPA196614 BYV196614:BYW196614 CIR196614:CIS196614 CSN196614:CSO196614 DCJ196614:DCK196614 DMF196614:DMG196614 DWB196614:DWC196614 EFX196614:EFY196614 EPT196614:EPU196614 EZP196614:EZQ196614 FJL196614:FJM196614 FTH196614:FTI196614 GDD196614:GDE196614 GMZ196614:GNA196614 GWV196614:GWW196614 HGR196614:HGS196614 HQN196614:HQO196614 IAJ196614:IAK196614 IKF196614:IKG196614 IUB196614:IUC196614 JDX196614:JDY196614 JNT196614:JNU196614 JXP196614:JXQ196614 KHL196614:KHM196614 KRH196614:KRI196614 LBD196614:LBE196614 LKZ196614:LLA196614 LUV196614:LUW196614 MER196614:MES196614 MON196614:MOO196614 MYJ196614:MYK196614 NIF196614:NIG196614 NSB196614:NSC196614 OBX196614:OBY196614 OLT196614:OLU196614 OVP196614:OVQ196614 PFL196614:PFM196614 PPH196614:PPI196614 PZD196614:PZE196614 QIZ196614:QJA196614 QSV196614:QSW196614 RCR196614:RCS196614 RMN196614:RMO196614 RWJ196614:RWK196614 SGF196614:SGG196614 SQB196614:SQC196614 SZX196614:SZY196614 TJT196614:TJU196614 TTP196614:TTQ196614 UDL196614:UDM196614 UNH196614:UNI196614 UXD196614:UXE196614 VGZ196614:VHA196614 VQV196614:VQW196614 WAR196614:WAS196614 WKN196614:WKO196614 WUJ196614:WUK196614 HX262150:HY262150 RT262150:RU262150 ABP262150:ABQ262150 ALL262150:ALM262150 AVH262150:AVI262150 BFD262150:BFE262150 BOZ262150:BPA262150 BYV262150:BYW262150 CIR262150:CIS262150 CSN262150:CSO262150 DCJ262150:DCK262150 DMF262150:DMG262150 DWB262150:DWC262150 EFX262150:EFY262150 EPT262150:EPU262150 EZP262150:EZQ262150 FJL262150:FJM262150 FTH262150:FTI262150 GDD262150:GDE262150 GMZ262150:GNA262150 GWV262150:GWW262150 HGR262150:HGS262150 HQN262150:HQO262150 IAJ262150:IAK262150 IKF262150:IKG262150 IUB262150:IUC262150 JDX262150:JDY262150 JNT262150:JNU262150 JXP262150:JXQ262150 KHL262150:KHM262150 KRH262150:KRI262150 LBD262150:LBE262150 LKZ262150:LLA262150 LUV262150:LUW262150 MER262150:MES262150 MON262150:MOO262150 MYJ262150:MYK262150 NIF262150:NIG262150 NSB262150:NSC262150 OBX262150:OBY262150 OLT262150:OLU262150 OVP262150:OVQ262150 PFL262150:PFM262150 PPH262150:PPI262150 PZD262150:PZE262150 QIZ262150:QJA262150 QSV262150:QSW262150 RCR262150:RCS262150 RMN262150:RMO262150 RWJ262150:RWK262150 SGF262150:SGG262150 SQB262150:SQC262150 SZX262150:SZY262150 TJT262150:TJU262150 TTP262150:TTQ262150 UDL262150:UDM262150 UNH262150:UNI262150 UXD262150:UXE262150 VGZ262150:VHA262150 VQV262150:VQW262150 WAR262150:WAS262150 WKN262150:WKO262150 WUJ262150:WUK262150 HX327686:HY327686 RT327686:RU327686 ABP327686:ABQ327686 ALL327686:ALM327686 AVH327686:AVI327686 BFD327686:BFE327686 BOZ327686:BPA327686 BYV327686:BYW327686 CIR327686:CIS327686 CSN327686:CSO327686 DCJ327686:DCK327686 DMF327686:DMG327686 DWB327686:DWC327686 EFX327686:EFY327686 EPT327686:EPU327686 EZP327686:EZQ327686 FJL327686:FJM327686 FTH327686:FTI327686 GDD327686:GDE327686 GMZ327686:GNA327686 GWV327686:GWW327686 HGR327686:HGS327686 HQN327686:HQO327686 IAJ327686:IAK327686 IKF327686:IKG327686 IUB327686:IUC327686 JDX327686:JDY327686 JNT327686:JNU327686 JXP327686:JXQ327686 KHL327686:KHM327686 KRH327686:KRI327686 LBD327686:LBE327686 LKZ327686:LLA327686 LUV327686:LUW327686 MER327686:MES327686 MON327686:MOO327686 MYJ327686:MYK327686 NIF327686:NIG327686 NSB327686:NSC327686 OBX327686:OBY327686 OLT327686:OLU327686 OVP327686:OVQ327686 PFL327686:PFM327686 PPH327686:PPI327686 PZD327686:PZE327686 QIZ327686:QJA327686 QSV327686:QSW327686 RCR327686:RCS327686 RMN327686:RMO327686 RWJ327686:RWK327686 SGF327686:SGG327686 SQB327686:SQC327686 SZX327686:SZY327686 TJT327686:TJU327686 TTP327686:TTQ327686 UDL327686:UDM327686 UNH327686:UNI327686 UXD327686:UXE327686 VGZ327686:VHA327686 VQV327686:VQW327686 WAR327686:WAS327686 WKN327686:WKO327686 WUJ327686:WUK327686 HX393222:HY393222 RT393222:RU393222 ABP393222:ABQ393222 ALL393222:ALM393222 AVH393222:AVI393222 BFD393222:BFE393222 BOZ393222:BPA393222 BYV393222:BYW393222 CIR393222:CIS393222 CSN393222:CSO393222 DCJ393222:DCK393222 DMF393222:DMG393222 DWB393222:DWC393222 EFX393222:EFY393222 EPT393222:EPU393222 EZP393222:EZQ393222 FJL393222:FJM393222 FTH393222:FTI393222 GDD393222:GDE393222 GMZ393222:GNA393222 GWV393222:GWW393222 HGR393222:HGS393222 HQN393222:HQO393222 IAJ393222:IAK393222 IKF393222:IKG393222 IUB393222:IUC393222 JDX393222:JDY393222 JNT393222:JNU393222 JXP393222:JXQ393222 KHL393222:KHM393222 KRH393222:KRI393222 LBD393222:LBE393222 LKZ393222:LLA393222 LUV393222:LUW393222 MER393222:MES393222 MON393222:MOO393222 MYJ393222:MYK393222 NIF393222:NIG393222 NSB393222:NSC393222 OBX393222:OBY393222 OLT393222:OLU393222 OVP393222:OVQ393222 PFL393222:PFM393222 PPH393222:PPI393222 PZD393222:PZE393222 QIZ393222:QJA393222 QSV393222:QSW393222 RCR393222:RCS393222 RMN393222:RMO393222 RWJ393222:RWK393222 SGF393222:SGG393222 SQB393222:SQC393222 SZX393222:SZY393222 TJT393222:TJU393222 TTP393222:TTQ393222 UDL393222:UDM393222 UNH393222:UNI393222 UXD393222:UXE393222 VGZ393222:VHA393222 VQV393222:VQW393222 WAR393222:WAS393222 WKN393222:WKO393222 WUJ393222:WUK393222 HX458758:HY458758 RT458758:RU458758 ABP458758:ABQ458758 ALL458758:ALM458758 AVH458758:AVI458758 BFD458758:BFE458758 BOZ458758:BPA458758 BYV458758:BYW458758 CIR458758:CIS458758 CSN458758:CSO458758 DCJ458758:DCK458758 DMF458758:DMG458758 DWB458758:DWC458758 EFX458758:EFY458758 EPT458758:EPU458758 EZP458758:EZQ458758 FJL458758:FJM458758 FTH458758:FTI458758 GDD458758:GDE458758 GMZ458758:GNA458758 GWV458758:GWW458758 HGR458758:HGS458758 HQN458758:HQO458758 IAJ458758:IAK458758 IKF458758:IKG458758 IUB458758:IUC458758 JDX458758:JDY458758 JNT458758:JNU458758 JXP458758:JXQ458758 KHL458758:KHM458758 KRH458758:KRI458758 LBD458758:LBE458758 LKZ458758:LLA458758 LUV458758:LUW458758 MER458758:MES458758 MON458758:MOO458758 MYJ458758:MYK458758 NIF458758:NIG458758 NSB458758:NSC458758 OBX458758:OBY458758 OLT458758:OLU458758 OVP458758:OVQ458758 PFL458758:PFM458758 PPH458758:PPI458758 PZD458758:PZE458758 QIZ458758:QJA458758 QSV458758:QSW458758 RCR458758:RCS458758 RMN458758:RMO458758 RWJ458758:RWK458758 SGF458758:SGG458758 SQB458758:SQC458758 SZX458758:SZY458758 TJT458758:TJU458758 TTP458758:TTQ458758 UDL458758:UDM458758 UNH458758:UNI458758 UXD458758:UXE458758 VGZ458758:VHA458758 VQV458758:VQW458758 WAR458758:WAS458758 WKN458758:WKO458758 WUJ458758:WUK458758 HX524294:HY524294 RT524294:RU524294 ABP524294:ABQ524294 ALL524294:ALM524294 AVH524294:AVI524294 BFD524294:BFE524294 BOZ524294:BPA524294 BYV524294:BYW524294 CIR524294:CIS524294 CSN524294:CSO524294 DCJ524294:DCK524294 DMF524294:DMG524294 DWB524294:DWC524294 EFX524294:EFY524294 EPT524294:EPU524294 EZP524294:EZQ524294 FJL524294:FJM524294 FTH524294:FTI524294 GDD524294:GDE524294 GMZ524294:GNA524294 GWV524294:GWW524294 HGR524294:HGS524294 HQN524294:HQO524294 IAJ524294:IAK524294 IKF524294:IKG524294 IUB524294:IUC524294 JDX524294:JDY524294 JNT524294:JNU524294 JXP524294:JXQ524294 KHL524294:KHM524294 KRH524294:KRI524294 LBD524294:LBE524294 LKZ524294:LLA524294 LUV524294:LUW524294 MER524294:MES524294 MON524294:MOO524294 MYJ524294:MYK524294 NIF524294:NIG524294 NSB524294:NSC524294 OBX524294:OBY524294 OLT524294:OLU524294 OVP524294:OVQ524294 PFL524294:PFM524294 PPH524294:PPI524294 PZD524294:PZE524294 QIZ524294:QJA524294 QSV524294:QSW524294 RCR524294:RCS524294 RMN524294:RMO524294 RWJ524294:RWK524294 SGF524294:SGG524294 SQB524294:SQC524294 SZX524294:SZY524294 TJT524294:TJU524294 TTP524294:TTQ524294 UDL524294:UDM524294 UNH524294:UNI524294 UXD524294:UXE524294 VGZ524294:VHA524294 VQV524294:VQW524294 WAR524294:WAS524294 WKN524294:WKO524294 WUJ524294:WUK524294 HX589830:HY589830 RT589830:RU589830 ABP589830:ABQ589830 ALL589830:ALM589830 AVH589830:AVI589830 BFD589830:BFE589830 BOZ589830:BPA589830 BYV589830:BYW589830 CIR589830:CIS589830 CSN589830:CSO589830 DCJ589830:DCK589830 DMF589830:DMG589830 DWB589830:DWC589830 EFX589830:EFY589830 EPT589830:EPU589830 EZP589830:EZQ589830 FJL589830:FJM589830 FTH589830:FTI589830 GDD589830:GDE589830 GMZ589830:GNA589830 GWV589830:GWW589830 HGR589830:HGS589830 HQN589830:HQO589830 IAJ589830:IAK589830 IKF589830:IKG589830 IUB589830:IUC589830 JDX589830:JDY589830 JNT589830:JNU589830 JXP589830:JXQ589830 KHL589830:KHM589830 KRH589830:KRI589830 LBD589830:LBE589830 LKZ589830:LLA589830 LUV589830:LUW589830 MER589830:MES589830 MON589830:MOO589830 MYJ589830:MYK589830 NIF589830:NIG589830 NSB589830:NSC589830 OBX589830:OBY589830 OLT589830:OLU589830 OVP589830:OVQ589830 PFL589830:PFM589830 PPH589830:PPI589830 PZD589830:PZE589830 QIZ589830:QJA589830 QSV589830:QSW589830 RCR589830:RCS589830 RMN589830:RMO589830 RWJ589830:RWK589830 SGF589830:SGG589830 SQB589830:SQC589830 SZX589830:SZY589830 TJT589830:TJU589830 TTP589830:TTQ589830 UDL589830:UDM589830 UNH589830:UNI589830 UXD589830:UXE589830 VGZ589830:VHA589830 VQV589830:VQW589830 WAR589830:WAS589830 WKN589830:WKO589830 WUJ589830:WUK589830 HX655366:HY655366 RT655366:RU655366 ABP655366:ABQ655366 ALL655366:ALM655366 AVH655366:AVI655366 BFD655366:BFE655366 BOZ655366:BPA655366 BYV655366:BYW655366 CIR655366:CIS655366 CSN655366:CSO655366 DCJ655366:DCK655366 DMF655366:DMG655366 DWB655366:DWC655366 EFX655366:EFY655366 EPT655366:EPU655366 EZP655366:EZQ655366 FJL655366:FJM655366 FTH655366:FTI655366 GDD655366:GDE655366 GMZ655366:GNA655366 GWV655366:GWW655366 HGR655366:HGS655366 HQN655366:HQO655366 IAJ655366:IAK655366 IKF655366:IKG655366 IUB655366:IUC655366 JDX655366:JDY655366 JNT655366:JNU655366 JXP655366:JXQ655366 KHL655366:KHM655366 KRH655366:KRI655366 LBD655366:LBE655366 LKZ655366:LLA655366 LUV655366:LUW655366 MER655366:MES655366 MON655366:MOO655366 MYJ655366:MYK655366 NIF655366:NIG655366 NSB655366:NSC655366 OBX655366:OBY655366 OLT655366:OLU655366 OVP655366:OVQ655366 PFL655366:PFM655366 PPH655366:PPI655366 PZD655366:PZE655366 QIZ655366:QJA655366 QSV655366:QSW655366 RCR655366:RCS655366 RMN655366:RMO655366 RWJ655366:RWK655366 SGF655366:SGG655366 SQB655366:SQC655366 SZX655366:SZY655366 TJT655366:TJU655366 TTP655366:TTQ655366 UDL655366:UDM655366 UNH655366:UNI655366 UXD655366:UXE655366 VGZ655366:VHA655366 VQV655366:VQW655366 WAR655366:WAS655366 WKN655366:WKO655366 WUJ655366:WUK655366 HX720902:HY720902 RT720902:RU720902 ABP720902:ABQ720902 ALL720902:ALM720902 AVH720902:AVI720902 BFD720902:BFE720902 BOZ720902:BPA720902 BYV720902:BYW720902 CIR720902:CIS720902 CSN720902:CSO720902 DCJ720902:DCK720902 DMF720902:DMG720902 DWB720902:DWC720902 EFX720902:EFY720902 EPT720902:EPU720902 EZP720902:EZQ720902 FJL720902:FJM720902 FTH720902:FTI720902 GDD720902:GDE720902 GMZ720902:GNA720902 GWV720902:GWW720902 HGR720902:HGS720902 HQN720902:HQO720902 IAJ720902:IAK720902 IKF720902:IKG720902 IUB720902:IUC720902 JDX720902:JDY720902 JNT720902:JNU720902 JXP720902:JXQ720902 KHL720902:KHM720902 KRH720902:KRI720902 LBD720902:LBE720902 LKZ720902:LLA720902 LUV720902:LUW720902 MER720902:MES720902 MON720902:MOO720902 MYJ720902:MYK720902 NIF720902:NIG720902 NSB720902:NSC720902 OBX720902:OBY720902 OLT720902:OLU720902 OVP720902:OVQ720902 PFL720902:PFM720902 PPH720902:PPI720902 PZD720902:PZE720902 QIZ720902:QJA720902 QSV720902:QSW720902 RCR720902:RCS720902 RMN720902:RMO720902 RWJ720902:RWK720902 SGF720902:SGG720902 SQB720902:SQC720902 SZX720902:SZY720902 TJT720902:TJU720902 TTP720902:TTQ720902 UDL720902:UDM720902 UNH720902:UNI720902 UXD720902:UXE720902 VGZ720902:VHA720902 VQV720902:VQW720902 WAR720902:WAS720902 WKN720902:WKO720902 WUJ720902:WUK720902 HX786438:HY786438 RT786438:RU786438 ABP786438:ABQ786438 ALL786438:ALM786438 AVH786438:AVI786438 BFD786438:BFE786438 BOZ786438:BPA786438 BYV786438:BYW786438 CIR786438:CIS786438 CSN786438:CSO786438 DCJ786438:DCK786438 DMF786438:DMG786438 DWB786438:DWC786438 EFX786438:EFY786438 EPT786438:EPU786438 EZP786438:EZQ786438 FJL786438:FJM786438 FTH786438:FTI786438 GDD786438:GDE786438 GMZ786438:GNA786438 GWV786438:GWW786438 HGR786438:HGS786438 HQN786438:HQO786438 IAJ786438:IAK786438 IKF786438:IKG786438 IUB786438:IUC786438 JDX786438:JDY786438 JNT786438:JNU786438 JXP786438:JXQ786438 KHL786438:KHM786438 KRH786438:KRI786438 LBD786438:LBE786438 LKZ786438:LLA786438 LUV786438:LUW786438 MER786438:MES786438 MON786438:MOO786438 MYJ786438:MYK786438 NIF786438:NIG786438 NSB786438:NSC786438 OBX786438:OBY786438 OLT786438:OLU786438 OVP786438:OVQ786438 PFL786438:PFM786438 PPH786438:PPI786438 PZD786438:PZE786438 QIZ786438:QJA786438 QSV786438:QSW786438 RCR786438:RCS786438 RMN786438:RMO786438 RWJ786438:RWK786438 SGF786438:SGG786438 SQB786438:SQC786438 SZX786438:SZY786438 TJT786438:TJU786438 TTP786438:TTQ786438 UDL786438:UDM786438 UNH786438:UNI786438 UXD786438:UXE786438 VGZ786438:VHA786438 VQV786438:VQW786438 WAR786438:WAS786438 WKN786438:WKO786438 WUJ786438:WUK786438 HX851974:HY851974 RT851974:RU851974 ABP851974:ABQ851974 ALL851974:ALM851974 AVH851974:AVI851974 BFD851974:BFE851974 BOZ851974:BPA851974 BYV851974:BYW851974 CIR851974:CIS851974 CSN851974:CSO851974 DCJ851974:DCK851974 DMF851974:DMG851974 DWB851974:DWC851974 EFX851974:EFY851974 EPT851974:EPU851974 EZP851974:EZQ851974 FJL851974:FJM851974 FTH851974:FTI851974 GDD851974:GDE851974 GMZ851974:GNA851974 GWV851974:GWW851974 HGR851974:HGS851974 HQN851974:HQO851974 IAJ851974:IAK851974 IKF851974:IKG851974 IUB851974:IUC851974 JDX851974:JDY851974 JNT851974:JNU851974 JXP851974:JXQ851974 KHL851974:KHM851974 KRH851974:KRI851974 LBD851974:LBE851974 LKZ851974:LLA851974 LUV851974:LUW851974 MER851974:MES851974 MON851974:MOO851974 MYJ851974:MYK851974 NIF851974:NIG851974 NSB851974:NSC851974 OBX851974:OBY851974 OLT851974:OLU851974 OVP851974:OVQ851974 PFL851974:PFM851974 PPH851974:PPI851974 PZD851974:PZE851974 QIZ851974:QJA851974 QSV851974:QSW851974 RCR851974:RCS851974 RMN851974:RMO851974 RWJ851974:RWK851974 SGF851974:SGG851974 SQB851974:SQC851974 SZX851974:SZY851974 TJT851974:TJU851974 TTP851974:TTQ851974 UDL851974:UDM851974 UNH851974:UNI851974 UXD851974:UXE851974 VGZ851974:VHA851974 VQV851974:VQW851974 WAR851974:WAS851974 WKN851974:WKO851974 WUJ851974:WUK851974 HX917510:HY917510 RT917510:RU917510 ABP917510:ABQ917510 ALL917510:ALM917510 AVH917510:AVI917510 BFD917510:BFE917510 BOZ917510:BPA917510 BYV917510:BYW917510 CIR917510:CIS917510 CSN917510:CSO917510 DCJ917510:DCK917510 DMF917510:DMG917510 DWB917510:DWC917510 EFX917510:EFY917510 EPT917510:EPU917510 EZP917510:EZQ917510 FJL917510:FJM917510 FTH917510:FTI917510 GDD917510:GDE917510 GMZ917510:GNA917510 GWV917510:GWW917510 HGR917510:HGS917510 HQN917510:HQO917510 IAJ917510:IAK917510 IKF917510:IKG917510 IUB917510:IUC917510 JDX917510:JDY917510 JNT917510:JNU917510 JXP917510:JXQ917510 KHL917510:KHM917510 KRH917510:KRI917510 LBD917510:LBE917510 LKZ917510:LLA917510 LUV917510:LUW917510 MER917510:MES917510 MON917510:MOO917510 MYJ917510:MYK917510 NIF917510:NIG917510 NSB917510:NSC917510 OBX917510:OBY917510 OLT917510:OLU917510 OVP917510:OVQ917510 PFL917510:PFM917510 PPH917510:PPI917510 PZD917510:PZE917510 QIZ917510:QJA917510 QSV917510:QSW917510 RCR917510:RCS917510 RMN917510:RMO917510 RWJ917510:RWK917510 SGF917510:SGG917510 SQB917510:SQC917510 SZX917510:SZY917510 TJT917510:TJU917510 TTP917510:TTQ917510 UDL917510:UDM917510 UNH917510:UNI917510 UXD917510:UXE917510 VGZ917510:VHA917510 VQV917510:VQW917510 WAR917510:WAS917510 WKN917510:WKO917510 WUJ917510:WUK917510 HX983046:HY983046 RT983046:RU983046 ABP983046:ABQ983046 ALL983046:ALM983046 AVH983046:AVI983046 BFD983046:BFE983046 BOZ983046:BPA983046 BYV983046:BYW983046 CIR983046:CIS983046 CSN983046:CSO983046 DCJ983046:DCK983046 DMF983046:DMG983046 DWB983046:DWC983046 EFX983046:EFY983046 EPT983046:EPU983046 EZP983046:EZQ983046 FJL983046:FJM983046 FTH983046:FTI983046 GDD983046:GDE983046 GMZ983046:GNA983046 GWV983046:GWW983046 HGR983046:HGS983046 HQN983046:HQO983046 IAJ983046:IAK983046 IKF983046:IKG983046 IUB983046:IUC983046 JDX983046:JDY983046 JNT983046:JNU983046 JXP983046:JXQ983046 KHL983046:KHM983046 KRH983046:KRI983046 LBD983046:LBE983046 LKZ983046:LLA983046 LUV983046:LUW983046 MER983046:MES983046 MON983046:MOO983046 MYJ983046:MYK983046 NIF983046:NIG983046 NSB983046:NSC983046 OBX983046:OBY983046 OLT983046:OLU983046 OVP983046:OVQ983046 PFL983046:PFM983046 PPH983046:PPI983046 PZD983046:PZE983046 QIZ983046:QJA983046 QSV983046:QSW983046 RCR983046:RCS983046 RMN983046:RMO983046 RWJ983046:RWK983046 SGF983046:SGG983046 SQB983046:SQC983046 SZX983046:SZY983046 TJT983046:TJU983046 TTP983046:TTQ983046 UDL983046:UDM983046 UNH983046:UNI983046 UXD983046:UXE983046 VGZ983046:VHA983046 VQV983046:VQW983046 WAR983046:WAS983046 WKN983046:WKO983046 WUJ983046:WUK983046 IA65542:IB65542 RW65542:RX65542 ABS65542:ABT65542 ALO65542:ALP65542 AVK65542:AVL65542 BFG65542:BFH65542 BPC65542:BPD65542 BYY65542:BYZ65542 CIU65542:CIV65542 CSQ65542:CSR65542 DCM65542:DCN65542 DMI65542:DMJ65542 DWE65542:DWF65542 EGA65542:EGB65542 EPW65542:EPX65542 EZS65542:EZT65542 FJO65542:FJP65542 FTK65542:FTL65542 GDG65542:GDH65542 GNC65542:GND65542 GWY65542:GWZ65542 HGU65542:HGV65542 HQQ65542:HQR65542 IAM65542:IAN65542 IKI65542:IKJ65542 IUE65542:IUF65542 JEA65542:JEB65542 JNW65542:JNX65542 JXS65542:JXT65542 KHO65542:KHP65542 KRK65542:KRL65542 LBG65542:LBH65542 LLC65542:LLD65542 LUY65542:LUZ65542 MEU65542:MEV65542 MOQ65542:MOR65542 MYM65542:MYN65542 NII65542:NIJ65542 NSE65542:NSF65542 OCA65542:OCB65542 OLW65542:OLX65542 OVS65542:OVT65542 PFO65542:PFP65542 PPK65542:PPL65542 PZG65542:PZH65542 QJC65542:QJD65542 QSY65542:QSZ65542 RCU65542:RCV65542 RMQ65542:RMR65542 RWM65542:RWN65542 SGI65542:SGJ65542 SQE65542:SQF65542 TAA65542:TAB65542 TJW65542:TJX65542 TTS65542:TTT65542 UDO65542:UDP65542 UNK65542:UNL65542 UXG65542:UXH65542 VHC65542:VHD65542 VQY65542:VQZ65542 WAU65542:WAV65542 WKQ65542:WKR65542 WUM65542:WUN65542 IA131078:IB131078 RW131078:RX131078 ABS131078:ABT131078 ALO131078:ALP131078 AVK131078:AVL131078 BFG131078:BFH131078 BPC131078:BPD131078 BYY131078:BYZ131078 CIU131078:CIV131078 CSQ131078:CSR131078 DCM131078:DCN131078 DMI131078:DMJ131078 DWE131078:DWF131078 EGA131078:EGB131078 EPW131078:EPX131078 EZS131078:EZT131078 FJO131078:FJP131078 FTK131078:FTL131078 GDG131078:GDH131078 GNC131078:GND131078 GWY131078:GWZ131078 HGU131078:HGV131078 HQQ131078:HQR131078 IAM131078:IAN131078 IKI131078:IKJ131078 IUE131078:IUF131078 JEA131078:JEB131078 JNW131078:JNX131078 JXS131078:JXT131078 KHO131078:KHP131078 KRK131078:KRL131078 LBG131078:LBH131078 LLC131078:LLD131078 LUY131078:LUZ131078 MEU131078:MEV131078 MOQ131078:MOR131078 MYM131078:MYN131078 NII131078:NIJ131078 NSE131078:NSF131078 OCA131078:OCB131078 OLW131078:OLX131078 OVS131078:OVT131078 PFO131078:PFP131078 PPK131078:PPL131078 PZG131078:PZH131078 QJC131078:QJD131078 QSY131078:QSZ131078 RCU131078:RCV131078 RMQ131078:RMR131078 RWM131078:RWN131078 SGI131078:SGJ131078 SQE131078:SQF131078 TAA131078:TAB131078 TJW131078:TJX131078 TTS131078:TTT131078 UDO131078:UDP131078 UNK131078:UNL131078 UXG131078:UXH131078 VHC131078:VHD131078 VQY131078:VQZ131078 WAU131078:WAV131078 WKQ131078:WKR131078 WUM131078:WUN131078 IA196614:IB196614 RW196614:RX196614 ABS196614:ABT196614 ALO196614:ALP196614 AVK196614:AVL196614 BFG196614:BFH196614 BPC196614:BPD196614 BYY196614:BYZ196614 CIU196614:CIV196614 CSQ196614:CSR196614 DCM196614:DCN196614 DMI196614:DMJ196614 DWE196614:DWF196614 EGA196614:EGB196614 EPW196614:EPX196614 EZS196614:EZT196614 FJO196614:FJP196614 FTK196614:FTL196614 GDG196614:GDH196614 GNC196614:GND196614 GWY196614:GWZ196614 HGU196614:HGV196614 HQQ196614:HQR196614 IAM196614:IAN196614 IKI196614:IKJ196614 IUE196614:IUF196614 JEA196614:JEB196614 JNW196614:JNX196614 JXS196614:JXT196614 KHO196614:KHP196614 KRK196614:KRL196614 LBG196614:LBH196614 LLC196614:LLD196614 LUY196614:LUZ196614 MEU196614:MEV196614 MOQ196614:MOR196614 MYM196614:MYN196614 NII196614:NIJ196614 NSE196614:NSF196614 OCA196614:OCB196614 OLW196614:OLX196614 OVS196614:OVT196614 PFO196614:PFP196614 PPK196614:PPL196614 PZG196614:PZH196614 QJC196614:QJD196614 QSY196614:QSZ196614 RCU196614:RCV196614 RMQ196614:RMR196614 RWM196614:RWN196614 SGI196614:SGJ196614 SQE196614:SQF196614 TAA196614:TAB196614 TJW196614:TJX196614 TTS196614:TTT196614 UDO196614:UDP196614 UNK196614:UNL196614 UXG196614:UXH196614 VHC196614:VHD196614 VQY196614:VQZ196614 WAU196614:WAV196614 WKQ196614:WKR196614 WUM196614:WUN196614 IA262150:IB262150 RW262150:RX262150 ABS262150:ABT262150 ALO262150:ALP262150 AVK262150:AVL262150 BFG262150:BFH262150 BPC262150:BPD262150 BYY262150:BYZ262150 CIU262150:CIV262150 CSQ262150:CSR262150 DCM262150:DCN262150 DMI262150:DMJ262150 DWE262150:DWF262150 EGA262150:EGB262150 EPW262150:EPX262150 EZS262150:EZT262150 FJO262150:FJP262150 FTK262150:FTL262150 GDG262150:GDH262150 GNC262150:GND262150 GWY262150:GWZ262150 HGU262150:HGV262150 HQQ262150:HQR262150 IAM262150:IAN262150 IKI262150:IKJ262150 IUE262150:IUF262150 JEA262150:JEB262150 JNW262150:JNX262150 JXS262150:JXT262150 KHO262150:KHP262150 KRK262150:KRL262150 LBG262150:LBH262150 LLC262150:LLD262150 LUY262150:LUZ262150 MEU262150:MEV262150 MOQ262150:MOR262150 MYM262150:MYN262150 NII262150:NIJ262150 NSE262150:NSF262150 OCA262150:OCB262150 OLW262150:OLX262150 OVS262150:OVT262150 PFO262150:PFP262150 PPK262150:PPL262150 PZG262150:PZH262150 QJC262150:QJD262150 QSY262150:QSZ262150 RCU262150:RCV262150 RMQ262150:RMR262150 RWM262150:RWN262150 SGI262150:SGJ262150 SQE262150:SQF262150 TAA262150:TAB262150 TJW262150:TJX262150 TTS262150:TTT262150 UDO262150:UDP262150 UNK262150:UNL262150 UXG262150:UXH262150 VHC262150:VHD262150 VQY262150:VQZ262150 WAU262150:WAV262150 WKQ262150:WKR262150 WUM262150:WUN262150 IA327686:IB327686 RW327686:RX327686 ABS327686:ABT327686 ALO327686:ALP327686 AVK327686:AVL327686 BFG327686:BFH327686 BPC327686:BPD327686 BYY327686:BYZ327686 CIU327686:CIV327686 CSQ327686:CSR327686 DCM327686:DCN327686 DMI327686:DMJ327686 DWE327686:DWF327686 EGA327686:EGB327686 EPW327686:EPX327686 EZS327686:EZT327686 FJO327686:FJP327686 FTK327686:FTL327686 GDG327686:GDH327686 GNC327686:GND327686 GWY327686:GWZ327686 HGU327686:HGV327686 HQQ327686:HQR327686 IAM327686:IAN327686 IKI327686:IKJ327686 IUE327686:IUF327686 JEA327686:JEB327686 JNW327686:JNX327686 JXS327686:JXT327686 KHO327686:KHP327686 KRK327686:KRL327686 LBG327686:LBH327686 LLC327686:LLD327686 LUY327686:LUZ327686 MEU327686:MEV327686 MOQ327686:MOR327686 MYM327686:MYN327686 NII327686:NIJ327686 NSE327686:NSF327686 OCA327686:OCB327686 OLW327686:OLX327686 OVS327686:OVT327686 PFO327686:PFP327686 PPK327686:PPL327686 PZG327686:PZH327686 QJC327686:QJD327686 QSY327686:QSZ327686 RCU327686:RCV327686 RMQ327686:RMR327686 RWM327686:RWN327686 SGI327686:SGJ327686 SQE327686:SQF327686 TAA327686:TAB327686 TJW327686:TJX327686 TTS327686:TTT327686 UDO327686:UDP327686 UNK327686:UNL327686 UXG327686:UXH327686 VHC327686:VHD327686 VQY327686:VQZ327686 WAU327686:WAV327686 WKQ327686:WKR327686 WUM327686:WUN327686 IA393222:IB393222 RW393222:RX393222 ABS393222:ABT393222 ALO393222:ALP393222 AVK393222:AVL393222 BFG393222:BFH393222 BPC393222:BPD393222 BYY393222:BYZ393222 CIU393222:CIV393222 CSQ393222:CSR393222 DCM393222:DCN393222 DMI393222:DMJ393222 DWE393222:DWF393222 EGA393222:EGB393222 EPW393222:EPX393222 EZS393222:EZT393222 FJO393222:FJP393222 FTK393222:FTL393222 GDG393222:GDH393222 GNC393222:GND393222 GWY393222:GWZ393222 HGU393222:HGV393222 HQQ393222:HQR393222 IAM393222:IAN393222 IKI393222:IKJ393222 IUE393222:IUF393222 JEA393222:JEB393222 JNW393222:JNX393222 JXS393222:JXT393222 KHO393222:KHP393222 KRK393222:KRL393222 LBG393222:LBH393222 LLC393222:LLD393222 LUY393222:LUZ393222 MEU393222:MEV393222 MOQ393222:MOR393222 MYM393222:MYN393222 NII393222:NIJ393222 NSE393222:NSF393222 OCA393222:OCB393222 OLW393222:OLX393222 OVS393222:OVT393222 PFO393222:PFP393222 PPK393222:PPL393222 PZG393222:PZH393222 QJC393222:QJD393222 QSY393222:QSZ393222 RCU393222:RCV393222 RMQ393222:RMR393222 RWM393222:RWN393222 SGI393222:SGJ393222 SQE393222:SQF393222 TAA393222:TAB393222 TJW393222:TJX393222 TTS393222:TTT393222 UDO393222:UDP393222 UNK393222:UNL393222 UXG393222:UXH393222 VHC393222:VHD393222 VQY393222:VQZ393222 WAU393222:WAV393222 WKQ393222:WKR393222 WUM393222:WUN393222 IA458758:IB458758 RW458758:RX458758 ABS458758:ABT458758 ALO458758:ALP458758 AVK458758:AVL458758 BFG458758:BFH458758 BPC458758:BPD458758 BYY458758:BYZ458758 CIU458758:CIV458758 CSQ458758:CSR458758 DCM458758:DCN458758 DMI458758:DMJ458758 DWE458758:DWF458758 EGA458758:EGB458758 EPW458758:EPX458758 EZS458758:EZT458758 FJO458758:FJP458758 FTK458758:FTL458758 GDG458758:GDH458758 GNC458758:GND458758 GWY458758:GWZ458758 HGU458758:HGV458758 HQQ458758:HQR458758 IAM458758:IAN458758 IKI458758:IKJ458758 IUE458758:IUF458758 JEA458758:JEB458758 JNW458758:JNX458758 JXS458758:JXT458758 KHO458758:KHP458758 KRK458758:KRL458758 LBG458758:LBH458758 LLC458758:LLD458758 LUY458758:LUZ458758 MEU458758:MEV458758 MOQ458758:MOR458758 MYM458758:MYN458758 NII458758:NIJ458758 NSE458758:NSF458758 OCA458758:OCB458758 OLW458758:OLX458758 OVS458758:OVT458758 PFO458758:PFP458758 PPK458758:PPL458758 PZG458758:PZH458758 QJC458758:QJD458758 QSY458758:QSZ458758 RCU458758:RCV458758 RMQ458758:RMR458758 RWM458758:RWN458758 SGI458758:SGJ458758 SQE458758:SQF458758 TAA458758:TAB458758 TJW458758:TJX458758 TTS458758:TTT458758 UDO458758:UDP458758 UNK458758:UNL458758 UXG458758:UXH458758 VHC458758:VHD458758 VQY458758:VQZ458758 WAU458758:WAV458758 WKQ458758:WKR458758 WUM458758:WUN458758 IA524294:IB524294 RW524294:RX524294 ABS524294:ABT524294 ALO524294:ALP524294 AVK524294:AVL524294 BFG524294:BFH524294 BPC524294:BPD524294 BYY524294:BYZ524294 CIU524294:CIV524294 CSQ524294:CSR524294 DCM524294:DCN524294 DMI524294:DMJ524294 DWE524294:DWF524294 EGA524294:EGB524294 EPW524294:EPX524294 EZS524294:EZT524294 FJO524294:FJP524294 FTK524294:FTL524294 GDG524294:GDH524294 GNC524294:GND524294 GWY524294:GWZ524294 HGU524294:HGV524294 HQQ524294:HQR524294 IAM524294:IAN524294 IKI524294:IKJ524294 IUE524294:IUF524294 JEA524294:JEB524294 JNW524294:JNX524294 JXS524294:JXT524294 KHO524294:KHP524294 KRK524294:KRL524294 LBG524294:LBH524294 LLC524294:LLD524294 LUY524294:LUZ524294 MEU524294:MEV524294 MOQ524294:MOR524294 MYM524294:MYN524294 NII524294:NIJ524294 NSE524294:NSF524294 OCA524294:OCB524294 OLW524294:OLX524294 OVS524294:OVT524294 PFO524294:PFP524294 PPK524294:PPL524294 PZG524294:PZH524294 QJC524294:QJD524294 QSY524294:QSZ524294 RCU524294:RCV524294 RMQ524294:RMR524294 RWM524294:RWN524294 SGI524294:SGJ524294 SQE524294:SQF524294 TAA524294:TAB524294 TJW524294:TJX524294 TTS524294:TTT524294 UDO524294:UDP524294 UNK524294:UNL524294 UXG524294:UXH524294 VHC524294:VHD524294 VQY524294:VQZ524294 WAU524294:WAV524294 WKQ524294:WKR524294 WUM524294:WUN524294 IA589830:IB589830 RW589830:RX589830 ABS589830:ABT589830 ALO589830:ALP589830 AVK589830:AVL589830 BFG589830:BFH589830 BPC589830:BPD589830 BYY589830:BYZ589830 CIU589830:CIV589830 CSQ589830:CSR589830 DCM589830:DCN589830 DMI589830:DMJ589830 DWE589830:DWF589830 EGA589830:EGB589830 EPW589830:EPX589830 EZS589830:EZT589830 FJO589830:FJP589830 FTK589830:FTL589830 GDG589830:GDH589830 GNC589830:GND589830 GWY589830:GWZ589830 HGU589830:HGV589830 HQQ589830:HQR589830 IAM589830:IAN589830 IKI589830:IKJ589830 IUE589830:IUF589830 JEA589830:JEB589830 JNW589830:JNX589830 JXS589830:JXT589830 KHO589830:KHP589830 KRK589830:KRL589830 LBG589830:LBH589830 LLC589830:LLD589830 LUY589830:LUZ589830 MEU589830:MEV589830 MOQ589830:MOR589830 MYM589830:MYN589830 NII589830:NIJ589830 NSE589830:NSF589830 OCA589830:OCB589830 OLW589830:OLX589830 OVS589830:OVT589830 PFO589830:PFP589830 PPK589830:PPL589830 PZG589830:PZH589830 QJC589830:QJD589830 QSY589830:QSZ589830 RCU589830:RCV589830 RMQ589830:RMR589830 RWM589830:RWN589830 SGI589830:SGJ589830 SQE589830:SQF589830 TAA589830:TAB589830 TJW589830:TJX589830 TTS589830:TTT589830 UDO589830:UDP589830 UNK589830:UNL589830 UXG589830:UXH589830 VHC589830:VHD589830 VQY589830:VQZ589830 WAU589830:WAV589830 WKQ589830:WKR589830 WUM589830:WUN589830 IA655366:IB655366 RW655366:RX655366 ABS655366:ABT655366 ALO655366:ALP655366 AVK655366:AVL655366 BFG655366:BFH655366 BPC655366:BPD655366 BYY655366:BYZ655366 CIU655366:CIV655366 CSQ655366:CSR655366 DCM655366:DCN655366 DMI655366:DMJ655366 DWE655366:DWF655366 EGA655366:EGB655366 EPW655366:EPX655366 EZS655366:EZT655366 FJO655366:FJP655366 FTK655366:FTL655366 GDG655366:GDH655366 GNC655366:GND655366 GWY655366:GWZ655366 HGU655366:HGV655366 HQQ655366:HQR655366 IAM655366:IAN655366 IKI655366:IKJ655366 IUE655366:IUF655366 JEA655366:JEB655366 JNW655366:JNX655366 JXS655366:JXT655366 KHO655366:KHP655366 KRK655366:KRL655366 LBG655366:LBH655366 LLC655366:LLD655366 LUY655366:LUZ655366 MEU655366:MEV655366 MOQ655366:MOR655366 MYM655366:MYN655366 NII655366:NIJ655366 NSE655366:NSF655366 OCA655366:OCB655366 OLW655366:OLX655366 OVS655366:OVT655366 PFO655366:PFP655366 PPK655366:PPL655366 PZG655366:PZH655366 QJC655366:QJD655366 QSY655366:QSZ655366 RCU655366:RCV655366 RMQ655366:RMR655366 RWM655366:RWN655366 SGI655366:SGJ655366 SQE655366:SQF655366 TAA655366:TAB655366 TJW655366:TJX655366 TTS655366:TTT655366 UDO655366:UDP655366 UNK655366:UNL655366 UXG655366:UXH655366 VHC655366:VHD655366 VQY655366:VQZ655366 WAU655366:WAV655366 WKQ655366:WKR655366 WUM655366:WUN655366 IA720902:IB720902 RW720902:RX720902 ABS720902:ABT720902 ALO720902:ALP720902 AVK720902:AVL720902 BFG720902:BFH720902 BPC720902:BPD720902 BYY720902:BYZ720902 CIU720902:CIV720902 CSQ720902:CSR720902 DCM720902:DCN720902 DMI720902:DMJ720902 DWE720902:DWF720902 EGA720902:EGB720902 EPW720902:EPX720902 EZS720902:EZT720902 FJO720902:FJP720902 FTK720902:FTL720902 GDG720902:GDH720902 GNC720902:GND720902 GWY720902:GWZ720902 HGU720902:HGV720902 HQQ720902:HQR720902 IAM720902:IAN720902 IKI720902:IKJ720902 IUE720902:IUF720902 JEA720902:JEB720902 JNW720902:JNX720902 JXS720902:JXT720902 KHO720902:KHP720902 KRK720902:KRL720902 LBG720902:LBH720902 LLC720902:LLD720902 LUY720902:LUZ720902 MEU720902:MEV720902 MOQ720902:MOR720902 MYM720902:MYN720902 NII720902:NIJ720902 NSE720902:NSF720902 OCA720902:OCB720902 OLW720902:OLX720902 OVS720902:OVT720902 PFO720902:PFP720902 PPK720902:PPL720902 PZG720902:PZH720902 QJC720902:QJD720902 QSY720902:QSZ720902 RCU720902:RCV720902 RMQ720902:RMR720902 RWM720902:RWN720902 SGI720902:SGJ720902 SQE720902:SQF720902 TAA720902:TAB720902 TJW720902:TJX720902 TTS720902:TTT720902 UDO720902:UDP720902 UNK720902:UNL720902 UXG720902:UXH720902 VHC720902:VHD720902 VQY720902:VQZ720902 WAU720902:WAV720902 WKQ720902:WKR720902 WUM720902:WUN720902 IA786438:IB786438 RW786438:RX786438 ABS786438:ABT786438 ALO786438:ALP786438 AVK786438:AVL786438 BFG786438:BFH786438 BPC786438:BPD786438 BYY786438:BYZ786438 CIU786438:CIV786438 CSQ786438:CSR786438 DCM786438:DCN786438 DMI786438:DMJ786438 DWE786438:DWF786438 EGA786438:EGB786438 EPW786438:EPX786438 EZS786438:EZT786438 FJO786438:FJP786438 FTK786438:FTL786438 GDG786438:GDH786438 GNC786438:GND786438 GWY786438:GWZ786438 HGU786438:HGV786438 HQQ786438:HQR786438 IAM786438:IAN786438 IKI786438:IKJ786438 IUE786438:IUF786438 JEA786438:JEB786438 JNW786438:JNX786438 JXS786438:JXT786438 KHO786438:KHP786438 KRK786438:KRL786438 LBG786438:LBH786438 LLC786438:LLD786438 LUY786438:LUZ786438 MEU786438:MEV786438 MOQ786438:MOR786438 MYM786438:MYN786438 NII786438:NIJ786438 NSE786438:NSF786438 OCA786438:OCB786438 OLW786438:OLX786438 OVS786438:OVT786438 PFO786438:PFP786438 PPK786438:PPL786438 PZG786438:PZH786438 QJC786438:QJD786438 QSY786438:QSZ786438 RCU786438:RCV786438 RMQ786438:RMR786438 RWM786438:RWN786438 SGI786438:SGJ786438 SQE786438:SQF786438 TAA786438:TAB786438 TJW786438:TJX786438 TTS786438:TTT786438 UDO786438:UDP786438 UNK786438:UNL786438 UXG786438:UXH786438 VHC786438:VHD786438 VQY786438:VQZ786438 WAU786438:WAV786438 WKQ786438:WKR786438 WUM786438:WUN786438 IA851974:IB851974 RW851974:RX851974 ABS851974:ABT851974 ALO851974:ALP851974 AVK851974:AVL851974 BFG851974:BFH851974 BPC851974:BPD851974 BYY851974:BYZ851974 CIU851974:CIV851974 CSQ851974:CSR851974 DCM851974:DCN851974 DMI851974:DMJ851974 DWE851974:DWF851974 EGA851974:EGB851974 EPW851974:EPX851974 EZS851974:EZT851974 FJO851974:FJP851974 FTK851974:FTL851974 GDG851974:GDH851974 GNC851974:GND851974 GWY851974:GWZ851974 HGU851974:HGV851974 HQQ851974:HQR851974 IAM851974:IAN851974 IKI851974:IKJ851974 IUE851974:IUF851974 JEA851974:JEB851974 JNW851974:JNX851974 JXS851974:JXT851974 KHO851974:KHP851974 KRK851974:KRL851974 LBG851974:LBH851974 LLC851974:LLD851974 LUY851974:LUZ851974 MEU851974:MEV851974 MOQ851974:MOR851974 MYM851974:MYN851974 NII851974:NIJ851974 NSE851974:NSF851974 OCA851974:OCB851974 OLW851974:OLX851974 OVS851974:OVT851974 PFO851974:PFP851974 PPK851974:PPL851974 PZG851974:PZH851974 QJC851974:QJD851974 QSY851974:QSZ851974 RCU851974:RCV851974 RMQ851974:RMR851974 RWM851974:RWN851974 SGI851974:SGJ851974 SQE851974:SQF851974 TAA851974:TAB851974 TJW851974:TJX851974 TTS851974:TTT851974 UDO851974:UDP851974 UNK851974:UNL851974 UXG851974:UXH851974 VHC851974:VHD851974 VQY851974:VQZ851974 WAU851974:WAV851974 WKQ851974:WKR851974 WUM851974:WUN851974 IA917510:IB917510 RW917510:RX917510 ABS917510:ABT917510 ALO917510:ALP917510 AVK917510:AVL917510 BFG917510:BFH917510 BPC917510:BPD917510 BYY917510:BYZ917510 CIU917510:CIV917510 CSQ917510:CSR917510 DCM917510:DCN917510 DMI917510:DMJ917510 DWE917510:DWF917510 EGA917510:EGB917510 EPW917510:EPX917510 EZS917510:EZT917510 FJO917510:FJP917510 FTK917510:FTL917510 GDG917510:GDH917510 GNC917510:GND917510 GWY917510:GWZ917510 HGU917510:HGV917510 HQQ917510:HQR917510 IAM917510:IAN917510 IKI917510:IKJ917510 IUE917510:IUF917510 JEA917510:JEB917510 JNW917510:JNX917510 JXS917510:JXT917510 KHO917510:KHP917510 KRK917510:KRL917510 LBG917510:LBH917510 LLC917510:LLD917510 LUY917510:LUZ917510 MEU917510:MEV917510 MOQ917510:MOR917510 MYM917510:MYN917510 NII917510:NIJ917510 NSE917510:NSF917510 OCA917510:OCB917510 OLW917510:OLX917510 OVS917510:OVT917510 PFO917510:PFP917510 PPK917510:PPL917510 PZG917510:PZH917510 QJC917510:QJD917510 QSY917510:QSZ917510 RCU917510:RCV917510 RMQ917510:RMR917510 RWM917510:RWN917510 SGI917510:SGJ917510 SQE917510:SQF917510 TAA917510:TAB917510 TJW917510:TJX917510 TTS917510:TTT917510 UDO917510:UDP917510 UNK917510:UNL917510 UXG917510:UXH917510 VHC917510:VHD917510 VQY917510:VQZ917510 WAU917510:WAV917510 WKQ917510:WKR917510 WUM917510:WUN917510 IA983046:IB983046 RW983046:RX983046 ABS983046:ABT983046 ALO983046:ALP983046 AVK983046:AVL983046 BFG983046:BFH983046 BPC983046:BPD983046 BYY983046:BYZ983046 CIU983046:CIV983046 CSQ983046:CSR983046 DCM983046:DCN983046 DMI983046:DMJ983046 DWE983046:DWF983046 EGA983046:EGB983046 EPW983046:EPX983046 EZS983046:EZT983046 FJO983046:FJP983046 FTK983046:FTL983046 GDG983046:GDH983046 GNC983046:GND983046 GWY983046:GWZ983046 HGU983046:HGV983046 HQQ983046:HQR983046 IAM983046:IAN983046 IKI983046:IKJ983046 IUE983046:IUF983046 JEA983046:JEB983046 JNW983046:JNX983046 JXS983046:JXT983046 KHO983046:KHP983046 KRK983046:KRL983046 LBG983046:LBH983046 LLC983046:LLD983046 LUY983046:LUZ983046 MEU983046:MEV983046 MOQ983046:MOR983046 MYM983046:MYN983046 NII983046:NIJ983046 NSE983046:NSF983046 OCA983046:OCB983046 OLW983046:OLX983046 OVS983046:OVT983046 PFO983046:PFP983046 PPK983046:PPL983046 PZG983046:PZH983046 QJC983046:QJD983046 QSY983046:QSZ983046 RCU983046:RCV983046 RMQ983046:RMR983046 RWM983046:RWN983046 SGI983046:SGJ983046 SQE983046:SQF983046 TAA983046:TAB983046 TJW983046:TJX983046 TTS983046:TTT983046 UDO983046:UDP983046 UNK983046:UNL983046 UXG983046:UXH983046 VHC983046:VHD983046 VQY983046:VQZ983046 WAU983046:WAV983046 WKQ983046:WKR983046 WUM983046:WUN983046 IG65542:IH65542 SC65542:SD65542 ABY65542:ABZ65542 ALU65542:ALV65542 AVQ65542:AVR65542 BFM65542:BFN65542 BPI65542:BPJ65542 BZE65542:BZF65542 CJA65542:CJB65542 CSW65542:CSX65542 DCS65542:DCT65542 DMO65542:DMP65542 DWK65542:DWL65542 EGG65542:EGH65542 EQC65542:EQD65542 EZY65542:EZZ65542 FJU65542:FJV65542 FTQ65542:FTR65542 GDM65542:GDN65542 GNI65542:GNJ65542 GXE65542:GXF65542 HHA65542:HHB65542 HQW65542:HQX65542 IAS65542:IAT65542 IKO65542:IKP65542 IUK65542:IUL65542 JEG65542:JEH65542 JOC65542:JOD65542 JXY65542:JXZ65542 KHU65542:KHV65542 KRQ65542:KRR65542 LBM65542:LBN65542 LLI65542:LLJ65542 LVE65542:LVF65542 MFA65542:MFB65542 MOW65542:MOX65542 MYS65542:MYT65542 NIO65542:NIP65542 NSK65542:NSL65542 OCG65542:OCH65542 OMC65542:OMD65542 OVY65542:OVZ65542 PFU65542:PFV65542 PPQ65542:PPR65542 PZM65542:PZN65542 QJI65542:QJJ65542 QTE65542:QTF65542 RDA65542:RDB65542 RMW65542:RMX65542 RWS65542:RWT65542 SGO65542:SGP65542 SQK65542:SQL65542 TAG65542:TAH65542 TKC65542:TKD65542 TTY65542:TTZ65542 UDU65542:UDV65542 UNQ65542:UNR65542 UXM65542:UXN65542 VHI65542:VHJ65542 VRE65542:VRF65542 WBA65542:WBB65542 WKW65542:WKX65542 WUS65542:WUT65542 IG131078:IH131078 SC131078:SD131078 ABY131078:ABZ131078 ALU131078:ALV131078 AVQ131078:AVR131078 BFM131078:BFN131078 BPI131078:BPJ131078 BZE131078:BZF131078 CJA131078:CJB131078 CSW131078:CSX131078 DCS131078:DCT131078 DMO131078:DMP131078 DWK131078:DWL131078 EGG131078:EGH131078 EQC131078:EQD131078 EZY131078:EZZ131078 FJU131078:FJV131078 FTQ131078:FTR131078 GDM131078:GDN131078 GNI131078:GNJ131078 GXE131078:GXF131078 HHA131078:HHB131078 HQW131078:HQX131078 IAS131078:IAT131078 IKO131078:IKP131078 IUK131078:IUL131078 JEG131078:JEH131078 JOC131078:JOD131078 JXY131078:JXZ131078 KHU131078:KHV131078 KRQ131078:KRR131078 LBM131078:LBN131078 LLI131078:LLJ131078 LVE131078:LVF131078 MFA131078:MFB131078 MOW131078:MOX131078 MYS131078:MYT131078 NIO131078:NIP131078 NSK131078:NSL131078 OCG131078:OCH131078 OMC131078:OMD131078 OVY131078:OVZ131078 PFU131078:PFV131078 PPQ131078:PPR131078 PZM131078:PZN131078 QJI131078:QJJ131078 QTE131078:QTF131078 RDA131078:RDB131078 RMW131078:RMX131078 RWS131078:RWT131078 SGO131078:SGP131078 SQK131078:SQL131078 TAG131078:TAH131078 TKC131078:TKD131078 TTY131078:TTZ131078 UDU131078:UDV131078 UNQ131078:UNR131078 UXM131078:UXN131078 VHI131078:VHJ131078 VRE131078:VRF131078 WBA131078:WBB131078 WKW131078:WKX131078 WUS131078:WUT131078 IG196614:IH196614 SC196614:SD196614 ABY196614:ABZ196614 ALU196614:ALV196614 AVQ196614:AVR196614 BFM196614:BFN196614 BPI196614:BPJ196614 BZE196614:BZF196614 CJA196614:CJB196614 CSW196614:CSX196614 DCS196614:DCT196614 DMO196614:DMP196614 DWK196614:DWL196614 EGG196614:EGH196614 EQC196614:EQD196614 EZY196614:EZZ196614 FJU196614:FJV196614 FTQ196614:FTR196614 GDM196614:GDN196614 GNI196614:GNJ196614 GXE196614:GXF196614 HHA196614:HHB196614 HQW196614:HQX196614 IAS196614:IAT196614 IKO196614:IKP196614 IUK196614:IUL196614 JEG196614:JEH196614 JOC196614:JOD196614 JXY196614:JXZ196614 KHU196614:KHV196614 KRQ196614:KRR196614 LBM196614:LBN196614 LLI196614:LLJ196614 LVE196614:LVF196614 MFA196614:MFB196614 MOW196614:MOX196614 MYS196614:MYT196614 NIO196614:NIP196614 NSK196614:NSL196614 OCG196614:OCH196614 OMC196614:OMD196614 OVY196614:OVZ196614 PFU196614:PFV196614 PPQ196614:PPR196614 PZM196614:PZN196614 QJI196614:QJJ196614 QTE196614:QTF196614 RDA196614:RDB196614 RMW196614:RMX196614 RWS196614:RWT196614 SGO196614:SGP196614 SQK196614:SQL196614 TAG196614:TAH196614 TKC196614:TKD196614 TTY196614:TTZ196614 UDU196614:UDV196614 UNQ196614:UNR196614 UXM196614:UXN196614 VHI196614:VHJ196614 VRE196614:VRF196614 WBA196614:WBB196614 WKW196614:WKX196614 WUS196614:WUT196614 IG262150:IH262150 SC262150:SD262150 ABY262150:ABZ262150 ALU262150:ALV262150 AVQ262150:AVR262150 BFM262150:BFN262150 BPI262150:BPJ262150 BZE262150:BZF262150 CJA262150:CJB262150 CSW262150:CSX262150 DCS262150:DCT262150 DMO262150:DMP262150 DWK262150:DWL262150 EGG262150:EGH262150 EQC262150:EQD262150 EZY262150:EZZ262150 FJU262150:FJV262150 FTQ262150:FTR262150 GDM262150:GDN262150 GNI262150:GNJ262150 GXE262150:GXF262150 HHA262150:HHB262150 HQW262150:HQX262150 IAS262150:IAT262150 IKO262150:IKP262150 IUK262150:IUL262150 JEG262150:JEH262150 JOC262150:JOD262150 JXY262150:JXZ262150 KHU262150:KHV262150 KRQ262150:KRR262150 LBM262150:LBN262150 LLI262150:LLJ262150 LVE262150:LVF262150 MFA262150:MFB262150 MOW262150:MOX262150 MYS262150:MYT262150 NIO262150:NIP262150 NSK262150:NSL262150 OCG262150:OCH262150 OMC262150:OMD262150 OVY262150:OVZ262150 PFU262150:PFV262150 PPQ262150:PPR262150 PZM262150:PZN262150 QJI262150:QJJ262150 QTE262150:QTF262150 RDA262150:RDB262150 RMW262150:RMX262150 RWS262150:RWT262150 SGO262150:SGP262150 SQK262150:SQL262150 TAG262150:TAH262150 TKC262150:TKD262150 TTY262150:TTZ262150 UDU262150:UDV262150 UNQ262150:UNR262150 UXM262150:UXN262150 VHI262150:VHJ262150 VRE262150:VRF262150 WBA262150:WBB262150 WKW262150:WKX262150 WUS262150:WUT262150 IG327686:IH327686 SC327686:SD327686 ABY327686:ABZ327686 ALU327686:ALV327686 AVQ327686:AVR327686 BFM327686:BFN327686 BPI327686:BPJ327686 BZE327686:BZF327686 CJA327686:CJB327686 CSW327686:CSX327686 DCS327686:DCT327686 DMO327686:DMP327686 DWK327686:DWL327686 EGG327686:EGH327686 EQC327686:EQD327686 EZY327686:EZZ327686 FJU327686:FJV327686 FTQ327686:FTR327686 GDM327686:GDN327686 GNI327686:GNJ327686 GXE327686:GXF327686 HHA327686:HHB327686 HQW327686:HQX327686 IAS327686:IAT327686 IKO327686:IKP327686 IUK327686:IUL327686 JEG327686:JEH327686 JOC327686:JOD327686 JXY327686:JXZ327686 KHU327686:KHV327686 KRQ327686:KRR327686 LBM327686:LBN327686 LLI327686:LLJ327686 LVE327686:LVF327686 MFA327686:MFB327686 MOW327686:MOX327686 MYS327686:MYT327686 NIO327686:NIP327686 NSK327686:NSL327686 OCG327686:OCH327686 OMC327686:OMD327686 OVY327686:OVZ327686 PFU327686:PFV327686 PPQ327686:PPR327686 PZM327686:PZN327686 QJI327686:QJJ327686 QTE327686:QTF327686 RDA327686:RDB327686 RMW327686:RMX327686 RWS327686:RWT327686 SGO327686:SGP327686 SQK327686:SQL327686 TAG327686:TAH327686 TKC327686:TKD327686 TTY327686:TTZ327686 UDU327686:UDV327686 UNQ327686:UNR327686 UXM327686:UXN327686 VHI327686:VHJ327686 VRE327686:VRF327686 WBA327686:WBB327686 WKW327686:WKX327686 WUS327686:WUT327686 IG393222:IH393222 SC393222:SD393222 ABY393222:ABZ393222 ALU393222:ALV393222 AVQ393222:AVR393222 BFM393222:BFN393222 BPI393222:BPJ393222 BZE393222:BZF393222 CJA393222:CJB393222 CSW393222:CSX393222 DCS393222:DCT393222 DMO393222:DMP393222 DWK393222:DWL393222 EGG393222:EGH393222 EQC393222:EQD393222 EZY393222:EZZ393222 FJU393222:FJV393222 FTQ393222:FTR393222 GDM393222:GDN393222 GNI393222:GNJ393222 GXE393222:GXF393222 HHA393222:HHB393222 HQW393222:HQX393222 IAS393222:IAT393222 IKO393222:IKP393222 IUK393222:IUL393222 JEG393222:JEH393222 JOC393222:JOD393222 JXY393222:JXZ393222 KHU393222:KHV393222 KRQ393222:KRR393222 LBM393222:LBN393222 LLI393222:LLJ393222 LVE393222:LVF393222 MFA393222:MFB393222 MOW393222:MOX393222 MYS393222:MYT393222 NIO393222:NIP393222 NSK393222:NSL393222 OCG393222:OCH393222 OMC393222:OMD393222 OVY393222:OVZ393222 PFU393222:PFV393222 PPQ393222:PPR393222 PZM393222:PZN393222 QJI393222:QJJ393222 QTE393222:QTF393222 RDA393222:RDB393222 RMW393222:RMX393222 RWS393222:RWT393222 SGO393222:SGP393222 SQK393222:SQL393222 TAG393222:TAH393222 TKC393222:TKD393222 TTY393222:TTZ393222 UDU393222:UDV393222 UNQ393222:UNR393222 UXM393222:UXN393222 VHI393222:VHJ393222 VRE393222:VRF393222 WBA393222:WBB393222 WKW393222:WKX393222 WUS393222:WUT393222 IG458758:IH458758 SC458758:SD458758 ABY458758:ABZ458758 ALU458758:ALV458758 AVQ458758:AVR458758 BFM458758:BFN458758 BPI458758:BPJ458758 BZE458758:BZF458758 CJA458758:CJB458758 CSW458758:CSX458758 DCS458758:DCT458758 DMO458758:DMP458758 DWK458758:DWL458758 EGG458758:EGH458758 EQC458758:EQD458758 EZY458758:EZZ458758 FJU458758:FJV458758 FTQ458758:FTR458758 GDM458758:GDN458758 GNI458758:GNJ458758 GXE458758:GXF458758 HHA458758:HHB458758 HQW458758:HQX458758 IAS458758:IAT458758 IKO458758:IKP458758 IUK458758:IUL458758 JEG458758:JEH458758 JOC458758:JOD458758 JXY458758:JXZ458758 KHU458758:KHV458758 KRQ458758:KRR458758 LBM458758:LBN458758 LLI458758:LLJ458758 LVE458758:LVF458758 MFA458758:MFB458758 MOW458758:MOX458758 MYS458758:MYT458758 NIO458758:NIP458758 NSK458758:NSL458758 OCG458758:OCH458758 OMC458758:OMD458758 OVY458758:OVZ458758 PFU458758:PFV458758 PPQ458758:PPR458758 PZM458758:PZN458758 QJI458758:QJJ458758 QTE458758:QTF458758 RDA458758:RDB458758 RMW458758:RMX458758 RWS458758:RWT458758 SGO458758:SGP458758 SQK458758:SQL458758 TAG458758:TAH458758 TKC458758:TKD458758 TTY458758:TTZ458758 UDU458758:UDV458758 UNQ458758:UNR458758 UXM458758:UXN458758 VHI458758:VHJ458758 VRE458758:VRF458758 WBA458758:WBB458758 WKW458758:WKX458758 WUS458758:WUT458758 IG524294:IH524294 SC524294:SD524294 ABY524294:ABZ524294 ALU524294:ALV524294 AVQ524294:AVR524294 BFM524294:BFN524294 BPI524294:BPJ524294 BZE524294:BZF524294 CJA524294:CJB524294 CSW524294:CSX524294 DCS524294:DCT524294 DMO524294:DMP524294 DWK524294:DWL524294 EGG524294:EGH524294 EQC524294:EQD524294 EZY524294:EZZ524294 FJU524294:FJV524294 FTQ524294:FTR524294 GDM524294:GDN524294 GNI524294:GNJ524294 GXE524294:GXF524294 HHA524294:HHB524294 HQW524294:HQX524294 IAS524294:IAT524294 IKO524294:IKP524294 IUK524294:IUL524294 JEG524294:JEH524294 JOC524294:JOD524294 JXY524294:JXZ524294 KHU524294:KHV524294 KRQ524294:KRR524294 LBM524294:LBN524294 LLI524294:LLJ524294 LVE524294:LVF524294 MFA524294:MFB524294 MOW524294:MOX524294 MYS524294:MYT524294 NIO524294:NIP524294 NSK524294:NSL524294 OCG524294:OCH524294 OMC524294:OMD524294 OVY524294:OVZ524294 PFU524294:PFV524294 PPQ524294:PPR524294 PZM524294:PZN524294 QJI524294:QJJ524294 QTE524294:QTF524294 RDA524294:RDB524294 RMW524294:RMX524294 RWS524294:RWT524294 SGO524294:SGP524294 SQK524294:SQL524294 TAG524294:TAH524294 TKC524294:TKD524294 TTY524294:TTZ524294 UDU524294:UDV524294 UNQ524294:UNR524294 UXM524294:UXN524294 VHI524294:VHJ524294 VRE524294:VRF524294 WBA524294:WBB524294 WKW524294:WKX524294 WUS524294:WUT524294 IG589830:IH589830 SC589830:SD589830 ABY589830:ABZ589830 ALU589830:ALV589830 AVQ589830:AVR589830 BFM589830:BFN589830 BPI589830:BPJ589830 BZE589830:BZF589830 CJA589830:CJB589830 CSW589830:CSX589830 DCS589830:DCT589830 DMO589830:DMP589830 DWK589830:DWL589830 EGG589830:EGH589830 EQC589830:EQD589830 EZY589830:EZZ589830 FJU589830:FJV589830 FTQ589830:FTR589830 GDM589830:GDN589830 GNI589830:GNJ589830 GXE589830:GXF589830 HHA589830:HHB589830 HQW589830:HQX589830 IAS589830:IAT589830 IKO589830:IKP589830 IUK589830:IUL589830 JEG589830:JEH589830 JOC589830:JOD589830 JXY589830:JXZ589830 KHU589830:KHV589830 KRQ589830:KRR589830 LBM589830:LBN589830 LLI589830:LLJ589830 LVE589830:LVF589830 MFA589830:MFB589830 MOW589830:MOX589830 MYS589830:MYT589830 NIO589830:NIP589830 NSK589830:NSL589830 OCG589830:OCH589830 OMC589830:OMD589830 OVY589830:OVZ589830 PFU589830:PFV589830 PPQ589830:PPR589830 PZM589830:PZN589830 QJI589830:QJJ589830 QTE589830:QTF589830 RDA589830:RDB589830 RMW589830:RMX589830 RWS589830:RWT589830 SGO589830:SGP589830 SQK589830:SQL589830 TAG589830:TAH589830 TKC589830:TKD589830 TTY589830:TTZ589830 UDU589830:UDV589830 UNQ589830:UNR589830 UXM589830:UXN589830 VHI589830:VHJ589830 VRE589830:VRF589830 WBA589830:WBB589830 WKW589830:WKX589830 WUS589830:WUT589830 IG655366:IH655366 SC655366:SD655366 ABY655366:ABZ655366 ALU655366:ALV655366 AVQ655366:AVR655366 BFM655366:BFN655366 BPI655366:BPJ655366 BZE655366:BZF655366 CJA655366:CJB655366 CSW655366:CSX655366 DCS655366:DCT655366 DMO655366:DMP655366 DWK655366:DWL655366 EGG655366:EGH655366 EQC655366:EQD655366 EZY655366:EZZ655366 FJU655366:FJV655366 FTQ655366:FTR655366 GDM655366:GDN655366 GNI655366:GNJ655366 GXE655366:GXF655366 HHA655366:HHB655366 HQW655366:HQX655366 IAS655366:IAT655366 IKO655366:IKP655366 IUK655366:IUL655366 JEG655366:JEH655366 JOC655366:JOD655366 JXY655366:JXZ655366 KHU655366:KHV655366 KRQ655366:KRR655366 LBM655366:LBN655366 LLI655366:LLJ655366 LVE655366:LVF655366 MFA655366:MFB655366 MOW655366:MOX655366 MYS655366:MYT655366 NIO655366:NIP655366 NSK655366:NSL655366 OCG655366:OCH655366 OMC655366:OMD655366 OVY655366:OVZ655366 PFU655366:PFV655366 PPQ655366:PPR655366 PZM655366:PZN655366 QJI655366:QJJ655366 QTE655366:QTF655366 RDA655366:RDB655366 RMW655366:RMX655366 RWS655366:RWT655366 SGO655366:SGP655366 SQK655366:SQL655366 TAG655366:TAH655366 TKC655366:TKD655366 TTY655366:TTZ655366 UDU655366:UDV655366 UNQ655366:UNR655366 UXM655366:UXN655366 VHI655366:VHJ655366 VRE655366:VRF655366 WBA655366:WBB655366 WKW655366:WKX655366 WUS655366:WUT655366 IG720902:IH720902 SC720902:SD720902 ABY720902:ABZ720902 ALU720902:ALV720902 AVQ720902:AVR720902 BFM720902:BFN720902 BPI720902:BPJ720902 BZE720902:BZF720902 CJA720902:CJB720902 CSW720902:CSX720902 DCS720902:DCT720902 DMO720902:DMP720902 DWK720902:DWL720902 EGG720902:EGH720902 EQC720902:EQD720902 EZY720902:EZZ720902 FJU720902:FJV720902 FTQ720902:FTR720902 GDM720902:GDN720902 GNI720902:GNJ720902 GXE720902:GXF720902 HHA720902:HHB720902 HQW720902:HQX720902 IAS720902:IAT720902 IKO720902:IKP720902 IUK720902:IUL720902 JEG720902:JEH720902 JOC720902:JOD720902 JXY720902:JXZ720902 KHU720902:KHV720902 KRQ720902:KRR720902 LBM720902:LBN720902 LLI720902:LLJ720902 LVE720902:LVF720902 MFA720902:MFB720902 MOW720902:MOX720902 MYS720902:MYT720902 NIO720902:NIP720902 NSK720902:NSL720902 OCG720902:OCH720902 OMC720902:OMD720902 OVY720902:OVZ720902 PFU720902:PFV720902 PPQ720902:PPR720902 PZM720902:PZN720902 QJI720902:QJJ720902 QTE720902:QTF720902 RDA720902:RDB720902 RMW720902:RMX720902 RWS720902:RWT720902 SGO720902:SGP720902 SQK720902:SQL720902 TAG720902:TAH720902 TKC720902:TKD720902 TTY720902:TTZ720902 UDU720902:UDV720902 UNQ720902:UNR720902 UXM720902:UXN720902 VHI720902:VHJ720902 VRE720902:VRF720902 WBA720902:WBB720902 WKW720902:WKX720902 WUS720902:WUT720902 IG786438:IH786438 SC786438:SD786438 ABY786438:ABZ786438 ALU786438:ALV786438 AVQ786438:AVR786438 BFM786438:BFN786438 BPI786438:BPJ786438 BZE786438:BZF786438 CJA786438:CJB786438 CSW786438:CSX786438 DCS786438:DCT786438 DMO786438:DMP786438 DWK786438:DWL786438 EGG786438:EGH786438 EQC786438:EQD786438 EZY786438:EZZ786438 FJU786438:FJV786438 FTQ786438:FTR786438 GDM786438:GDN786438 GNI786438:GNJ786438 GXE786438:GXF786438 HHA786438:HHB786438 HQW786438:HQX786438 IAS786438:IAT786438 IKO786438:IKP786438 IUK786438:IUL786438 JEG786438:JEH786438 JOC786438:JOD786438 JXY786438:JXZ786438 KHU786438:KHV786438 KRQ786438:KRR786438 LBM786438:LBN786438 LLI786438:LLJ786438 LVE786438:LVF786438 MFA786438:MFB786438 MOW786438:MOX786438 MYS786438:MYT786438 NIO786438:NIP786438 NSK786438:NSL786438 OCG786438:OCH786438 OMC786438:OMD786438 OVY786438:OVZ786438 PFU786438:PFV786438 PPQ786438:PPR786438 PZM786438:PZN786438 QJI786438:QJJ786438 QTE786438:QTF786438 RDA786438:RDB786438 RMW786438:RMX786438 RWS786438:RWT786438 SGO786438:SGP786438 SQK786438:SQL786438 TAG786438:TAH786438 TKC786438:TKD786438 TTY786438:TTZ786438 UDU786438:UDV786438 UNQ786438:UNR786438 UXM786438:UXN786438 VHI786438:VHJ786438 VRE786438:VRF786438 WBA786438:WBB786438 WKW786438:WKX786438 WUS786438:WUT786438 IG851974:IH851974 SC851974:SD851974 ABY851974:ABZ851974 ALU851974:ALV851974 AVQ851974:AVR851974 BFM851974:BFN851974 BPI851974:BPJ851974 BZE851974:BZF851974 CJA851974:CJB851974 CSW851974:CSX851974 DCS851974:DCT851974 DMO851974:DMP851974 DWK851974:DWL851974 EGG851974:EGH851974 EQC851974:EQD851974 EZY851974:EZZ851974 FJU851974:FJV851974 FTQ851974:FTR851974 GDM851974:GDN851974 GNI851974:GNJ851974 GXE851974:GXF851974 HHA851974:HHB851974 HQW851974:HQX851974 IAS851974:IAT851974 IKO851974:IKP851974 IUK851974:IUL851974 JEG851974:JEH851974 JOC851974:JOD851974 JXY851974:JXZ851974 KHU851974:KHV851974 KRQ851974:KRR851974 LBM851974:LBN851974 LLI851974:LLJ851974 LVE851974:LVF851974 MFA851974:MFB851974 MOW851974:MOX851974 MYS851974:MYT851974 NIO851974:NIP851974 NSK851974:NSL851974 OCG851974:OCH851974 OMC851974:OMD851974 OVY851974:OVZ851974 PFU851974:PFV851974 PPQ851974:PPR851974 PZM851974:PZN851974 QJI851974:QJJ851974 QTE851974:QTF851974 RDA851974:RDB851974 RMW851974:RMX851974 RWS851974:RWT851974 SGO851974:SGP851974 SQK851974:SQL851974 TAG851974:TAH851974 TKC851974:TKD851974 TTY851974:TTZ851974 UDU851974:UDV851974 UNQ851974:UNR851974 UXM851974:UXN851974 VHI851974:VHJ851974 VRE851974:VRF851974 WBA851974:WBB851974 WKW851974:WKX851974 WUS851974:WUT851974 IG917510:IH917510 SC917510:SD917510 ABY917510:ABZ917510 ALU917510:ALV917510 AVQ917510:AVR917510 BFM917510:BFN917510 BPI917510:BPJ917510 BZE917510:BZF917510 CJA917510:CJB917510 CSW917510:CSX917510 DCS917510:DCT917510 DMO917510:DMP917510 DWK917510:DWL917510 EGG917510:EGH917510 EQC917510:EQD917510 EZY917510:EZZ917510 FJU917510:FJV917510 FTQ917510:FTR917510 GDM917510:GDN917510 GNI917510:GNJ917510 GXE917510:GXF917510 HHA917510:HHB917510 HQW917510:HQX917510 IAS917510:IAT917510 IKO917510:IKP917510 IUK917510:IUL917510 JEG917510:JEH917510 JOC917510:JOD917510 JXY917510:JXZ917510 KHU917510:KHV917510 KRQ917510:KRR917510 LBM917510:LBN917510 LLI917510:LLJ917510 LVE917510:LVF917510 MFA917510:MFB917510 MOW917510:MOX917510 MYS917510:MYT917510 NIO917510:NIP917510 NSK917510:NSL917510 OCG917510:OCH917510 OMC917510:OMD917510 OVY917510:OVZ917510 PFU917510:PFV917510 PPQ917510:PPR917510 PZM917510:PZN917510 QJI917510:QJJ917510 QTE917510:QTF917510 RDA917510:RDB917510 RMW917510:RMX917510 RWS917510:RWT917510 SGO917510:SGP917510 SQK917510:SQL917510 TAG917510:TAH917510 TKC917510:TKD917510 TTY917510:TTZ917510 UDU917510:UDV917510 UNQ917510:UNR917510 UXM917510:UXN917510 VHI917510:VHJ917510 VRE917510:VRF917510 WBA917510:WBB917510 WKW917510:WKX917510 WUS917510:WUT917510 IG983046:IH983046 SC983046:SD983046 ABY983046:ABZ983046 ALU983046:ALV983046 AVQ983046:AVR983046 BFM983046:BFN983046 BPI983046:BPJ983046 BZE983046:BZF983046 CJA983046:CJB983046 CSW983046:CSX983046 DCS983046:DCT983046 DMO983046:DMP983046 DWK983046:DWL983046 EGG983046:EGH983046 EQC983046:EQD983046 EZY983046:EZZ983046 FJU983046:FJV983046 FTQ983046:FTR983046 GDM983046:GDN983046 GNI983046:GNJ983046 GXE983046:GXF983046 HHA983046:HHB983046 HQW983046:HQX983046 IAS983046:IAT983046 IKO983046:IKP983046 IUK983046:IUL983046 JEG983046:JEH983046 JOC983046:JOD983046 JXY983046:JXZ983046 KHU983046:KHV983046 KRQ983046:KRR983046 LBM983046:LBN983046 LLI983046:LLJ983046 LVE983046:LVF983046 MFA983046:MFB983046 MOW983046:MOX983046 MYS983046:MYT983046 NIO983046:NIP983046 NSK983046:NSL983046 OCG983046:OCH983046 OMC983046:OMD983046 OVY983046:OVZ983046 PFU983046:PFV983046 PPQ983046:PPR983046 PZM983046:PZN983046 QJI983046:QJJ983046 QTE983046:QTF983046 RDA983046:RDB983046 RMW983046:RMX983046 RWS983046:RWT983046 SGO983046:SGP983046 SQK983046:SQL983046 TAG983046:TAH983046 TKC983046:TKD983046 TTY983046:TTZ983046 UDU983046:UDV983046 UNQ983046:UNR983046 UXM983046:UXN983046 VHI983046:VHJ983046 VRE983046:VRF983046 WBA983046:WBB983046 WKW983046:WKX983046 WUS983046:WUT983046 IJ65542:IK65542 SF65542:SG65542 ACB65542:ACC65542 ALX65542:ALY65542 AVT65542:AVU65542 BFP65542:BFQ65542 BPL65542:BPM65542 BZH65542:BZI65542 CJD65542:CJE65542 CSZ65542:CTA65542 DCV65542:DCW65542 DMR65542:DMS65542 DWN65542:DWO65542 EGJ65542:EGK65542 EQF65542:EQG65542 FAB65542:FAC65542 FJX65542:FJY65542 FTT65542:FTU65542 GDP65542:GDQ65542 GNL65542:GNM65542 GXH65542:GXI65542 HHD65542:HHE65542 HQZ65542:HRA65542 IAV65542:IAW65542 IKR65542:IKS65542 IUN65542:IUO65542 JEJ65542:JEK65542 JOF65542:JOG65542 JYB65542:JYC65542 KHX65542:KHY65542 KRT65542:KRU65542 LBP65542:LBQ65542 LLL65542:LLM65542 LVH65542:LVI65542 MFD65542:MFE65542 MOZ65542:MPA65542 MYV65542:MYW65542 NIR65542:NIS65542 NSN65542:NSO65542 OCJ65542:OCK65542 OMF65542:OMG65542 OWB65542:OWC65542 PFX65542:PFY65542 PPT65542:PPU65542 PZP65542:PZQ65542 QJL65542:QJM65542 QTH65542:QTI65542 RDD65542:RDE65542 RMZ65542:RNA65542 RWV65542:RWW65542 SGR65542:SGS65542 SQN65542:SQO65542 TAJ65542:TAK65542 TKF65542:TKG65542 TUB65542:TUC65542 UDX65542:UDY65542 UNT65542:UNU65542 UXP65542:UXQ65542 VHL65542:VHM65542 VRH65542:VRI65542 WBD65542:WBE65542 WKZ65542:WLA65542 WUV65542:WUW65542 IJ131078:IK131078 SF131078:SG131078 ACB131078:ACC131078 ALX131078:ALY131078 AVT131078:AVU131078 BFP131078:BFQ131078 BPL131078:BPM131078 BZH131078:BZI131078 CJD131078:CJE131078 CSZ131078:CTA131078 DCV131078:DCW131078 DMR131078:DMS131078 DWN131078:DWO131078 EGJ131078:EGK131078 EQF131078:EQG131078 FAB131078:FAC131078 FJX131078:FJY131078 FTT131078:FTU131078 GDP131078:GDQ131078 GNL131078:GNM131078 GXH131078:GXI131078 HHD131078:HHE131078 HQZ131078:HRA131078 IAV131078:IAW131078 IKR131078:IKS131078 IUN131078:IUO131078 JEJ131078:JEK131078 JOF131078:JOG131078 JYB131078:JYC131078 KHX131078:KHY131078 KRT131078:KRU131078 LBP131078:LBQ131078 LLL131078:LLM131078 LVH131078:LVI131078 MFD131078:MFE131078 MOZ131078:MPA131078 MYV131078:MYW131078 NIR131078:NIS131078 NSN131078:NSO131078 OCJ131078:OCK131078 OMF131078:OMG131078 OWB131078:OWC131078 PFX131078:PFY131078 PPT131078:PPU131078 PZP131078:PZQ131078 QJL131078:QJM131078 QTH131078:QTI131078 RDD131078:RDE131078 RMZ131078:RNA131078 RWV131078:RWW131078 SGR131078:SGS131078 SQN131078:SQO131078 TAJ131078:TAK131078 TKF131078:TKG131078 TUB131078:TUC131078 UDX131078:UDY131078 UNT131078:UNU131078 UXP131078:UXQ131078 VHL131078:VHM131078 VRH131078:VRI131078 WBD131078:WBE131078 WKZ131078:WLA131078 WUV131078:WUW131078 IJ196614:IK196614 SF196614:SG196614 ACB196614:ACC196614 ALX196614:ALY196614 AVT196614:AVU196614 BFP196614:BFQ196614 BPL196614:BPM196614 BZH196614:BZI196614 CJD196614:CJE196614 CSZ196614:CTA196614 DCV196614:DCW196614 DMR196614:DMS196614 DWN196614:DWO196614 EGJ196614:EGK196614 EQF196614:EQG196614 FAB196614:FAC196614 FJX196614:FJY196614 FTT196614:FTU196614 GDP196614:GDQ196614 GNL196614:GNM196614 GXH196614:GXI196614 HHD196614:HHE196614 HQZ196614:HRA196614 IAV196614:IAW196614 IKR196614:IKS196614 IUN196614:IUO196614 JEJ196614:JEK196614 JOF196614:JOG196614 JYB196614:JYC196614 KHX196614:KHY196614 KRT196614:KRU196614 LBP196614:LBQ196614 LLL196614:LLM196614 LVH196614:LVI196614 MFD196614:MFE196614 MOZ196614:MPA196614 MYV196614:MYW196614 NIR196614:NIS196614 NSN196614:NSO196614 OCJ196614:OCK196614 OMF196614:OMG196614 OWB196614:OWC196614 PFX196614:PFY196614 PPT196614:PPU196614 PZP196614:PZQ196614 QJL196614:QJM196614 QTH196614:QTI196614 RDD196614:RDE196614 RMZ196614:RNA196614 RWV196614:RWW196614 SGR196614:SGS196614 SQN196614:SQO196614 TAJ196614:TAK196614 TKF196614:TKG196614 TUB196614:TUC196614 UDX196614:UDY196614 UNT196614:UNU196614 UXP196614:UXQ196614 VHL196614:VHM196614 VRH196614:VRI196614 WBD196614:WBE196614 WKZ196614:WLA196614 WUV196614:WUW196614 IJ262150:IK262150 SF262150:SG262150 ACB262150:ACC262150 ALX262150:ALY262150 AVT262150:AVU262150 BFP262150:BFQ262150 BPL262150:BPM262150 BZH262150:BZI262150 CJD262150:CJE262150 CSZ262150:CTA262150 DCV262150:DCW262150 DMR262150:DMS262150 DWN262150:DWO262150 EGJ262150:EGK262150 EQF262150:EQG262150 FAB262150:FAC262150 FJX262150:FJY262150 FTT262150:FTU262150 GDP262150:GDQ262150 GNL262150:GNM262150 GXH262150:GXI262150 HHD262150:HHE262150 HQZ262150:HRA262150 IAV262150:IAW262150 IKR262150:IKS262150 IUN262150:IUO262150 JEJ262150:JEK262150 JOF262150:JOG262150 JYB262150:JYC262150 KHX262150:KHY262150 KRT262150:KRU262150 LBP262150:LBQ262150 LLL262150:LLM262150 LVH262150:LVI262150 MFD262150:MFE262150 MOZ262150:MPA262150 MYV262150:MYW262150 NIR262150:NIS262150 NSN262150:NSO262150 OCJ262150:OCK262150 OMF262150:OMG262150 OWB262150:OWC262150 PFX262150:PFY262150 PPT262150:PPU262150 PZP262150:PZQ262150 QJL262150:QJM262150 QTH262150:QTI262150 RDD262150:RDE262150 RMZ262150:RNA262150 RWV262150:RWW262150 SGR262150:SGS262150 SQN262150:SQO262150 TAJ262150:TAK262150 TKF262150:TKG262150 TUB262150:TUC262150 UDX262150:UDY262150 UNT262150:UNU262150 UXP262150:UXQ262150 VHL262150:VHM262150 VRH262150:VRI262150 WBD262150:WBE262150 WKZ262150:WLA262150 WUV262150:WUW262150 IJ327686:IK327686 SF327686:SG327686 ACB327686:ACC327686 ALX327686:ALY327686 AVT327686:AVU327686 BFP327686:BFQ327686 BPL327686:BPM327686 BZH327686:BZI327686 CJD327686:CJE327686 CSZ327686:CTA327686 DCV327686:DCW327686 DMR327686:DMS327686 DWN327686:DWO327686 EGJ327686:EGK327686 EQF327686:EQG327686 FAB327686:FAC327686 FJX327686:FJY327686 FTT327686:FTU327686 GDP327686:GDQ327686 GNL327686:GNM327686 GXH327686:GXI327686 HHD327686:HHE327686 HQZ327686:HRA327686 IAV327686:IAW327686 IKR327686:IKS327686 IUN327686:IUO327686 JEJ327686:JEK327686 JOF327686:JOG327686 JYB327686:JYC327686 KHX327686:KHY327686 KRT327686:KRU327686 LBP327686:LBQ327686 LLL327686:LLM327686 LVH327686:LVI327686 MFD327686:MFE327686 MOZ327686:MPA327686 MYV327686:MYW327686 NIR327686:NIS327686 NSN327686:NSO327686 OCJ327686:OCK327686 OMF327686:OMG327686 OWB327686:OWC327686 PFX327686:PFY327686 PPT327686:PPU327686 PZP327686:PZQ327686 QJL327686:QJM327686 QTH327686:QTI327686 RDD327686:RDE327686 RMZ327686:RNA327686 RWV327686:RWW327686 SGR327686:SGS327686 SQN327686:SQO327686 TAJ327686:TAK327686 TKF327686:TKG327686 TUB327686:TUC327686 UDX327686:UDY327686 UNT327686:UNU327686 UXP327686:UXQ327686 VHL327686:VHM327686 VRH327686:VRI327686 WBD327686:WBE327686 WKZ327686:WLA327686 WUV327686:WUW327686 IJ393222:IK393222 SF393222:SG393222 ACB393222:ACC393222 ALX393222:ALY393222 AVT393222:AVU393222 BFP393222:BFQ393222 BPL393222:BPM393222 BZH393222:BZI393222 CJD393222:CJE393222 CSZ393222:CTA393222 DCV393222:DCW393222 DMR393222:DMS393222 DWN393222:DWO393222 EGJ393222:EGK393222 EQF393222:EQG393222 FAB393222:FAC393222 FJX393222:FJY393222 FTT393222:FTU393222 GDP393222:GDQ393222 GNL393222:GNM393222 GXH393222:GXI393222 HHD393222:HHE393222 HQZ393222:HRA393222 IAV393222:IAW393222 IKR393222:IKS393222 IUN393222:IUO393222 JEJ393222:JEK393222 JOF393222:JOG393222 JYB393222:JYC393222 KHX393222:KHY393222 KRT393222:KRU393222 LBP393222:LBQ393222 LLL393222:LLM393222 LVH393222:LVI393222 MFD393222:MFE393222 MOZ393222:MPA393222 MYV393222:MYW393222 NIR393222:NIS393222 NSN393222:NSO393222 OCJ393222:OCK393222 OMF393222:OMG393222 OWB393222:OWC393222 PFX393222:PFY393222 PPT393222:PPU393222 PZP393222:PZQ393222 QJL393222:QJM393222 QTH393222:QTI393222 RDD393222:RDE393222 RMZ393222:RNA393222 RWV393222:RWW393222 SGR393222:SGS393222 SQN393222:SQO393222 TAJ393222:TAK393222 TKF393222:TKG393222 TUB393222:TUC393222 UDX393222:UDY393222 UNT393222:UNU393222 UXP393222:UXQ393222 VHL393222:VHM393222 VRH393222:VRI393222 WBD393222:WBE393222 WKZ393222:WLA393222 WUV393222:WUW393222 IJ458758:IK458758 SF458758:SG458758 ACB458758:ACC458758 ALX458758:ALY458758 AVT458758:AVU458758 BFP458758:BFQ458758 BPL458758:BPM458758 BZH458758:BZI458758 CJD458758:CJE458758 CSZ458758:CTA458758 DCV458758:DCW458758 DMR458758:DMS458758 DWN458758:DWO458758 EGJ458758:EGK458758 EQF458758:EQG458758 FAB458758:FAC458758 FJX458758:FJY458758 FTT458758:FTU458758 GDP458758:GDQ458758 GNL458758:GNM458758 GXH458758:GXI458758 HHD458758:HHE458758 HQZ458758:HRA458758 IAV458758:IAW458758 IKR458758:IKS458758 IUN458758:IUO458758 JEJ458758:JEK458758 JOF458758:JOG458758 JYB458758:JYC458758 KHX458758:KHY458758 KRT458758:KRU458758 LBP458758:LBQ458758 LLL458758:LLM458758 LVH458758:LVI458758 MFD458758:MFE458758 MOZ458758:MPA458758 MYV458758:MYW458758 NIR458758:NIS458758 NSN458758:NSO458758 OCJ458758:OCK458758 OMF458758:OMG458758 OWB458758:OWC458758 PFX458758:PFY458758 PPT458758:PPU458758 PZP458758:PZQ458758 QJL458758:QJM458758 QTH458758:QTI458758 RDD458758:RDE458758 RMZ458758:RNA458758 RWV458758:RWW458758 SGR458758:SGS458758 SQN458758:SQO458758 TAJ458758:TAK458758 TKF458758:TKG458758 TUB458758:TUC458758 UDX458758:UDY458758 UNT458758:UNU458758 UXP458758:UXQ458758 VHL458758:VHM458758 VRH458758:VRI458758 WBD458758:WBE458758 WKZ458758:WLA458758 WUV458758:WUW458758 IJ524294:IK524294 SF524294:SG524294 ACB524294:ACC524294 ALX524294:ALY524294 AVT524294:AVU524294 BFP524294:BFQ524294 BPL524294:BPM524294 BZH524294:BZI524294 CJD524294:CJE524294 CSZ524294:CTA524294 DCV524294:DCW524294 DMR524294:DMS524294 DWN524294:DWO524294 EGJ524294:EGK524294 EQF524294:EQG524294 FAB524294:FAC524294 FJX524294:FJY524294 FTT524294:FTU524294 GDP524294:GDQ524294 GNL524294:GNM524294 GXH524294:GXI524294 HHD524294:HHE524294 HQZ524294:HRA524294 IAV524294:IAW524294 IKR524294:IKS524294 IUN524294:IUO524294 JEJ524294:JEK524294 JOF524294:JOG524294 JYB524294:JYC524294 KHX524294:KHY524294 KRT524294:KRU524294 LBP524294:LBQ524294 LLL524294:LLM524294 LVH524294:LVI524294 MFD524294:MFE524294 MOZ524294:MPA524294 MYV524294:MYW524294 NIR524294:NIS524294 NSN524294:NSO524294 OCJ524294:OCK524294 OMF524294:OMG524294 OWB524294:OWC524294 PFX524294:PFY524294 PPT524294:PPU524294 PZP524294:PZQ524294 QJL524294:QJM524294 QTH524294:QTI524294 RDD524294:RDE524294 RMZ524294:RNA524294 RWV524294:RWW524294 SGR524294:SGS524294 SQN524294:SQO524294 TAJ524294:TAK524294 TKF524294:TKG524294 TUB524294:TUC524294 UDX524294:UDY524294 UNT524294:UNU524294 UXP524294:UXQ524294 VHL524294:VHM524294 VRH524294:VRI524294 WBD524294:WBE524294 WKZ524294:WLA524294 WUV524294:WUW524294 IJ589830:IK589830 SF589830:SG589830 ACB589830:ACC589830 ALX589830:ALY589830 AVT589830:AVU589830 BFP589830:BFQ589830 BPL589830:BPM589830 BZH589830:BZI589830 CJD589830:CJE589830 CSZ589830:CTA589830 DCV589830:DCW589830 DMR589830:DMS589830 DWN589830:DWO589830 EGJ589830:EGK589830 EQF589830:EQG589830 FAB589830:FAC589830 FJX589830:FJY589830 FTT589830:FTU589830 GDP589830:GDQ589830 GNL589830:GNM589830 GXH589830:GXI589830 HHD589830:HHE589830 HQZ589830:HRA589830 IAV589830:IAW589830 IKR589830:IKS589830 IUN589830:IUO589830 JEJ589830:JEK589830 JOF589830:JOG589830 JYB589830:JYC589830 KHX589830:KHY589830 KRT589830:KRU589830 LBP589830:LBQ589830 LLL589830:LLM589830 LVH589830:LVI589830 MFD589830:MFE589830 MOZ589830:MPA589830 MYV589830:MYW589830 NIR589830:NIS589830 NSN589830:NSO589830 OCJ589830:OCK589830 OMF589830:OMG589830 OWB589830:OWC589830 PFX589830:PFY589830 PPT589830:PPU589830 PZP589830:PZQ589830 QJL589830:QJM589830 QTH589830:QTI589830 RDD589830:RDE589830 RMZ589830:RNA589830 RWV589830:RWW589830 SGR589830:SGS589830 SQN589830:SQO589830 TAJ589830:TAK589830 TKF589830:TKG589830 TUB589830:TUC589830 UDX589830:UDY589830 UNT589830:UNU589830 UXP589830:UXQ589830 VHL589830:VHM589830 VRH589830:VRI589830 WBD589830:WBE589830 WKZ589830:WLA589830 WUV589830:WUW589830 IJ655366:IK655366 SF655366:SG655366 ACB655366:ACC655366 ALX655366:ALY655366 AVT655366:AVU655366 BFP655366:BFQ655366 BPL655366:BPM655366 BZH655366:BZI655366 CJD655366:CJE655366 CSZ655366:CTA655366 DCV655366:DCW655366 DMR655366:DMS655366 DWN655366:DWO655366 EGJ655366:EGK655366 EQF655366:EQG655366 FAB655366:FAC655366 FJX655366:FJY655366 FTT655366:FTU655366 GDP655366:GDQ655366 GNL655366:GNM655366 GXH655366:GXI655366 HHD655366:HHE655366 HQZ655366:HRA655366 IAV655366:IAW655366 IKR655366:IKS655366 IUN655366:IUO655366 JEJ655366:JEK655366 JOF655366:JOG655366 JYB655366:JYC655366 KHX655366:KHY655366 KRT655366:KRU655366 LBP655366:LBQ655366 LLL655366:LLM655366 LVH655366:LVI655366 MFD655366:MFE655366 MOZ655366:MPA655366 MYV655366:MYW655366 NIR655366:NIS655366 NSN655366:NSO655366 OCJ655366:OCK655366 OMF655366:OMG655366 OWB655366:OWC655366 PFX655366:PFY655366 PPT655366:PPU655366 PZP655366:PZQ655366 QJL655366:QJM655366 QTH655366:QTI655366 RDD655366:RDE655366 RMZ655366:RNA655366 RWV655366:RWW655366 SGR655366:SGS655366 SQN655366:SQO655366 TAJ655366:TAK655366 TKF655366:TKG655366 TUB655366:TUC655366 UDX655366:UDY655366 UNT655366:UNU655366 UXP655366:UXQ655366 VHL655366:VHM655366 VRH655366:VRI655366 WBD655366:WBE655366 WKZ655366:WLA655366 WUV655366:WUW655366 IJ720902:IK720902 SF720902:SG720902 ACB720902:ACC720902 ALX720902:ALY720902 AVT720902:AVU720902 BFP720902:BFQ720902 BPL720902:BPM720902 BZH720902:BZI720902 CJD720902:CJE720902 CSZ720902:CTA720902 DCV720902:DCW720902 DMR720902:DMS720902 DWN720902:DWO720902 EGJ720902:EGK720902 EQF720902:EQG720902 FAB720902:FAC720902 FJX720902:FJY720902 FTT720902:FTU720902 GDP720902:GDQ720902 GNL720902:GNM720902 GXH720902:GXI720902 HHD720902:HHE720902 HQZ720902:HRA720902 IAV720902:IAW720902 IKR720902:IKS720902 IUN720902:IUO720902 JEJ720902:JEK720902 JOF720902:JOG720902 JYB720902:JYC720902 KHX720902:KHY720902 KRT720902:KRU720902 LBP720902:LBQ720902 LLL720902:LLM720902 LVH720902:LVI720902 MFD720902:MFE720902 MOZ720902:MPA720902 MYV720902:MYW720902 NIR720902:NIS720902 NSN720902:NSO720902 OCJ720902:OCK720902 OMF720902:OMG720902 OWB720902:OWC720902 PFX720902:PFY720902 PPT720902:PPU720902 PZP720902:PZQ720902 QJL720902:QJM720902 QTH720902:QTI720902 RDD720902:RDE720902 RMZ720902:RNA720902 RWV720902:RWW720902 SGR720902:SGS720902 SQN720902:SQO720902 TAJ720902:TAK720902 TKF720902:TKG720902 TUB720902:TUC720902 UDX720902:UDY720902 UNT720902:UNU720902 UXP720902:UXQ720902 VHL720902:VHM720902 VRH720902:VRI720902 WBD720902:WBE720902 WKZ720902:WLA720902 WUV720902:WUW720902 IJ786438:IK786438 SF786438:SG786438 ACB786438:ACC786438 ALX786438:ALY786438 AVT786438:AVU786438 BFP786438:BFQ786438 BPL786438:BPM786438 BZH786438:BZI786438 CJD786438:CJE786438 CSZ786438:CTA786438 DCV786438:DCW786438 DMR786438:DMS786438 DWN786438:DWO786438 EGJ786438:EGK786438 EQF786438:EQG786438 FAB786438:FAC786438 FJX786438:FJY786438 FTT786438:FTU786438 GDP786438:GDQ786438 GNL786438:GNM786438 GXH786438:GXI786438 HHD786438:HHE786438 HQZ786438:HRA786438 IAV786438:IAW786438 IKR786438:IKS786438 IUN786438:IUO786438 JEJ786438:JEK786438 JOF786438:JOG786438 JYB786438:JYC786438 KHX786438:KHY786438 KRT786438:KRU786438 LBP786438:LBQ786438 LLL786438:LLM786438 LVH786438:LVI786438 MFD786438:MFE786438 MOZ786438:MPA786438 MYV786438:MYW786438 NIR786438:NIS786438 NSN786438:NSO786438 OCJ786438:OCK786438 OMF786438:OMG786438 OWB786438:OWC786438 PFX786438:PFY786438 PPT786438:PPU786438 PZP786438:PZQ786438 QJL786438:QJM786438 QTH786438:QTI786438 RDD786438:RDE786438 RMZ786438:RNA786438 RWV786438:RWW786438 SGR786438:SGS786438 SQN786438:SQO786438 TAJ786438:TAK786438 TKF786438:TKG786438 TUB786438:TUC786438 UDX786438:UDY786438 UNT786438:UNU786438 UXP786438:UXQ786438 VHL786438:VHM786438 VRH786438:VRI786438 WBD786438:WBE786438 WKZ786438:WLA786438 WUV786438:WUW786438 IJ851974:IK851974 SF851974:SG851974 ACB851974:ACC851974 ALX851974:ALY851974 AVT851974:AVU851974 BFP851974:BFQ851974 BPL851974:BPM851974 BZH851974:BZI851974 CJD851974:CJE851974 CSZ851974:CTA851974 DCV851974:DCW851974 DMR851974:DMS851974 DWN851974:DWO851974 EGJ851974:EGK851974 EQF851974:EQG851974 FAB851974:FAC851974 FJX851974:FJY851974 FTT851974:FTU851974 GDP851974:GDQ851974 GNL851974:GNM851974 GXH851974:GXI851974 HHD851974:HHE851974 HQZ851974:HRA851974 IAV851974:IAW851974 IKR851974:IKS851974 IUN851974:IUO851974 JEJ851974:JEK851974 JOF851974:JOG851974 JYB851974:JYC851974 KHX851974:KHY851974 KRT851974:KRU851974 LBP851974:LBQ851974 LLL851974:LLM851974 LVH851974:LVI851974 MFD851974:MFE851974 MOZ851974:MPA851974 MYV851974:MYW851974 NIR851974:NIS851974 NSN851974:NSO851974 OCJ851974:OCK851974 OMF851974:OMG851974 OWB851974:OWC851974 PFX851974:PFY851974 PPT851974:PPU851974 PZP851974:PZQ851974 QJL851974:QJM851974 QTH851974:QTI851974 RDD851974:RDE851974 RMZ851974:RNA851974 RWV851974:RWW851974 SGR851974:SGS851974 SQN851974:SQO851974 TAJ851974:TAK851974 TKF851974:TKG851974 TUB851974:TUC851974 UDX851974:UDY851974 UNT851974:UNU851974 UXP851974:UXQ851974 VHL851974:VHM851974 VRH851974:VRI851974 WBD851974:WBE851974 WKZ851974:WLA851974 WUV851974:WUW851974 IJ917510:IK917510 SF917510:SG917510 ACB917510:ACC917510 ALX917510:ALY917510 AVT917510:AVU917510 BFP917510:BFQ917510 BPL917510:BPM917510 BZH917510:BZI917510 CJD917510:CJE917510 CSZ917510:CTA917510 DCV917510:DCW917510 DMR917510:DMS917510 DWN917510:DWO917510 EGJ917510:EGK917510 EQF917510:EQG917510 FAB917510:FAC917510 FJX917510:FJY917510 FTT917510:FTU917510 GDP917510:GDQ917510 GNL917510:GNM917510 GXH917510:GXI917510 HHD917510:HHE917510 HQZ917510:HRA917510 IAV917510:IAW917510 IKR917510:IKS917510 IUN917510:IUO917510 JEJ917510:JEK917510 JOF917510:JOG917510 JYB917510:JYC917510 KHX917510:KHY917510 KRT917510:KRU917510 LBP917510:LBQ917510 LLL917510:LLM917510 LVH917510:LVI917510 MFD917510:MFE917510 MOZ917510:MPA917510 MYV917510:MYW917510 NIR917510:NIS917510 NSN917510:NSO917510 OCJ917510:OCK917510 OMF917510:OMG917510 OWB917510:OWC917510 PFX917510:PFY917510 PPT917510:PPU917510 PZP917510:PZQ917510 QJL917510:QJM917510 QTH917510:QTI917510 RDD917510:RDE917510 RMZ917510:RNA917510 RWV917510:RWW917510 SGR917510:SGS917510 SQN917510:SQO917510 TAJ917510:TAK917510 TKF917510:TKG917510 TUB917510:TUC917510 UDX917510:UDY917510 UNT917510:UNU917510 UXP917510:UXQ917510 VHL917510:VHM917510 VRH917510:VRI917510 WBD917510:WBE917510 WKZ917510:WLA917510 WUV917510:WUW917510 IJ983046:IK983046 SF983046:SG983046 ACB983046:ACC983046 ALX983046:ALY983046 AVT983046:AVU983046 BFP983046:BFQ983046 BPL983046:BPM983046 BZH983046:BZI983046 CJD983046:CJE983046 CSZ983046:CTA983046 DCV983046:DCW983046 DMR983046:DMS983046 DWN983046:DWO983046 EGJ983046:EGK983046 EQF983046:EQG983046 FAB983046:FAC983046 FJX983046:FJY983046 FTT983046:FTU983046 GDP983046:GDQ983046 GNL983046:GNM983046 GXH983046:GXI983046 HHD983046:HHE983046 HQZ983046:HRA983046 IAV983046:IAW983046 IKR983046:IKS983046 IUN983046:IUO983046 JEJ983046:JEK983046 JOF983046:JOG983046 JYB983046:JYC983046 KHX983046:KHY983046 KRT983046:KRU983046 LBP983046:LBQ983046 LLL983046:LLM983046 LVH983046:LVI983046 MFD983046:MFE983046 MOZ983046:MPA983046 MYV983046:MYW983046 NIR983046:NIS983046 NSN983046:NSO983046 OCJ983046:OCK983046 OMF983046:OMG983046 OWB983046:OWC983046 PFX983046:PFY983046 PPT983046:PPU983046 PZP983046:PZQ983046 QJL983046:QJM983046 QTH983046:QTI983046 RDD983046:RDE983046 RMZ983046:RNA983046 RWV983046:RWW983046 SGR983046:SGS983046 SQN983046:SQO983046 TAJ983046:TAK983046 TKF983046:TKG983046 TUB983046:TUC983046 UDX983046:UDY983046 UNT983046:UNU983046 UXP983046:UXQ983046 VHL983046:VHM983046 VRH983046:VRI983046 WBD983046:WBE983046 WKZ983046:WLA983046 WUV983046:WUW983046 IM65542:IN65542 SI65542:SJ65542 ACE65542:ACF65542 AMA65542:AMB65542 AVW65542:AVX65542 BFS65542:BFT65542 BPO65542:BPP65542 BZK65542:BZL65542 CJG65542:CJH65542 CTC65542:CTD65542 DCY65542:DCZ65542 DMU65542:DMV65542 DWQ65542:DWR65542 EGM65542:EGN65542 EQI65542:EQJ65542 FAE65542:FAF65542 FKA65542:FKB65542 FTW65542:FTX65542 GDS65542:GDT65542 GNO65542:GNP65542 GXK65542:GXL65542 HHG65542:HHH65542 HRC65542:HRD65542 IAY65542:IAZ65542 IKU65542:IKV65542 IUQ65542:IUR65542 JEM65542:JEN65542 JOI65542:JOJ65542 JYE65542:JYF65542 KIA65542:KIB65542 KRW65542:KRX65542 LBS65542:LBT65542 LLO65542:LLP65542 LVK65542:LVL65542 MFG65542:MFH65542 MPC65542:MPD65542 MYY65542:MYZ65542 NIU65542:NIV65542 NSQ65542:NSR65542 OCM65542:OCN65542 OMI65542:OMJ65542 OWE65542:OWF65542 PGA65542:PGB65542 PPW65542:PPX65542 PZS65542:PZT65542 QJO65542:QJP65542 QTK65542:QTL65542 RDG65542:RDH65542 RNC65542:RND65542 RWY65542:RWZ65542 SGU65542:SGV65542 SQQ65542:SQR65542 TAM65542:TAN65542 TKI65542:TKJ65542 TUE65542:TUF65542 UEA65542:UEB65542 UNW65542:UNX65542 UXS65542:UXT65542 VHO65542:VHP65542 VRK65542:VRL65542 WBG65542:WBH65542 WLC65542:WLD65542 WUY65542:WUZ65542 IM131078:IN131078 SI131078:SJ131078 ACE131078:ACF131078 AMA131078:AMB131078 AVW131078:AVX131078 BFS131078:BFT131078 BPO131078:BPP131078 BZK131078:BZL131078 CJG131078:CJH131078 CTC131078:CTD131078 DCY131078:DCZ131078 DMU131078:DMV131078 DWQ131078:DWR131078 EGM131078:EGN131078 EQI131078:EQJ131078 FAE131078:FAF131078 FKA131078:FKB131078 FTW131078:FTX131078 GDS131078:GDT131078 GNO131078:GNP131078 GXK131078:GXL131078 HHG131078:HHH131078 HRC131078:HRD131078 IAY131078:IAZ131078 IKU131078:IKV131078 IUQ131078:IUR131078 JEM131078:JEN131078 JOI131078:JOJ131078 JYE131078:JYF131078 KIA131078:KIB131078 KRW131078:KRX131078 LBS131078:LBT131078 LLO131078:LLP131078 LVK131078:LVL131078 MFG131078:MFH131078 MPC131078:MPD131078 MYY131078:MYZ131078 NIU131078:NIV131078 NSQ131078:NSR131078 OCM131078:OCN131078 OMI131078:OMJ131078 OWE131078:OWF131078 PGA131078:PGB131078 PPW131078:PPX131078 PZS131078:PZT131078 QJO131078:QJP131078 QTK131078:QTL131078 RDG131078:RDH131078 RNC131078:RND131078 RWY131078:RWZ131078 SGU131078:SGV131078 SQQ131078:SQR131078 TAM131078:TAN131078 TKI131078:TKJ131078 TUE131078:TUF131078 UEA131078:UEB131078 UNW131078:UNX131078 UXS131078:UXT131078 VHO131078:VHP131078 VRK131078:VRL131078 WBG131078:WBH131078 WLC131078:WLD131078 WUY131078:WUZ131078 IM196614:IN196614 SI196614:SJ196614 ACE196614:ACF196614 AMA196614:AMB196614 AVW196614:AVX196614 BFS196614:BFT196614 BPO196614:BPP196614 BZK196614:BZL196614 CJG196614:CJH196614 CTC196614:CTD196614 DCY196614:DCZ196614 DMU196614:DMV196614 DWQ196614:DWR196614 EGM196614:EGN196614 EQI196614:EQJ196614 FAE196614:FAF196614 FKA196614:FKB196614 FTW196614:FTX196614 GDS196614:GDT196614 GNO196614:GNP196614 GXK196614:GXL196614 HHG196614:HHH196614 HRC196614:HRD196614 IAY196614:IAZ196614 IKU196614:IKV196614 IUQ196614:IUR196614 JEM196614:JEN196614 JOI196614:JOJ196614 JYE196614:JYF196614 KIA196614:KIB196614 KRW196614:KRX196614 LBS196614:LBT196614 LLO196614:LLP196614 LVK196614:LVL196614 MFG196614:MFH196614 MPC196614:MPD196614 MYY196614:MYZ196614 NIU196614:NIV196614 NSQ196614:NSR196614 OCM196614:OCN196614 OMI196614:OMJ196614 OWE196614:OWF196614 PGA196614:PGB196614 PPW196614:PPX196614 PZS196614:PZT196614 QJO196614:QJP196614 QTK196614:QTL196614 RDG196614:RDH196614 RNC196614:RND196614 RWY196614:RWZ196614 SGU196614:SGV196614 SQQ196614:SQR196614 TAM196614:TAN196614 TKI196614:TKJ196614 TUE196614:TUF196614 UEA196614:UEB196614 UNW196614:UNX196614 UXS196614:UXT196614 VHO196614:VHP196614 VRK196614:VRL196614 WBG196614:WBH196614 WLC196614:WLD196614 WUY196614:WUZ196614 IM262150:IN262150 SI262150:SJ262150 ACE262150:ACF262150 AMA262150:AMB262150 AVW262150:AVX262150 BFS262150:BFT262150 BPO262150:BPP262150 BZK262150:BZL262150 CJG262150:CJH262150 CTC262150:CTD262150 DCY262150:DCZ262150 DMU262150:DMV262150 DWQ262150:DWR262150 EGM262150:EGN262150 EQI262150:EQJ262150 FAE262150:FAF262150 FKA262150:FKB262150 FTW262150:FTX262150 GDS262150:GDT262150 GNO262150:GNP262150 GXK262150:GXL262150 HHG262150:HHH262150 HRC262150:HRD262150 IAY262150:IAZ262150 IKU262150:IKV262150 IUQ262150:IUR262150 JEM262150:JEN262150 JOI262150:JOJ262150 JYE262150:JYF262150 KIA262150:KIB262150 KRW262150:KRX262150 LBS262150:LBT262150 LLO262150:LLP262150 LVK262150:LVL262150 MFG262150:MFH262150 MPC262150:MPD262150 MYY262150:MYZ262150 NIU262150:NIV262150 NSQ262150:NSR262150 OCM262150:OCN262150 OMI262150:OMJ262150 OWE262150:OWF262150 PGA262150:PGB262150 PPW262150:PPX262150 PZS262150:PZT262150 QJO262150:QJP262150 QTK262150:QTL262150 RDG262150:RDH262150 RNC262150:RND262150 RWY262150:RWZ262150 SGU262150:SGV262150 SQQ262150:SQR262150 TAM262150:TAN262150 TKI262150:TKJ262150 TUE262150:TUF262150 UEA262150:UEB262150 UNW262150:UNX262150 UXS262150:UXT262150 VHO262150:VHP262150 VRK262150:VRL262150 WBG262150:WBH262150 WLC262150:WLD262150 WUY262150:WUZ262150 IM327686:IN327686 SI327686:SJ327686 ACE327686:ACF327686 AMA327686:AMB327686 AVW327686:AVX327686 BFS327686:BFT327686 BPO327686:BPP327686 BZK327686:BZL327686 CJG327686:CJH327686 CTC327686:CTD327686 DCY327686:DCZ327686 DMU327686:DMV327686 DWQ327686:DWR327686 EGM327686:EGN327686 EQI327686:EQJ327686 FAE327686:FAF327686 FKA327686:FKB327686 FTW327686:FTX327686 GDS327686:GDT327686 GNO327686:GNP327686 GXK327686:GXL327686 HHG327686:HHH327686 HRC327686:HRD327686 IAY327686:IAZ327686 IKU327686:IKV327686 IUQ327686:IUR327686 JEM327686:JEN327686 JOI327686:JOJ327686 JYE327686:JYF327686 KIA327686:KIB327686 KRW327686:KRX327686 LBS327686:LBT327686 LLO327686:LLP327686 LVK327686:LVL327686 MFG327686:MFH327686 MPC327686:MPD327686 MYY327686:MYZ327686 NIU327686:NIV327686 NSQ327686:NSR327686 OCM327686:OCN327686 OMI327686:OMJ327686 OWE327686:OWF327686 PGA327686:PGB327686 PPW327686:PPX327686 PZS327686:PZT327686 QJO327686:QJP327686 QTK327686:QTL327686 RDG327686:RDH327686 RNC327686:RND327686 RWY327686:RWZ327686 SGU327686:SGV327686 SQQ327686:SQR327686 TAM327686:TAN327686 TKI327686:TKJ327686 TUE327686:TUF327686 UEA327686:UEB327686 UNW327686:UNX327686 UXS327686:UXT327686 VHO327686:VHP327686 VRK327686:VRL327686 WBG327686:WBH327686 WLC327686:WLD327686 WUY327686:WUZ327686 IM393222:IN393222 SI393222:SJ393222 ACE393222:ACF393222 AMA393222:AMB393222 AVW393222:AVX393222 BFS393222:BFT393222 BPO393222:BPP393222 BZK393222:BZL393222 CJG393222:CJH393222 CTC393222:CTD393222 DCY393222:DCZ393222 DMU393222:DMV393222 DWQ393222:DWR393222 EGM393222:EGN393222 EQI393222:EQJ393222 FAE393222:FAF393222 FKA393222:FKB393222 FTW393222:FTX393222 GDS393222:GDT393222 GNO393222:GNP393222 GXK393222:GXL393222 HHG393222:HHH393222 HRC393222:HRD393222 IAY393222:IAZ393222 IKU393222:IKV393222 IUQ393222:IUR393222 JEM393222:JEN393222 JOI393222:JOJ393222 JYE393222:JYF393222 KIA393222:KIB393222 KRW393222:KRX393222 LBS393222:LBT393222 LLO393222:LLP393222 LVK393222:LVL393222 MFG393222:MFH393222 MPC393222:MPD393222 MYY393222:MYZ393222 NIU393222:NIV393222 NSQ393222:NSR393222 OCM393222:OCN393222 OMI393222:OMJ393222 OWE393222:OWF393222 PGA393222:PGB393222 PPW393222:PPX393222 PZS393222:PZT393222 QJO393222:QJP393222 QTK393222:QTL393222 RDG393222:RDH393222 RNC393222:RND393222 RWY393222:RWZ393222 SGU393222:SGV393222 SQQ393222:SQR393222 TAM393222:TAN393222 TKI393222:TKJ393222 TUE393222:TUF393222 UEA393222:UEB393222 UNW393222:UNX393222 UXS393222:UXT393222 VHO393222:VHP393222 VRK393222:VRL393222 WBG393222:WBH393222 WLC393222:WLD393222 WUY393222:WUZ393222 IM458758:IN458758 SI458758:SJ458758 ACE458758:ACF458758 AMA458758:AMB458758 AVW458758:AVX458758 BFS458758:BFT458758 BPO458758:BPP458758 BZK458758:BZL458758 CJG458758:CJH458758 CTC458758:CTD458758 DCY458758:DCZ458758 DMU458758:DMV458758 DWQ458758:DWR458758 EGM458758:EGN458758 EQI458758:EQJ458758 FAE458758:FAF458758 FKA458758:FKB458758 FTW458758:FTX458758 GDS458758:GDT458758 GNO458758:GNP458758 GXK458758:GXL458758 HHG458758:HHH458758 HRC458758:HRD458758 IAY458758:IAZ458758 IKU458758:IKV458758 IUQ458758:IUR458758 JEM458758:JEN458758 JOI458758:JOJ458758 JYE458758:JYF458758 KIA458758:KIB458758 KRW458758:KRX458758 LBS458758:LBT458758 LLO458758:LLP458758 LVK458758:LVL458758 MFG458758:MFH458758 MPC458758:MPD458758 MYY458758:MYZ458758 NIU458758:NIV458758 NSQ458758:NSR458758 OCM458758:OCN458758 OMI458758:OMJ458758 OWE458758:OWF458758 PGA458758:PGB458758 PPW458758:PPX458758 PZS458758:PZT458758 QJO458758:QJP458758 QTK458758:QTL458758 RDG458758:RDH458758 RNC458758:RND458758 RWY458758:RWZ458758 SGU458758:SGV458758 SQQ458758:SQR458758 TAM458758:TAN458758 TKI458758:TKJ458758 TUE458758:TUF458758 UEA458758:UEB458758 UNW458758:UNX458758 UXS458758:UXT458758 VHO458758:VHP458758 VRK458758:VRL458758 WBG458758:WBH458758 WLC458758:WLD458758 WUY458758:WUZ458758 IM524294:IN524294 SI524294:SJ524294 ACE524294:ACF524294 AMA524294:AMB524294 AVW524294:AVX524294 BFS524294:BFT524294 BPO524294:BPP524294 BZK524294:BZL524294 CJG524294:CJH524294 CTC524294:CTD524294 DCY524294:DCZ524294 DMU524294:DMV524294 DWQ524294:DWR524294 EGM524294:EGN524294 EQI524294:EQJ524294 FAE524294:FAF524294 FKA524294:FKB524294 FTW524294:FTX524294 GDS524294:GDT524294 GNO524294:GNP524294 GXK524294:GXL524294 HHG524294:HHH524294 HRC524294:HRD524294 IAY524294:IAZ524294 IKU524294:IKV524294 IUQ524294:IUR524294 JEM524294:JEN524294 JOI524294:JOJ524294 JYE524294:JYF524294 KIA524294:KIB524294 KRW524294:KRX524294 LBS524294:LBT524294 LLO524294:LLP524294 LVK524294:LVL524294 MFG524294:MFH524294 MPC524294:MPD524294 MYY524294:MYZ524294 NIU524294:NIV524294 NSQ524294:NSR524294 OCM524294:OCN524294 OMI524294:OMJ524294 OWE524294:OWF524294 PGA524294:PGB524294 PPW524294:PPX524294 PZS524294:PZT524294 QJO524294:QJP524294 QTK524294:QTL524294 RDG524294:RDH524294 RNC524294:RND524294 RWY524294:RWZ524294 SGU524294:SGV524294 SQQ524294:SQR524294 TAM524294:TAN524294 TKI524294:TKJ524294 TUE524294:TUF524294 UEA524294:UEB524294 UNW524294:UNX524294 UXS524294:UXT524294 VHO524294:VHP524294 VRK524294:VRL524294 WBG524294:WBH524294 WLC524294:WLD524294 WUY524294:WUZ524294 IM589830:IN589830 SI589830:SJ589830 ACE589830:ACF589830 AMA589830:AMB589830 AVW589830:AVX589830 BFS589830:BFT589830 BPO589830:BPP589830 BZK589830:BZL589830 CJG589830:CJH589830 CTC589830:CTD589830 DCY589830:DCZ589830 DMU589830:DMV589830 DWQ589830:DWR589830 EGM589830:EGN589830 EQI589830:EQJ589830 FAE589830:FAF589830 FKA589830:FKB589830 FTW589830:FTX589830 GDS589830:GDT589830 GNO589830:GNP589830 GXK589830:GXL589830 HHG589830:HHH589830 HRC589830:HRD589830 IAY589830:IAZ589830 IKU589830:IKV589830 IUQ589830:IUR589830 JEM589830:JEN589830 JOI589830:JOJ589830 JYE589830:JYF589830 KIA589830:KIB589830 KRW589830:KRX589830 LBS589830:LBT589830 LLO589830:LLP589830 LVK589830:LVL589830 MFG589830:MFH589830 MPC589830:MPD589830 MYY589830:MYZ589830 NIU589830:NIV589830 NSQ589830:NSR589830 OCM589830:OCN589830 OMI589830:OMJ589830 OWE589830:OWF589830 PGA589830:PGB589830 PPW589830:PPX589830 PZS589830:PZT589830 QJO589830:QJP589830 QTK589830:QTL589830 RDG589830:RDH589830 RNC589830:RND589830 RWY589830:RWZ589830 SGU589830:SGV589830 SQQ589830:SQR589830 TAM589830:TAN589830 TKI589830:TKJ589830 TUE589830:TUF589830 UEA589830:UEB589830 UNW589830:UNX589830 UXS589830:UXT589830 VHO589830:VHP589830 VRK589830:VRL589830 WBG589830:WBH589830 WLC589830:WLD589830 WUY589830:WUZ589830 IM655366:IN655366 SI655366:SJ655366 ACE655366:ACF655366 AMA655366:AMB655366 AVW655366:AVX655366 BFS655366:BFT655366 BPO655366:BPP655366 BZK655366:BZL655366 CJG655366:CJH655366 CTC655366:CTD655366 DCY655366:DCZ655366 DMU655366:DMV655366 DWQ655366:DWR655366 EGM655366:EGN655366 EQI655366:EQJ655366 FAE655366:FAF655366 FKA655366:FKB655366 FTW655366:FTX655366 GDS655366:GDT655366 GNO655366:GNP655366 GXK655366:GXL655366 HHG655366:HHH655366 HRC655366:HRD655366 IAY655366:IAZ655366 IKU655366:IKV655366 IUQ655366:IUR655366 JEM655366:JEN655366 JOI655366:JOJ655366 JYE655366:JYF655366 KIA655366:KIB655366 KRW655366:KRX655366 LBS655366:LBT655366 LLO655366:LLP655366 LVK655366:LVL655366 MFG655366:MFH655366 MPC655366:MPD655366 MYY655366:MYZ655366 NIU655366:NIV655366 NSQ655366:NSR655366 OCM655366:OCN655366 OMI655366:OMJ655366 OWE655366:OWF655366 PGA655366:PGB655366 PPW655366:PPX655366 PZS655366:PZT655366 QJO655366:QJP655366 QTK655366:QTL655366 RDG655366:RDH655366 RNC655366:RND655366 RWY655366:RWZ655366 SGU655366:SGV655366 SQQ655366:SQR655366 TAM655366:TAN655366 TKI655366:TKJ655366 TUE655366:TUF655366 UEA655366:UEB655366 UNW655366:UNX655366 UXS655366:UXT655366 VHO655366:VHP655366 VRK655366:VRL655366 WBG655366:WBH655366 WLC655366:WLD655366 WUY655366:WUZ655366 IM720902:IN720902 SI720902:SJ720902 ACE720902:ACF720902 AMA720902:AMB720902 AVW720902:AVX720902 BFS720902:BFT720902 BPO720902:BPP720902 BZK720902:BZL720902 CJG720902:CJH720902 CTC720902:CTD720902 DCY720902:DCZ720902 DMU720902:DMV720902 DWQ720902:DWR720902 EGM720902:EGN720902 EQI720902:EQJ720902 FAE720902:FAF720902 FKA720902:FKB720902 FTW720902:FTX720902 GDS720902:GDT720902 GNO720902:GNP720902 GXK720902:GXL720902 HHG720902:HHH720902 HRC720902:HRD720902 IAY720902:IAZ720902 IKU720902:IKV720902 IUQ720902:IUR720902 JEM720902:JEN720902 JOI720902:JOJ720902 JYE720902:JYF720902 KIA720902:KIB720902 KRW720902:KRX720902 LBS720902:LBT720902 LLO720902:LLP720902 LVK720902:LVL720902 MFG720902:MFH720902 MPC720902:MPD720902 MYY720902:MYZ720902 NIU720902:NIV720902 NSQ720902:NSR720902 OCM720902:OCN720902 OMI720902:OMJ720902 OWE720902:OWF720902 PGA720902:PGB720902 PPW720902:PPX720902 PZS720902:PZT720902 QJO720902:QJP720902 QTK720902:QTL720902 RDG720902:RDH720902 RNC720902:RND720902 RWY720902:RWZ720902 SGU720902:SGV720902 SQQ720902:SQR720902 TAM720902:TAN720902 TKI720902:TKJ720902 TUE720902:TUF720902 UEA720902:UEB720902 UNW720902:UNX720902 UXS720902:UXT720902 VHO720902:VHP720902 VRK720902:VRL720902 WBG720902:WBH720902 WLC720902:WLD720902 WUY720902:WUZ720902 IM786438:IN786438 SI786438:SJ786438 ACE786438:ACF786438 AMA786438:AMB786438 AVW786438:AVX786438 BFS786438:BFT786438 BPO786438:BPP786438 BZK786438:BZL786438 CJG786438:CJH786438 CTC786438:CTD786438 DCY786438:DCZ786438 DMU786438:DMV786438 DWQ786438:DWR786438 EGM786438:EGN786438 EQI786438:EQJ786438 FAE786438:FAF786438 FKA786438:FKB786438 FTW786438:FTX786438 GDS786438:GDT786438 GNO786438:GNP786438 GXK786438:GXL786438 HHG786438:HHH786438 HRC786438:HRD786438 IAY786438:IAZ786438 IKU786438:IKV786438 IUQ786438:IUR786438 JEM786438:JEN786438 JOI786438:JOJ786438 JYE786438:JYF786438 KIA786438:KIB786438 KRW786438:KRX786438 LBS786438:LBT786438 LLO786438:LLP786438 LVK786438:LVL786438 MFG786438:MFH786438 MPC786438:MPD786438 MYY786438:MYZ786438 NIU786438:NIV786438 NSQ786438:NSR786438 OCM786438:OCN786438 OMI786438:OMJ786438 OWE786438:OWF786438 PGA786438:PGB786438 PPW786438:PPX786438 PZS786438:PZT786438 QJO786438:QJP786438 QTK786438:QTL786438 RDG786438:RDH786438 RNC786438:RND786438 RWY786438:RWZ786438 SGU786438:SGV786438 SQQ786438:SQR786438 TAM786438:TAN786438 TKI786438:TKJ786438 TUE786438:TUF786438 UEA786438:UEB786438 UNW786438:UNX786438 UXS786438:UXT786438 VHO786438:VHP786438 VRK786438:VRL786438 WBG786438:WBH786438 WLC786438:WLD786438 WUY786438:WUZ786438 IM851974:IN851974 SI851974:SJ851974 ACE851974:ACF851974 AMA851974:AMB851974 AVW851974:AVX851974 BFS851974:BFT851974 BPO851974:BPP851974 BZK851974:BZL851974 CJG851974:CJH851974 CTC851974:CTD851974 DCY851974:DCZ851974 DMU851974:DMV851974 DWQ851974:DWR851974 EGM851974:EGN851974 EQI851974:EQJ851974 FAE851974:FAF851974 FKA851974:FKB851974 FTW851974:FTX851974 GDS851974:GDT851974 GNO851974:GNP851974 GXK851974:GXL851974 HHG851974:HHH851974 HRC851974:HRD851974 IAY851974:IAZ851974 IKU851974:IKV851974 IUQ851974:IUR851974 JEM851974:JEN851974 JOI851974:JOJ851974 JYE851974:JYF851974 KIA851974:KIB851974 KRW851974:KRX851974 LBS851974:LBT851974 LLO851974:LLP851974 LVK851974:LVL851974 MFG851974:MFH851974 MPC851974:MPD851974 MYY851974:MYZ851974 NIU851974:NIV851974 NSQ851974:NSR851974 OCM851974:OCN851974 OMI851974:OMJ851974 OWE851974:OWF851974 PGA851974:PGB851974 PPW851974:PPX851974 PZS851974:PZT851974 QJO851974:QJP851974 QTK851974:QTL851974 RDG851974:RDH851974 RNC851974:RND851974 RWY851974:RWZ851974 SGU851974:SGV851974 SQQ851974:SQR851974 TAM851974:TAN851974 TKI851974:TKJ851974 TUE851974:TUF851974 UEA851974:UEB851974 UNW851974:UNX851974 UXS851974:UXT851974 VHO851974:VHP851974 VRK851974:VRL851974 WBG851974:WBH851974 WLC851974:WLD851974 WUY851974:WUZ851974 IM917510:IN917510 SI917510:SJ917510 ACE917510:ACF917510 AMA917510:AMB917510 AVW917510:AVX917510 BFS917510:BFT917510 BPO917510:BPP917510 BZK917510:BZL917510 CJG917510:CJH917510 CTC917510:CTD917510 DCY917510:DCZ917510 DMU917510:DMV917510 DWQ917510:DWR917510 EGM917510:EGN917510 EQI917510:EQJ917510 FAE917510:FAF917510 FKA917510:FKB917510 FTW917510:FTX917510 GDS917510:GDT917510 GNO917510:GNP917510 GXK917510:GXL917510 HHG917510:HHH917510 HRC917510:HRD917510 IAY917510:IAZ917510 IKU917510:IKV917510 IUQ917510:IUR917510 JEM917510:JEN917510 JOI917510:JOJ917510 JYE917510:JYF917510 KIA917510:KIB917510 KRW917510:KRX917510 LBS917510:LBT917510 LLO917510:LLP917510 LVK917510:LVL917510 MFG917510:MFH917510 MPC917510:MPD917510 MYY917510:MYZ917510 NIU917510:NIV917510 NSQ917510:NSR917510 OCM917510:OCN917510 OMI917510:OMJ917510 OWE917510:OWF917510 PGA917510:PGB917510 PPW917510:PPX917510 PZS917510:PZT917510 QJO917510:QJP917510 QTK917510:QTL917510 RDG917510:RDH917510 RNC917510:RND917510 RWY917510:RWZ917510 SGU917510:SGV917510 SQQ917510:SQR917510 TAM917510:TAN917510 TKI917510:TKJ917510 TUE917510:TUF917510 UEA917510:UEB917510 UNW917510:UNX917510 UXS917510:UXT917510 VHO917510:VHP917510 VRK917510:VRL917510 WBG917510:WBH917510 WLC917510:WLD917510 WUY917510:WUZ917510 IM983046:IN983046 SI983046:SJ983046 ACE983046:ACF983046 AMA983046:AMB983046 AVW983046:AVX983046 BFS983046:BFT983046 BPO983046:BPP983046 BZK983046:BZL983046 CJG983046:CJH983046 CTC983046:CTD983046 DCY983046:DCZ983046 DMU983046:DMV983046 DWQ983046:DWR983046 EGM983046:EGN983046 EQI983046:EQJ983046 FAE983046:FAF983046 FKA983046:FKB983046 FTW983046:FTX983046 GDS983046:GDT983046 GNO983046:GNP983046 GXK983046:GXL983046 HHG983046:HHH983046 HRC983046:HRD983046 IAY983046:IAZ983046 IKU983046:IKV983046 IUQ983046:IUR983046 JEM983046:JEN983046 JOI983046:JOJ983046 JYE983046:JYF983046 KIA983046:KIB983046 KRW983046:KRX983046 LBS983046:LBT983046 LLO983046:LLP983046 LVK983046:LVL983046 MFG983046:MFH983046 MPC983046:MPD983046 MYY983046:MYZ983046 NIU983046:NIV983046 NSQ983046:NSR983046 OCM983046:OCN983046 OMI983046:OMJ983046 OWE983046:OWF983046 PGA983046:PGB983046 PPW983046:PPX983046 PZS983046:PZT983046 QJO983046:QJP983046 QTK983046:QTL983046 RDG983046:RDH983046 RNC983046:RND983046 RWY983046:RWZ983046 SGU983046:SGV983046 SQQ983046:SQR983046 TAM983046:TAN983046 TKI983046:TKJ983046 TUE983046:TUF983046 UEA983046:UEB983046 UNW983046:UNX983046 UXS983046:UXT983046 VHO983046:VHP983046 VRK983046:VRL983046 WBG983046:WBH983046 WLC983046:WLD983046 WUY983046:WUZ983046 WUY9:WUZ9 WLC9:WLD9 WBG9:WBH9 VRK9:VRL9 VHO9:VHP9 UXS9:UXT9 UNW9:UNX9 UEA9:UEB9 TUE9:TUF9 TKI9:TKJ9 TAM9:TAN9 SQQ9:SQR9 SGU9:SGV9 RWY9:RWZ9 RNC9:RND9 RDG9:RDH9 QTK9:QTL9 QJO9:QJP9 PZS9:PZT9 PPW9:PPX9 PGA9:PGB9 OWE9:OWF9 OMI9:OMJ9 OCM9:OCN9 NSQ9:NSR9 NIU9:NIV9 MYY9:MYZ9 MPC9:MPD9 MFG9:MFH9 LVK9:LVL9 LLO9:LLP9 LBS9:LBT9 KRW9:KRX9 KIA9:KIB9 JYE9:JYF9 JOI9:JOJ9 JEM9:JEN9 IUQ9:IUR9 IKU9:IKV9 IAY9:IAZ9 HRC9:HRD9 HHG9:HHH9 GXK9:GXL9 GNO9:GNP9 GDS9:GDT9 FTW9:FTX9 FKA9:FKB9 FAE9:FAF9 EQI9:EQJ9 EGM9:EGN9 DWQ9:DWR9 DMU9:DMV9 DCY9:DCZ9 CTC9:CTD9 CJG9:CJH9 BZK9:BZL9 BPO9:BPP9 BFS9:BFT9 AVW9:AVX9 AMA9:AMB9 ACE9:ACF9 SI9:SJ9 IM9:IN9 WUV9:WUW9 WKZ9:WLA9 WBD9:WBE9 VRH9:VRI9 VHL9:VHM9 UXP9:UXQ9 UNT9:UNU9 UDX9:UDY9 TUB9:TUC9 TKF9:TKG9 TAJ9:TAK9 SQN9:SQO9 SGR9:SGS9 RWV9:RWW9 RMZ9:RNA9 RDD9:RDE9 QTH9:QTI9 QJL9:QJM9 PZP9:PZQ9 PPT9:PPU9 PFX9:PFY9 OWB9:OWC9 OMF9:OMG9 OCJ9:OCK9 NSN9:NSO9 NIR9:NIS9 MYV9:MYW9 MOZ9:MPA9 MFD9:MFE9 LVH9:LVI9 LLL9:LLM9 LBP9:LBQ9 KRT9:KRU9 KHX9:KHY9 JYB9:JYC9 JOF9:JOG9 JEJ9:JEK9 IUN9:IUO9 IKR9:IKS9 IAV9:IAW9 HQZ9:HRA9 HHD9:HHE9 GXH9:GXI9 GNL9:GNM9 GDP9:GDQ9 FTT9:FTU9 FJX9:FJY9 FAB9:FAC9 EQF9:EQG9 EGJ9:EGK9 DWN9:DWO9 DMR9:DMS9 DCV9:DCW9 CSZ9:CTA9 CJD9:CJE9 BZH9:BZI9 BPL9:BPM9 BFP9:BFQ9 AVT9:AVU9 ALX9:ALY9 ACB9:ACC9 SF9:SG9 IJ9:IK9 WUS9:WUT9 WKW9:WKX9 WBA9:WBB9 VRE9:VRF9 VHI9:VHJ9 UXM9:UXN9 UNQ9:UNR9 UDU9:UDV9 TTY9:TTZ9 TKC9:TKD9 TAG9:TAH9 SQK9:SQL9 SGO9:SGP9 RWS9:RWT9 RMW9:RMX9 RDA9:RDB9 QTE9:QTF9 QJI9:QJJ9 PZM9:PZN9 PPQ9:PPR9 PFU9:PFV9 OVY9:OVZ9 OMC9:OMD9 OCG9:OCH9 NSK9:NSL9 NIO9:NIP9 MYS9:MYT9 MOW9:MOX9 MFA9:MFB9 LVE9:LVF9 LLI9:LLJ9 LBM9:LBN9 KRQ9:KRR9 KHU9:KHV9 JXY9:JXZ9 JOC9:JOD9 JEG9:JEH9 IUK9:IUL9 IKO9:IKP9 IAS9:IAT9 HQW9:HQX9 HHA9:HHB9 GXE9:GXF9 GNI9:GNJ9 GDM9:GDN9 FTQ9:FTR9 FJU9:FJV9 EZY9:EZZ9 EQC9:EQD9 EGG9:EGH9 DWK9:DWL9 DMO9:DMP9 DCS9:DCT9 CSW9:CSX9 CJA9:CJB9 BZE9:BZF9 BPI9:BPJ9 BFM9:BFN9 AVQ9:AVR9 ALU9:ALV9 ABY9:ABZ9 SC9:SD9 IG9:IH9 WUM9:WUN9 WKQ9:WKR9 WAU9:WAV9 VQY9:VQZ9 VHC9:VHD9 UXG9:UXH9 UNK9:UNL9 UDO9:UDP9 TTS9:TTT9 TJW9:TJX9 TAA9:TAB9 SQE9:SQF9 SGI9:SGJ9 RWM9:RWN9 RMQ9:RMR9 RCU9:RCV9 QSY9:QSZ9 QJC9:QJD9 PZG9:PZH9 PPK9:PPL9 PFO9:PFP9 OVS9:OVT9 OLW9:OLX9 OCA9:OCB9 NSE9:NSF9 NII9:NIJ9 MYM9:MYN9 MOQ9:MOR9 MEU9:MEV9 LUY9:LUZ9 LLC9:LLD9 LBG9:LBH9 KRK9:KRL9 KHO9:KHP9 JXS9:JXT9 JNW9:JNX9 JEA9:JEB9 IUE9:IUF9 IKI9:IKJ9 IAM9:IAN9 HQQ9:HQR9 HGU9:HGV9 GWY9:GWZ9 GNC9:GND9 GDG9:GDH9 FTK9:FTL9 FJO9:FJP9 EZS9:EZT9 EPW9:EPX9 EGA9:EGB9 DWE9:DWF9 DMI9:DMJ9 DCM9:DCN9 CSQ9:CSR9 CIU9:CIV9 BYY9:BYZ9 BPC9:BPD9 BFG9:BFH9 AVK9:AVL9 ALO9:ALP9 ABS9:ABT9 RW9:RX9 IA9:IB9 WUJ9:WUK9 WKN9:WKO9 WAR9:WAS9 VQV9:VQW9 VGZ9:VHA9 UXD9:UXE9 UNH9:UNI9 UDL9:UDM9 TTP9:TTQ9 TJT9:TJU9 SZX9:SZY9 SQB9:SQC9 SGF9:SGG9 RWJ9:RWK9 RMN9:RMO9 RCR9:RCS9 QSV9:QSW9 QIZ9:QJA9 PZD9:PZE9 PPH9:PPI9 PFL9:PFM9 OVP9:OVQ9 OLT9:OLU9 OBX9:OBY9 NSB9:NSC9 NIF9:NIG9 MYJ9:MYK9 MON9:MOO9 MER9:MES9 LUV9:LUW9 LKZ9:LLA9 LBD9:LBE9 KRH9:KRI9 KHL9:KHM9 JXP9:JXQ9 JNT9:JNU9 JDX9:JDY9 IUB9:IUC9 IKF9:IKG9 IAJ9:IAK9 HQN9:HQO9 HGR9:HGS9 GWV9:GWW9 GMZ9:GNA9 GDD9:GDE9 FTH9:FTI9 FJL9:FJM9 EZP9:EZQ9 EPT9:EPU9 EFX9:EFY9 DWB9:DWC9 DMF9:DMG9 DCJ9:DCK9 CSN9:CSO9 CIR9:CIS9 BYV9:BYW9 BOZ9:BPA9 BFD9:BFE9 AVH9:AVI9 ALL9:ALM9 ABP9:ABQ9 RT9:RU9 HX9:HY9 WUG9:WUH9 WKK9:WKL9 WAO9:WAP9 VQS9:VQT9 VGW9:VGX9 UXA9:UXB9 UNE9:UNF9 UDI9:UDJ9 TTM9:TTN9 TJQ9:TJR9 SZU9:SZV9 SPY9:SPZ9 SGC9:SGD9 RWG9:RWH9 RMK9:RML9 RCO9:RCP9 QSS9:QST9 QIW9:QIX9 PZA9:PZB9 PPE9:PPF9 PFI9:PFJ9 OVM9:OVN9 OLQ9:OLR9 OBU9:OBV9 NRY9:NRZ9 NIC9:NID9 MYG9:MYH9 MOK9:MOL9 MEO9:MEP9 LUS9:LUT9 LKW9:LKX9 LBA9:LBB9 KRE9:KRF9 KHI9:KHJ9 JXM9:JXN9 JNQ9:JNR9 JDU9:JDV9 ITY9:ITZ9 IKC9:IKD9 IAG9:IAH9 HQK9:HQL9 HGO9:HGP9 GWS9:GWT9 GMW9:GMX9 GDA9:GDB9 FTE9:FTF9 FJI9:FJJ9 EZM9:EZN9 EPQ9:EPR9 EFU9:EFV9 DVY9:DVZ9 DMC9:DMD9 DCG9:DCH9 CSK9:CSL9 CIO9:CIP9 BYS9:BYT9 BOW9:BOX9 BFA9:BFB9 AVE9:AVF9 ALI9:ALJ9 ABM9:ABN9 RQ9:RR9 HU9:HV9 WUD9:WUE9 WKH9:WKI9 WAL9:WAM9 VQP9:VQQ9 VGT9:VGU9 UWX9:UWY9 UNB9:UNC9 UDF9:UDG9 TTJ9:TTK9 TJN9:TJO9 SZR9:SZS9 SPV9:SPW9 SFZ9:SGA9 RWD9:RWE9 RMH9:RMI9 RCL9:RCM9 QSP9:QSQ9 QIT9:QIU9 PYX9:PYY9 PPB9:PPC9 PFF9:PFG9 OVJ9:OVK9 OLN9:OLO9 OBR9:OBS9 NRV9:NRW9 NHZ9:NIA9 MYD9:MYE9 MOH9:MOI9 MEL9:MEM9 LUP9:LUQ9 LKT9:LKU9 LAX9:LAY9 KRB9:KRC9 KHF9:KHG9 JXJ9:JXK9 JNN9:JNO9 JDR9:JDS9 ITV9:ITW9 IJZ9:IKA9 IAD9:IAE9 HQH9:HQI9 HGL9:HGM9 GWP9:GWQ9 GMT9:GMU9 GCX9:GCY9 FTB9:FTC9 FJF9:FJG9 EZJ9:EZK9 EPN9:EPO9 EFR9:EFS9 DVV9:DVW9 DLZ9:DMA9 DCD9:DCE9 CSH9:CSI9 CIL9:CIM9 BYP9:BYQ9 BOT9:BOU9 BEX9:BEY9 AVB9:AVC9 ALF9:ALG9 ABJ9:ABK9 RN9:RO9 HR9:HS9 HP9 WUB9 WKF9 WAJ9 VQN9 VGR9 UWV9 UMZ9 UDD9 TTH9 TJL9 SZP9 SPT9 SFX9 RWB9 RMF9 RCJ9 QSN9 QIR9 PYV9 POZ9 PFD9 OVH9 OLL9 OBP9 NRT9 NHX9 MYB9 MOF9 MEJ9 LUN9 LKR9 LAV9 KQZ9 KHD9 JXH9 JNL9 JDP9 ITT9 IJX9 IAB9 HQF9 HGJ9 GWN9 GMR9 GCV9 FSZ9 FJD9 EZH9 EPL9 EFP9 DVT9 DLX9 DCB9 CSF9 CIJ9 BYN9 BOR9 BEV9 AUZ9 ALD9 ABH9 RL9">
      <formula1>HO3</formula1>
    </dataValidation>
    <dataValidation type="whole" operator="lessThanOrEqual" allowBlank="1" showInputMessage="1" showErrorMessage="1" sqref="HO65544:HP65544 RK65544:RL65544 ABG65544:ABH65544 ALC65544:ALD65544 AUY65544:AUZ65544 BEU65544:BEV65544 BOQ65544:BOR65544 BYM65544:BYN65544 CII65544:CIJ65544 CSE65544:CSF65544 DCA65544:DCB65544 DLW65544:DLX65544 DVS65544:DVT65544 EFO65544:EFP65544 EPK65544:EPL65544 EZG65544:EZH65544 FJC65544:FJD65544 FSY65544:FSZ65544 GCU65544:GCV65544 GMQ65544:GMR65544 GWM65544:GWN65544 HGI65544:HGJ65544 HQE65544:HQF65544 IAA65544:IAB65544 IJW65544:IJX65544 ITS65544:ITT65544 JDO65544:JDP65544 JNK65544:JNL65544 JXG65544:JXH65544 KHC65544:KHD65544 KQY65544:KQZ65544 LAU65544:LAV65544 LKQ65544:LKR65544 LUM65544:LUN65544 MEI65544:MEJ65544 MOE65544:MOF65544 MYA65544:MYB65544 NHW65544:NHX65544 NRS65544:NRT65544 OBO65544:OBP65544 OLK65544:OLL65544 OVG65544:OVH65544 PFC65544:PFD65544 POY65544:POZ65544 PYU65544:PYV65544 QIQ65544:QIR65544 QSM65544:QSN65544 RCI65544:RCJ65544 RME65544:RMF65544 RWA65544:RWB65544 SFW65544:SFX65544 SPS65544:SPT65544 SZO65544:SZP65544 TJK65544:TJL65544 TTG65544:TTH65544 UDC65544:UDD65544 UMY65544:UMZ65544 UWU65544:UWV65544 VGQ65544:VGR65544 VQM65544:VQN65544 WAI65544:WAJ65544 WKE65544:WKF65544 WUA65544:WUB65544 HO131080:HP131080 RK131080:RL131080 ABG131080:ABH131080 ALC131080:ALD131080 AUY131080:AUZ131080 BEU131080:BEV131080 BOQ131080:BOR131080 BYM131080:BYN131080 CII131080:CIJ131080 CSE131080:CSF131080 DCA131080:DCB131080 DLW131080:DLX131080 DVS131080:DVT131080 EFO131080:EFP131080 EPK131080:EPL131080 EZG131080:EZH131080 FJC131080:FJD131080 FSY131080:FSZ131080 GCU131080:GCV131080 GMQ131080:GMR131080 GWM131080:GWN131080 HGI131080:HGJ131080 HQE131080:HQF131080 IAA131080:IAB131080 IJW131080:IJX131080 ITS131080:ITT131080 JDO131080:JDP131080 JNK131080:JNL131080 JXG131080:JXH131080 KHC131080:KHD131080 KQY131080:KQZ131080 LAU131080:LAV131080 LKQ131080:LKR131080 LUM131080:LUN131080 MEI131080:MEJ131080 MOE131080:MOF131080 MYA131080:MYB131080 NHW131080:NHX131080 NRS131080:NRT131080 OBO131080:OBP131080 OLK131080:OLL131080 OVG131080:OVH131080 PFC131080:PFD131080 POY131080:POZ131080 PYU131080:PYV131080 QIQ131080:QIR131080 QSM131080:QSN131080 RCI131080:RCJ131080 RME131080:RMF131080 RWA131080:RWB131080 SFW131080:SFX131080 SPS131080:SPT131080 SZO131080:SZP131080 TJK131080:TJL131080 TTG131080:TTH131080 UDC131080:UDD131080 UMY131080:UMZ131080 UWU131080:UWV131080 VGQ131080:VGR131080 VQM131080:VQN131080 WAI131080:WAJ131080 WKE131080:WKF131080 WUA131080:WUB131080 HO196616:HP196616 RK196616:RL196616 ABG196616:ABH196616 ALC196616:ALD196616 AUY196616:AUZ196616 BEU196616:BEV196616 BOQ196616:BOR196616 BYM196616:BYN196616 CII196616:CIJ196616 CSE196616:CSF196616 DCA196616:DCB196616 DLW196616:DLX196616 DVS196616:DVT196616 EFO196616:EFP196616 EPK196616:EPL196616 EZG196616:EZH196616 FJC196616:FJD196616 FSY196616:FSZ196616 GCU196616:GCV196616 GMQ196616:GMR196616 GWM196616:GWN196616 HGI196616:HGJ196616 HQE196616:HQF196616 IAA196616:IAB196616 IJW196616:IJX196616 ITS196616:ITT196616 JDO196616:JDP196616 JNK196616:JNL196616 JXG196616:JXH196616 KHC196616:KHD196616 KQY196616:KQZ196616 LAU196616:LAV196616 LKQ196616:LKR196616 LUM196616:LUN196616 MEI196616:MEJ196616 MOE196616:MOF196616 MYA196616:MYB196616 NHW196616:NHX196616 NRS196616:NRT196616 OBO196616:OBP196616 OLK196616:OLL196616 OVG196616:OVH196616 PFC196616:PFD196616 POY196616:POZ196616 PYU196616:PYV196616 QIQ196616:QIR196616 QSM196616:QSN196616 RCI196616:RCJ196616 RME196616:RMF196616 RWA196616:RWB196616 SFW196616:SFX196616 SPS196616:SPT196616 SZO196616:SZP196616 TJK196616:TJL196616 TTG196616:TTH196616 UDC196616:UDD196616 UMY196616:UMZ196616 UWU196616:UWV196616 VGQ196616:VGR196616 VQM196616:VQN196616 WAI196616:WAJ196616 WKE196616:WKF196616 WUA196616:WUB196616 HO262152:HP262152 RK262152:RL262152 ABG262152:ABH262152 ALC262152:ALD262152 AUY262152:AUZ262152 BEU262152:BEV262152 BOQ262152:BOR262152 BYM262152:BYN262152 CII262152:CIJ262152 CSE262152:CSF262152 DCA262152:DCB262152 DLW262152:DLX262152 DVS262152:DVT262152 EFO262152:EFP262152 EPK262152:EPL262152 EZG262152:EZH262152 FJC262152:FJD262152 FSY262152:FSZ262152 GCU262152:GCV262152 GMQ262152:GMR262152 GWM262152:GWN262152 HGI262152:HGJ262152 HQE262152:HQF262152 IAA262152:IAB262152 IJW262152:IJX262152 ITS262152:ITT262152 JDO262152:JDP262152 JNK262152:JNL262152 JXG262152:JXH262152 KHC262152:KHD262152 KQY262152:KQZ262152 LAU262152:LAV262152 LKQ262152:LKR262152 LUM262152:LUN262152 MEI262152:MEJ262152 MOE262152:MOF262152 MYA262152:MYB262152 NHW262152:NHX262152 NRS262152:NRT262152 OBO262152:OBP262152 OLK262152:OLL262152 OVG262152:OVH262152 PFC262152:PFD262152 POY262152:POZ262152 PYU262152:PYV262152 QIQ262152:QIR262152 QSM262152:QSN262152 RCI262152:RCJ262152 RME262152:RMF262152 RWA262152:RWB262152 SFW262152:SFX262152 SPS262152:SPT262152 SZO262152:SZP262152 TJK262152:TJL262152 TTG262152:TTH262152 UDC262152:UDD262152 UMY262152:UMZ262152 UWU262152:UWV262152 VGQ262152:VGR262152 VQM262152:VQN262152 WAI262152:WAJ262152 WKE262152:WKF262152 WUA262152:WUB262152 HO327688:HP327688 RK327688:RL327688 ABG327688:ABH327688 ALC327688:ALD327688 AUY327688:AUZ327688 BEU327688:BEV327688 BOQ327688:BOR327688 BYM327688:BYN327688 CII327688:CIJ327688 CSE327688:CSF327688 DCA327688:DCB327688 DLW327688:DLX327688 DVS327688:DVT327688 EFO327688:EFP327688 EPK327688:EPL327688 EZG327688:EZH327688 FJC327688:FJD327688 FSY327688:FSZ327688 GCU327688:GCV327688 GMQ327688:GMR327688 GWM327688:GWN327688 HGI327688:HGJ327688 HQE327688:HQF327688 IAA327688:IAB327688 IJW327688:IJX327688 ITS327688:ITT327688 JDO327688:JDP327688 JNK327688:JNL327688 JXG327688:JXH327688 KHC327688:KHD327688 KQY327688:KQZ327688 LAU327688:LAV327688 LKQ327688:LKR327688 LUM327688:LUN327688 MEI327688:MEJ327688 MOE327688:MOF327688 MYA327688:MYB327688 NHW327688:NHX327688 NRS327688:NRT327688 OBO327688:OBP327688 OLK327688:OLL327688 OVG327688:OVH327688 PFC327688:PFD327688 POY327688:POZ327688 PYU327688:PYV327688 QIQ327688:QIR327688 QSM327688:QSN327688 RCI327688:RCJ327688 RME327688:RMF327688 RWA327688:RWB327688 SFW327688:SFX327688 SPS327688:SPT327688 SZO327688:SZP327688 TJK327688:TJL327688 TTG327688:TTH327688 UDC327688:UDD327688 UMY327688:UMZ327688 UWU327688:UWV327688 VGQ327688:VGR327688 VQM327688:VQN327688 WAI327688:WAJ327688 WKE327688:WKF327688 WUA327688:WUB327688 HO393224:HP393224 RK393224:RL393224 ABG393224:ABH393224 ALC393224:ALD393224 AUY393224:AUZ393224 BEU393224:BEV393224 BOQ393224:BOR393224 BYM393224:BYN393224 CII393224:CIJ393224 CSE393224:CSF393224 DCA393224:DCB393224 DLW393224:DLX393224 DVS393224:DVT393224 EFO393224:EFP393224 EPK393224:EPL393224 EZG393224:EZH393224 FJC393224:FJD393224 FSY393224:FSZ393224 GCU393224:GCV393224 GMQ393224:GMR393224 GWM393224:GWN393224 HGI393224:HGJ393224 HQE393224:HQF393224 IAA393224:IAB393224 IJW393224:IJX393224 ITS393224:ITT393224 JDO393224:JDP393224 JNK393224:JNL393224 JXG393224:JXH393224 KHC393224:KHD393224 KQY393224:KQZ393224 LAU393224:LAV393224 LKQ393224:LKR393224 LUM393224:LUN393224 MEI393224:MEJ393224 MOE393224:MOF393224 MYA393224:MYB393224 NHW393224:NHX393224 NRS393224:NRT393224 OBO393224:OBP393224 OLK393224:OLL393224 OVG393224:OVH393224 PFC393224:PFD393224 POY393224:POZ393224 PYU393224:PYV393224 QIQ393224:QIR393224 QSM393224:QSN393224 RCI393224:RCJ393224 RME393224:RMF393224 RWA393224:RWB393224 SFW393224:SFX393224 SPS393224:SPT393224 SZO393224:SZP393224 TJK393224:TJL393224 TTG393224:TTH393224 UDC393224:UDD393224 UMY393224:UMZ393224 UWU393224:UWV393224 VGQ393224:VGR393224 VQM393224:VQN393224 WAI393224:WAJ393224 WKE393224:WKF393224 WUA393224:WUB393224 HO458760:HP458760 RK458760:RL458760 ABG458760:ABH458760 ALC458760:ALD458760 AUY458760:AUZ458760 BEU458760:BEV458760 BOQ458760:BOR458760 BYM458760:BYN458760 CII458760:CIJ458760 CSE458760:CSF458760 DCA458760:DCB458760 DLW458760:DLX458760 DVS458760:DVT458760 EFO458760:EFP458760 EPK458760:EPL458760 EZG458760:EZH458760 FJC458760:FJD458760 FSY458760:FSZ458760 GCU458760:GCV458760 GMQ458760:GMR458760 GWM458760:GWN458760 HGI458760:HGJ458760 HQE458760:HQF458760 IAA458760:IAB458760 IJW458760:IJX458760 ITS458760:ITT458760 JDO458760:JDP458760 JNK458760:JNL458760 JXG458760:JXH458760 KHC458760:KHD458760 KQY458760:KQZ458760 LAU458760:LAV458760 LKQ458760:LKR458760 LUM458760:LUN458760 MEI458760:MEJ458760 MOE458760:MOF458760 MYA458760:MYB458760 NHW458760:NHX458760 NRS458760:NRT458760 OBO458760:OBP458760 OLK458760:OLL458760 OVG458760:OVH458760 PFC458760:PFD458760 POY458760:POZ458760 PYU458760:PYV458760 QIQ458760:QIR458760 QSM458760:QSN458760 RCI458760:RCJ458760 RME458760:RMF458760 RWA458760:RWB458760 SFW458760:SFX458760 SPS458760:SPT458760 SZO458760:SZP458760 TJK458760:TJL458760 TTG458760:TTH458760 UDC458760:UDD458760 UMY458760:UMZ458760 UWU458760:UWV458760 VGQ458760:VGR458760 VQM458760:VQN458760 WAI458760:WAJ458760 WKE458760:WKF458760 WUA458760:WUB458760 HO524296:HP524296 RK524296:RL524296 ABG524296:ABH524296 ALC524296:ALD524296 AUY524296:AUZ524296 BEU524296:BEV524296 BOQ524296:BOR524296 BYM524296:BYN524296 CII524296:CIJ524296 CSE524296:CSF524296 DCA524296:DCB524296 DLW524296:DLX524296 DVS524296:DVT524296 EFO524296:EFP524296 EPK524296:EPL524296 EZG524296:EZH524296 FJC524296:FJD524296 FSY524296:FSZ524296 GCU524296:GCV524296 GMQ524296:GMR524296 GWM524296:GWN524296 HGI524296:HGJ524296 HQE524296:HQF524296 IAA524296:IAB524296 IJW524296:IJX524296 ITS524296:ITT524296 JDO524296:JDP524296 JNK524296:JNL524296 JXG524296:JXH524296 KHC524296:KHD524296 KQY524296:KQZ524296 LAU524296:LAV524296 LKQ524296:LKR524296 LUM524296:LUN524296 MEI524296:MEJ524296 MOE524296:MOF524296 MYA524296:MYB524296 NHW524296:NHX524296 NRS524296:NRT524296 OBO524296:OBP524296 OLK524296:OLL524296 OVG524296:OVH524296 PFC524296:PFD524296 POY524296:POZ524296 PYU524296:PYV524296 QIQ524296:QIR524296 QSM524296:QSN524296 RCI524296:RCJ524296 RME524296:RMF524296 RWA524296:RWB524296 SFW524296:SFX524296 SPS524296:SPT524296 SZO524296:SZP524296 TJK524296:TJL524296 TTG524296:TTH524296 UDC524296:UDD524296 UMY524296:UMZ524296 UWU524296:UWV524296 VGQ524296:VGR524296 VQM524296:VQN524296 WAI524296:WAJ524296 WKE524296:WKF524296 WUA524296:WUB524296 HO589832:HP589832 RK589832:RL589832 ABG589832:ABH589832 ALC589832:ALD589832 AUY589832:AUZ589832 BEU589832:BEV589832 BOQ589832:BOR589832 BYM589832:BYN589832 CII589832:CIJ589832 CSE589832:CSF589832 DCA589832:DCB589832 DLW589832:DLX589832 DVS589832:DVT589832 EFO589832:EFP589832 EPK589832:EPL589832 EZG589832:EZH589832 FJC589832:FJD589832 FSY589832:FSZ589832 GCU589832:GCV589832 GMQ589832:GMR589832 GWM589832:GWN589832 HGI589832:HGJ589832 HQE589832:HQF589832 IAA589832:IAB589832 IJW589832:IJX589832 ITS589832:ITT589832 JDO589832:JDP589832 JNK589832:JNL589832 JXG589832:JXH589832 KHC589832:KHD589832 KQY589832:KQZ589832 LAU589832:LAV589832 LKQ589832:LKR589832 LUM589832:LUN589832 MEI589832:MEJ589832 MOE589832:MOF589832 MYA589832:MYB589832 NHW589832:NHX589832 NRS589832:NRT589832 OBO589832:OBP589832 OLK589832:OLL589832 OVG589832:OVH589832 PFC589832:PFD589832 POY589832:POZ589832 PYU589832:PYV589832 QIQ589832:QIR589832 QSM589832:QSN589832 RCI589832:RCJ589832 RME589832:RMF589832 RWA589832:RWB589832 SFW589832:SFX589832 SPS589832:SPT589832 SZO589832:SZP589832 TJK589832:TJL589832 TTG589832:TTH589832 UDC589832:UDD589832 UMY589832:UMZ589832 UWU589832:UWV589832 VGQ589832:VGR589832 VQM589832:VQN589832 WAI589832:WAJ589832 WKE589832:WKF589832 WUA589832:WUB589832 HO655368:HP655368 RK655368:RL655368 ABG655368:ABH655368 ALC655368:ALD655368 AUY655368:AUZ655368 BEU655368:BEV655368 BOQ655368:BOR655368 BYM655368:BYN655368 CII655368:CIJ655368 CSE655368:CSF655368 DCA655368:DCB655368 DLW655368:DLX655368 DVS655368:DVT655368 EFO655368:EFP655368 EPK655368:EPL655368 EZG655368:EZH655368 FJC655368:FJD655368 FSY655368:FSZ655368 GCU655368:GCV655368 GMQ655368:GMR655368 GWM655368:GWN655368 HGI655368:HGJ655368 HQE655368:HQF655368 IAA655368:IAB655368 IJW655368:IJX655368 ITS655368:ITT655368 JDO655368:JDP655368 JNK655368:JNL655368 JXG655368:JXH655368 KHC655368:KHD655368 KQY655368:KQZ655368 LAU655368:LAV655368 LKQ655368:LKR655368 LUM655368:LUN655368 MEI655368:MEJ655368 MOE655368:MOF655368 MYA655368:MYB655368 NHW655368:NHX655368 NRS655368:NRT655368 OBO655368:OBP655368 OLK655368:OLL655368 OVG655368:OVH655368 PFC655368:PFD655368 POY655368:POZ655368 PYU655368:PYV655368 QIQ655368:QIR655368 QSM655368:QSN655368 RCI655368:RCJ655368 RME655368:RMF655368 RWA655368:RWB655368 SFW655368:SFX655368 SPS655368:SPT655368 SZO655368:SZP655368 TJK655368:TJL655368 TTG655368:TTH655368 UDC655368:UDD655368 UMY655368:UMZ655368 UWU655368:UWV655368 VGQ655368:VGR655368 VQM655368:VQN655368 WAI655368:WAJ655368 WKE655368:WKF655368 WUA655368:WUB655368 HO720904:HP720904 RK720904:RL720904 ABG720904:ABH720904 ALC720904:ALD720904 AUY720904:AUZ720904 BEU720904:BEV720904 BOQ720904:BOR720904 BYM720904:BYN720904 CII720904:CIJ720904 CSE720904:CSF720904 DCA720904:DCB720904 DLW720904:DLX720904 DVS720904:DVT720904 EFO720904:EFP720904 EPK720904:EPL720904 EZG720904:EZH720904 FJC720904:FJD720904 FSY720904:FSZ720904 GCU720904:GCV720904 GMQ720904:GMR720904 GWM720904:GWN720904 HGI720904:HGJ720904 HQE720904:HQF720904 IAA720904:IAB720904 IJW720904:IJX720904 ITS720904:ITT720904 JDO720904:JDP720904 JNK720904:JNL720904 JXG720904:JXH720904 KHC720904:KHD720904 KQY720904:KQZ720904 LAU720904:LAV720904 LKQ720904:LKR720904 LUM720904:LUN720904 MEI720904:MEJ720904 MOE720904:MOF720904 MYA720904:MYB720904 NHW720904:NHX720904 NRS720904:NRT720904 OBO720904:OBP720904 OLK720904:OLL720904 OVG720904:OVH720904 PFC720904:PFD720904 POY720904:POZ720904 PYU720904:PYV720904 QIQ720904:QIR720904 QSM720904:QSN720904 RCI720904:RCJ720904 RME720904:RMF720904 RWA720904:RWB720904 SFW720904:SFX720904 SPS720904:SPT720904 SZO720904:SZP720904 TJK720904:TJL720904 TTG720904:TTH720904 UDC720904:UDD720904 UMY720904:UMZ720904 UWU720904:UWV720904 VGQ720904:VGR720904 VQM720904:VQN720904 WAI720904:WAJ720904 WKE720904:WKF720904 WUA720904:WUB720904 HO786440:HP786440 RK786440:RL786440 ABG786440:ABH786440 ALC786440:ALD786440 AUY786440:AUZ786440 BEU786440:BEV786440 BOQ786440:BOR786440 BYM786440:BYN786440 CII786440:CIJ786440 CSE786440:CSF786440 DCA786440:DCB786440 DLW786440:DLX786440 DVS786440:DVT786440 EFO786440:EFP786440 EPK786440:EPL786440 EZG786440:EZH786440 FJC786440:FJD786440 FSY786440:FSZ786440 GCU786440:GCV786440 GMQ786440:GMR786440 GWM786440:GWN786440 HGI786440:HGJ786440 HQE786440:HQF786440 IAA786440:IAB786440 IJW786440:IJX786440 ITS786440:ITT786440 JDO786440:JDP786440 JNK786440:JNL786440 JXG786440:JXH786440 KHC786440:KHD786440 KQY786440:KQZ786440 LAU786440:LAV786440 LKQ786440:LKR786440 LUM786440:LUN786440 MEI786440:MEJ786440 MOE786440:MOF786440 MYA786440:MYB786440 NHW786440:NHX786440 NRS786440:NRT786440 OBO786440:OBP786440 OLK786440:OLL786440 OVG786440:OVH786440 PFC786440:PFD786440 POY786440:POZ786440 PYU786440:PYV786440 QIQ786440:QIR786440 QSM786440:QSN786440 RCI786440:RCJ786440 RME786440:RMF786440 RWA786440:RWB786440 SFW786440:SFX786440 SPS786440:SPT786440 SZO786440:SZP786440 TJK786440:TJL786440 TTG786440:TTH786440 UDC786440:UDD786440 UMY786440:UMZ786440 UWU786440:UWV786440 VGQ786440:VGR786440 VQM786440:VQN786440 WAI786440:WAJ786440 WKE786440:WKF786440 WUA786440:WUB786440 HO851976:HP851976 RK851976:RL851976 ABG851976:ABH851976 ALC851976:ALD851976 AUY851976:AUZ851976 BEU851976:BEV851976 BOQ851976:BOR851976 BYM851976:BYN851976 CII851976:CIJ851976 CSE851976:CSF851976 DCA851976:DCB851976 DLW851976:DLX851976 DVS851976:DVT851976 EFO851976:EFP851976 EPK851976:EPL851976 EZG851976:EZH851976 FJC851976:FJD851976 FSY851976:FSZ851976 GCU851976:GCV851976 GMQ851976:GMR851976 GWM851976:GWN851976 HGI851976:HGJ851976 HQE851976:HQF851976 IAA851976:IAB851976 IJW851976:IJX851976 ITS851976:ITT851976 JDO851976:JDP851976 JNK851976:JNL851976 JXG851976:JXH851976 KHC851976:KHD851976 KQY851976:KQZ851976 LAU851976:LAV851976 LKQ851976:LKR851976 LUM851976:LUN851976 MEI851976:MEJ851976 MOE851976:MOF851976 MYA851976:MYB851976 NHW851976:NHX851976 NRS851976:NRT851976 OBO851976:OBP851976 OLK851976:OLL851976 OVG851976:OVH851976 PFC851976:PFD851976 POY851976:POZ851976 PYU851976:PYV851976 QIQ851976:QIR851976 QSM851976:QSN851976 RCI851976:RCJ851976 RME851976:RMF851976 RWA851976:RWB851976 SFW851976:SFX851976 SPS851976:SPT851976 SZO851976:SZP851976 TJK851976:TJL851976 TTG851976:TTH851976 UDC851976:UDD851976 UMY851976:UMZ851976 UWU851976:UWV851976 VGQ851976:VGR851976 VQM851976:VQN851976 WAI851976:WAJ851976 WKE851976:WKF851976 WUA851976:WUB851976 HO917512:HP917512 RK917512:RL917512 ABG917512:ABH917512 ALC917512:ALD917512 AUY917512:AUZ917512 BEU917512:BEV917512 BOQ917512:BOR917512 BYM917512:BYN917512 CII917512:CIJ917512 CSE917512:CSF917512 DCA917512:DCB917512 DLW917512:DLX917512 DVS917512:DVT917512 EFO917512:EFP917512 EPK917512:EPL917512 EZG917512:EZH917512 FJC917512:FJD917512 FSY917512:FSZ917512 GCU917512:GCV917512 GMQ917512:GMR917512 GWM917512:GWN917512 HGI917512:HGJ917512 HQE917512:HQF917512 IAA917512:IAB917512 IJW917512:IJX917512 ITS917512:ITT917512 JDO917512:JDP917512 JNK917512:JNL917512 JXG917512:JXH917512 KHC917512:KHD917512 KQY917512:KQZ917512 LAU917512:LAV917512 LKQ917512:LKR917512 LUM917512:LUN917512 MEI917512:MEJ917512 MOE917512:MOF917512 MYA917512:MYB917512 NHW917512:NHX917512 NRS917512:NRT917512 OBO917512:OBP917512 OLK917512:OLL917512 OVG917512:OVH917512 PFC917512:PFD917512 POY917512:POZ917512 PYU917512:PYV917512 QIQ917512:QIR917512 QSM917512:QSN917512 RCI917512:RCJ917512 RME917512:RMF917512 RWA917512:RWB917512 SFW917512:SFX917512 SPS917512:SPT917512 SZO917512:SZP917512 TJK917512:TJL917512 TTG917512:TTH917512 UDC917512:UDD917512 UMY917512:UMZ917512 UWU917512:UWV917512 VGQ917512:VGR917512 VQM917512:VQN917512 WAI917512:WAJ917512 WKE917512:WKF917512 WUA917512:WUB917512 HO983048:HP983048 RK983048:RL983048 ABG983048:ABH983048 ALC983048:ALD983048 AUY983048:AUZ983048 BEU983048:BEV983048 BOQ983048:BOR983048 BYM983048:BYN983048 CII983048:CIJ983048 CSE983048:CSF983048 DCA983048:DCB983048 DLW983048:DLX983048 DVS983048:DVT983048 EFO983048:EFP983048 EPK983048:EPL983048 EZG983048:EZH983048 FJC983048:FJD983048 FSY983048:FSZ983048 GCU983048:GCV983048 GMQ983048:GMR983048 GWM983048:GWN983048 HGI983048:HGJ983048 HQE983048:HQF983048 IAA983048:IAB983048 IJW983048:IJX983048 ITS983048:ITT983048 JDO983048:JDP983048 JNK983048:JNL983048 JXG983048:JXH983048 KHC983048:KHD983048 KQY983048:KQZ983048 LAU983048:LAV983048 LKQ983048:LKR983048 LUM983048:LUN983048 MEI983048:MEJ983048 MOE983048:MOF983048 MYA983048:MYB983048 NHW983048:NHX983048 NRS983048:NRT983048 OBO983048:OBP983048 OLK983048:OLL983048 OVG983048:OVH983048 PFC983048:PFD983048 POY983048:POZ983048 PYU983048:PYV983048 QIQ983048:QIR983048 QSM983048:QSN983048 RCI983048:RCJ983048 RME983048:RMF983048 RWA983048:RWB983048 SFW983048:SFX983048 SPS983048:SPT983048 SZO983048:SZP983048 TJK983048:TJL983048 TTG983048:TTH983048 UDC983048:UDD983048 UMY983048:UMZ983048 UWU983048:UWV983048 VGQ983048:VGR983048 VQM983048:VQN983048 WAI983048:WAJ983048 WKE983048:WKF983048 WUA983048:WUB983048 HR65544:HS65544 RN65544:RO65544 ABJ65544:ABK65544 ALF65544:ALG65544 AVB65544:AVC65544 BEX65544:BEY65544 BOT65544:BOU65544 BYP65544:BYQ65544 CIL65544:CIM65544 CSH65544:CSI65544 DCD65544:DCE65544 DLZ65544:DMA65544 DVV65544:DVW65544 EFR65544:EFS65544 EPN65544:EPO65544 EZJ65544:EZK65544 FJF65544:FJG65544 FTB65544:FTC65544 GCX65544:GCY65544 GMT65544:GMU65544 GWP65544:GWQ65544 HGL65544:HGM65544 HQH65544:HQI65544 IAD65544:IAE65544 IJZ65544:IKA65544 ITV65544:ITW65544 JDR65544:JDS65544 JNN65544:JNO65544 JXJ65544:JXK65544 KHF65544:KHG65544 KRB65544:KRC65544 LAX65544:LAY65544 LKT65544:LKU65544 LUP65544:LUQ65544 MEL65544:MEM65544 MOH65544:MOI65544 MYD65544:MYE65544 NHZ65544:NIA65544 NRV65544:NRW65544 OBR65544:OBS65544 OLN65544:OLO65544 OVJ65544:OVK65544 PFF65544:PFG65544 PPB65544:PPC65544 PYX65544:PYY65544 QIT65544:QIU65544 QSP65544:QSQ65544 RCL65544:RCM65544 RMH65544:RMI65544 RWD65544:RWE65544 SFZ65544:SGA65544 SPV65544:SPW65544 SZR65544:SZS65544 TJN65544:TJO65544 TTJ65544:TTK65544 UDF65544:UDG65544 UNB65544:UNC65544 UWX65544:UWY65544 VGT65544:VGU65544 VQP65544:VQQ65544 WAL65544:WAM65544 WKH65544:WKI65544 WUD65544:WUE65544 HR131080:HS131080 RN131080:RO131080 ABJ131080:ABK131080 ALF131080:ALG131080 AVB131080:AVC131080 BEX131080:BEY131080 BOT131080:BOU131080 BYP131080:BYQ131080 CIL131080:CIM131080 CSH131080:CSI131080 DCD131080:DCE131080 DLZ131080:DMA131080 DVV131080:DVW131080 EFR131080:EFS131080 EPN131080:EPO131080 EZJ131080:EZK131080 FJF131080:FJG131080 FTB131080:FTC131080 GCX131080:GCY131080 GMT131080:GMU131080 GWP131080:GWQ131080 HGL131080:HGM131080 HQH131080:HQI131080 IAD131080:IAE131080 IJZ131080:IKA131080 ITV131080:ITW131080 JDR131080:JDS131080 JNN131080:JNO131080 JXJ131080:JXK131080 KHF131080:KHG131080 KRB131080:KRC131080 LAX131080:LAY131080 LKT131080:LKU131080 LUP131080:LUQ131080 MEL131080:MEM131080 MOH131080:MOI131080 MYD131080:MYE131080 NHZ131080:NIA131080 NRV131080:NRW131080 OBR131080:OBS131080 OLN131080:OLO131080 OVJ131080:OVK131080 PFF131080:PFG131080 PPB131080:PPC131080 PYX131080:PYY131080 QIT131080:QIU131080 QSP131080:QSQ131080 RCL131080:RCM131080 RMH131080:RMI131080 RWD131080:RWE131080 SFZ131080:SGA131080 SPV131080:SPW131080 SZR131080:SZS131080 TJN131080:TJO131080 TTJ131080:TTK131080 UDF131080:UDG131080 UNB131080:UNC131080 UWX131080:UWY131080 VGT131080:VGU131080 VQP131080:VQQ131080 WAL131080:WAM131080 WKH131080:WKI131080 WUD131080:WUE131080 HR196616:HS196616 RN196616:RO196616 ABJ196616:ABK196616 ALF196616:ALG196616 AVB196616:AVC196616 BEX196616:BEY196616 BOT196616:BOU196616 BYP196616:BYQ196616 CIL196616:CIM196616 CSH196616:CSI196616 DCD196616:DCE196616 DLZ196616:DMA196616 DVV196616:DVW196616 EFR196616:EFS196616 EPN196616:EPO196616 EZJ196616:EZK196616 FJF196616:FJG196616 FTB196616:FTC196616 GCX196616:GCY196616 GMT196616:GMU196616 GWP196616:GWQ196616 HGL196616:HGM196616 HQH196616:HQI196616 IAD196616:IAE196616 IJZ196616:IKA196616 ITV196616:ITW196616 JDR196616:JDS196616 JNN196616:JNO196616 JXJ196616:JXK196616 KHF196616:KHG196616 KRB196616:KRC196616 LAX196616:LAY196616 LKT196616:LKU196616 LUP196616:LUQ196616 MEL196616:MEM196616 MOH196616:MOI196616 MYD196616:MYE196616 NHZ196616:NIA196616 NRV196616:NRW196616 OBR196616:OBS196616 OLN196616:OLO196616 OVJ196616:OVK196616 PFF196616:PFG196616 PPB196616:PPC196616 PYX196616:PYY196616 QIT196616:QIU196616 QSP196616:QSQ196616 RCL196616:RCM196616 RMH196616:RMI196616 RWD196616:RWE196616 SFZ196616:SGA196616 SPV196616:SPW196616 SZR196616:SZS196616 TJN196616:TJO196616 TTJ196616:TTK196616 UDF196616:UDG196616 UNB196616:UNC196616 UWX196616:UWY196616 VGT196616:VGU196616 VQP196616:VQQ196616 WAL196616:WAM196616 WKH196616:WKI196616 WUD196616:WUE196616 HR262152:HS262152 RN262152:RO262152 ABJ262152:ABK262152 ALF262152:ALG262152 AVB262152:AVC262152 BEX262152:BEY262152 BOT262152:BOU262152 BYP262152:BYQ262152 CIL262152:CIM262152 CSH262152:CSI262152 DCD262152:DCE262152 DLZ262152:DMA262152 DVV262152:DVW262152 EFR262152:EFS262152 EPN262152:EPO262152 EZJ262152:EZK262152 FJF262152:FJG262152 FTB262152:FTC262152 GCX262152:GCY262152 GMT262152:GMU262152 GWP262152:GWQ262152 HGL262152:HGM262152 HQH262152:HQI262152 IAD262152:IAE262152 IJZ262152:IKA262152 ITV262152:ITW262152 JDR262152:JDS262152 JNN262152:JNO262152 JXJ262152:JXK262152 KHF262152:KHG262152 KRB262152:KRC262152 LAX262152:LAY262152 LKT262152:LKU262152 LUP262152:LUQ262152 MEL262152:MEM262152 MOH262152:MOI262152 MYD262152:MYE262152 NHZ262152:NIA262152 NRV262152:NRW262152 OBR262152:OBS262152 OLN262152:OLO262152 OVJ262152:OVK262152 PFF262152:PFG262152 PPB262152:PPC262152 PYX262152:PYY262152 QIT262152:QIU262152 QSP262152:QSQ262152 RCL262152:RCM262152 RMH262152:RMI262152 RWD262152:RWE262152 SFZ262152:SGA262152 SPV262152:SPW262152 SZR262152:SZS262152 TJN262152:TJO262152 TTJ262152:TTK262152 UDF262152:UDG262152 UNB262152:UNC262152 UWX262152:UWY262152 VGT262152:VGU262152 VQP262152:VQQ262152 WAL262152:WAM262152 WKH262152:WKI262152 WUD262152:WUE262152 HR327688:HS327688 RN327688:RO327688 ABJ327688:ABK327688 ALF327688:ALG327688 AVB327688:AVC327688 BEX327688:BEY327688 BOT327688:BOU327688 BYP327688:BYQ327688 CIL327688:CIM327688 CSH327688:CSI327688 DCD327688:DCE327688 DLZ327688:DMA327688 DVV327688:DVW327688 EFR327688:EFS327688 EPN327688:EPO327688 EZJ327688:EZK327688 FJF327688:FJG327688 FTB327688:FTC327688 GCX327688:GCY327688 GMT327688:GMU327688 GWP327688:GWQ327688 HGL327688:HGM327688 HQH327688:HQI327688 IAD327688:IAE327688 IJZ327688:IKA327688 ITV327688:ITW327688 JDR327688:JDS327688 JNN327688:JNO327688 JXJ327688:JXK327688 KHF327688:KHG327688 KRB327688:KRC327688 LAX327688:LAY327688 LKT327688:LKU327688 LUP327688:LUQ327688 MEL327688:MEM327688 MOH327688:MOI327688 MYD327688:MYE327688 NHZ327688:NIA327688 NRV327688:NRW327688 OBR327688:OBS327688 OLN327688:OLO327688 OVJ327688:OVK327688 PFF327688:PFG327688 PPB327688:PPC327688 PYX327688:PYY327688 QIT327688:QIU327688 QSP327688:QSQ327688 RCL327688:RCM327688 RMH327688:RMI327688 RWD327688:RWE327688 SFZ327688:SGA327688 SPV327688:SPW327688 SZR327688:SZS327688 TJN327688:TJO327688 TTJ327688:TTK327688 UDF327688:UDG327688 UNB327688:UNC327688 UWX327688:UWY327688 VGT327688:VGU327688 VQP327688:VQQ327688 WAL327688:WAM327688 WKH327688:WKI327688 WUD327688:WUE327688 HR393224:HS393224 RN393224:RO393224 ABJ393224:ABK393224 ALF393224:ALG393224 AVB393224:AVC393224 BEX393224:BEY393224 BOT393224:BOU393224 BYP393224:BYQ393224 CIL393224:CIM393224 CSH393224:CSI393224 DCD393224:DCE393224 DLZ393224:DMA393224 DVV393224:DVW393224 EFR393224:EFS393224 EPN393224:EPO393224 EZJ393224:EZK393224 FJF393224:FJG393224 FTB393224:FTC393224 GCX393224:GCY393224 GMT393224:GMU393224 GWP393224:GWQ393224 HGL393224:HGM393224 HQH393224:HQI393224 IAD393224:IAE393224 IJZ393224:IKA393224 ITV393224:ITW393224 JDR393224:JDS393224 JNN393224:JNO393224 JXJ393224:JXK393224 KHF393224:KHG393224 KRB393224:KRC393224 LAX393224:LAY393224 LKT393224:LKU393224 LUP393224:LUQ393224 MEL393224:MEM393224 MOH393224:MOI393224 MYD393224:MYE393224 NHZ393224:NIA393224 NRV393224:NRW393224 OBR393224:OBS393224 OLN393224:OLO393224 OVJ393224:OVK393224 PFF393224:PFG393224 PPB393224:PPC393224 PYX393224:PYY393224 QIT393224:QIU393224 QSP393224:QSQ393224 RCL393224:RCM393224 RMH393224:RMI393224 RWD393224:RWE393224 SFZ393224:SGA393224 SPV393224:SPW393224 SZR393224:SZS393224 TJN393224:TJO393224 TTJ393224:TTK393224 UDF393224:UDG393224 UNB393224:UNC393224 UWX393224:UWY393224 VGT393224:VGU393224 VQP393224:VQQ393224 WAL393224:WAM393224 WKH393224:WKI393224 WUD393224:WUE393224 HR458760:HS458760 RN458760:RO458760 ABJ458760:ABK458760 ALF458760:ALG458760 AVB458760:AVC458760 BEX458760:BEY458760 BOT458760:BOU458760 BYP458760:BYQ458760 CIL458760:CIM458760 CSH458760:CSI458760 DCD458760:DCE458760 DLZ458760:DMA458760 DVV458760:DVW458760 EFR458760:EFS458760 EPN458760:EPO458760 EZJ458760:EZK458760 FJF458760:FJG458760 FTB458760:FTC458760 GCX458760:GCY458760 GMT458760:GMU458760 GWP458760:GWQ458760 HGL458760:HGM458760 HQH458760:HQI458760 IAD458760:IAE458760 IJZ458760:IKA458760 ITV458760:ITW458760 JDR458760:JDS458760 JNN458760:JNO458760 JXJ458760:JXK458760 KHF458760:KHG458760 KRB458760:KRC458760 LAX458760:LAY458760 LKT458760:LKU458760 LUP458760:LUQ458760 MEL458760:MEM458760 MOH458760:MOI458760 MYD458760:MYE458760 NHZ458760:NIA458760 NRV458760:NRW458760 OBR458760:OBS458760 OLN458760:OLO458760 OVJ458760:OVK458760 PFF458760:PFG458760 PPB458760:PPC458760 PYX458760:PYY458760 QIT458760:QIU458760 QSP458760:QSQ458760 RCL458760:RCM458760 RMH458760:RMI458760 RWD458760:RWE458760 SFZ458760:SGA458760 SPV458760:SPW458760 SZR458760:SZS458760 TJN458760:TJO458760 TTJ458760:TTK458760 UDF458760:UDG458760 UNB458760:UNC458760 UWX458760:UWY458760 VGT458760:VGU458760 VQP458760:VQQ458760 WAL458760:WAM458760 WKH458760:WKI458760 WUD458760:WUE458760 HR524296:HS524296 RN524296:RO524296 ABJ524296:ABK524296 ALF524296:ALG524296 AVB524296:AVC524296 BEX524296:BEY524296 BOT524296:BOU524296 BYP524296:BYQ524296 CIL524296:CIM524296 CSH524296:CSI524296 DCD524296:DCE524296 DLZ524296:DMA524296 DVV524296:DVW524296 EFR524296:EFS524296 EPN524296:EPO524296 EZJ524296:EZK524296 FJF524296:FJG524296 FTB524296:FTC524296 GCX524296:GCY524296 GMT524296:GMU524296 GWP524296:GWQ524296 HGL524296:HGM524296 HQH524296:HQI524296 IAD524296:IAE524296 IJZ524296:IKA524296 ITV524296:ITW524296 JDR524296:JDS524296 JNN524296:JNO524296 JXJ524296:JXK524296 KHF524296:KHG524296 KRB524296:KRC524296 LAX524296:LAY524296 LKT524296:LKU524296 LUP524296:LUQ524296 MEL524296:MEM524296 MOH524296:MOI524296 MYD524296:MYE524296 NHZ524296:NIA524296 NRV524296:NRW524296 OBR524296:OBS524296 OLN524296:OLO524296 OVJ524296:OVK524296 PFF524296:PFG524296 PPB524296:PPC524296 PYX524296:PYY524296 QIT524296:QIU524296 QSP524296:QSQ524296 RCL524296:RCM524296 RMH524296:RMI524296 RWD524296:RWE524296 SFZ524296:SGA524296 SPV524296:SPW524296 SZR524296:SZS524296 TJN524296:TJO524296 TTJ524296:TTK524296 UDF524296:UDG524296 UNB524296:UNC524296 UWX524296:UWY524296 VGT524296:VGU524296 VQP524296:VQQ524296 WAL524296:WAM524296 WKH524296:WKI524296 WUD524296:WUE524296 HR589832:HS589832 RN589832:RO589832 ABJ589832:ABK589832 ALF589832:ALG589832 AVB589832:AVC589832 BEX589832:BEY589832 BOT589832:BOU589832 BYP589832:BYQ589832 CIL589832:CIM589832 CSH589832:CSI589832 DCD589832:DCE589832 DLZ589832:DMA589832 DVV589832:DVW589832 EFR589832:EFS589832 EPN589832:EPO589832 EZJ589832:EZK589832 FJF589832:FJG589832 FTB589832:FTC589832 GCX589832:GCY589832 GMT589832:GMU589832 GWP589832:GWQ589832 HGL589832:HGM589832 HQH589832:HQI589832 IAD589832:IAE589832 IJZ589832:IKA589832 ITV589832:ITW589832 JDR589832:JDS589832 JNN589832:JNO589832 JXJ589832:JXK589832 KHF589832:KHG589832 KRB589832:KRC589832 LAX589832:LAY589832 LKT589832:LKU589832 LUP589832:LUQ589832 MEL589832:MEM589832 MOH589832:MOI589832 MYD589832:MYE589832 NHZ589832:NIA589832 NRV589832:NRW589832 OBR589832:OBS589832 OLN589832:OLO589832 OVJ589832:OVK589832 PFF589832:PFG589832 PPB589832:PPC589832 PYX589832:PYY589832 QIT589832:QIU589832 QSP589832:QSQ589832 RCL589832:RCM589832 RMH589832:RMI589832 RWD589832:RWE589832 SFZ589832:SGA589832 SPV589832:SPW589832 SZR589832:SZS589832 TJN589832:TJO589832 TTJ589832:TTK589832 UDF589832:UDG589832 UNB589832:UNC589832 UWX589832:UWY589832 VGT589832:VGU589832 VQP589832:VQQ589832 WAL589832:WAM589832 WKH589832:WKI589832 WUD589832:WUE589832 HR655368:HS655368 RN655368:RO655368 ABJ655368:ABK655368 ALF655368:ALG655368 AVB655368:AVC655368 BEX655368:BEY655368 BOT655368:BOU655368 BYP655368:BYQ655368 CIL655368:CIM655368 CSH655368:CSI655368 DCD655368:DCE655368 DLZ655368:DMA655368 DVV655368:DVW655368 EFR655368:EFS655368 EPN655368:EPO655368 EZJ655368:EZK655368 FJF655368:FJG655368 FTB655368:FTC655368 GCX655368:GCY655368 GMT655368:GMU655368 GWP655368:GWQ655368 HGL655368:HGM655368 HQH655368:HQI655368 IAD655368:IAE655368 IJZ655368:IKA655368 ITV655368:ITW655368 JDR655368:JDS655368 JNN655368:JNO655368 JXJ655368:JXK655368 KHF655368:KHG655368 KRB655368:KRC655368 LAX655368:LAY655368 LKT655368:LKU655368 LUP655368:LUQ655368 MEL655368:MEM655368 MOH655368:MOI655368 MYD655368:MYE655368 NHZ655368:NIA655368 NRV655368:NRW655368 OBR655368:OBS655368 OLN655368:OLO655368 OVJ655368:OVK655368 PFF655368:PFG655368 PPB655368:PPC655368 PYX655368:PYY655368 QIT655368:QIU655368 QSP655368:QSQ655368 RCL655368:RCM655368 RMH655368:RMI655368 RWD655368:RWE655368 SFZ655368:SGA655368 SPV655368:SPW655368 SZR655368:SZS655368 TJN655368:TJO655368 TTJ655368:TTK655368 UDF655368:UDG655368 UNB655368:UNC655368 UWX655368:UWY655368 VGT655368:VGU655368 VQP655368:VQQ655368 WAL655368:WAM655368 WKH655368:WKI655368 WUD655368:WUE655368 HR720904:HS720904 RN720904:RO720904 ABJ720904:ABK720904 ALF720904:ALG720904 AVB720904:AVC720904 BEX720904:BEY720904 BOT720904:BOU720904 BYP720904:BYQ720904 CIL720904:CIM720904 CSH720904:CSI720904 DCD720904:DCE720904 DLZ720904:DMA720904 DVV720904:DVW720904 EFR720904:EFS720904 EPN720904:EPO720904 EZJ720904:EZK720904 FJF720904:FJG720904 FTB720904:FTC720904 GCX720904:GCY720904 GMT720904:GMU720904 GWP720904:GWQ720904 HGL720904:HGM720904 HQH720904:HQI720904 IAD720904:IAE720904 IJZ720904:IKA720904 ITV720904:ITW720904 JDR720904:JDS720904 JNN720904:JNO720904 JXJ720904:JXK720904 KHF720904:KHG720904 KRB720904:KRC720904 LAX720904:LAY720904 LKT720904:LKU720904 LUP720904:LUQ720904 MEL720904:MEM720904 MOH720904:MOI720904 MYD720904:MYE720904 NHZ720904:NIA720904 NRV720904:NRW720904 OBR720904:OBS720904 OLN720904:OLO720904 OVJ720904:OVK720904 PFF720904:PFG720904 PPB720904:PPC720904 PYX720904:PYY720904 QIT720904:QIU720904 QSP720904:QSQ720904 RCL720904:RCM720904 RMH720904:RMI720904 RWD720904:RWE720904 SFZ720904:SGA720904 SPV720904:SPW720904 SZR720904:SZS720904 TJN720904:TJO720904 TTJ720904:TTK720904 UDF720904:UDG720904 UNB720904:UNC720904 UWX720904:UWY720904 VGT720904:VGU720904 VQP720904:VQQ720904 WAL720904:WAM720904 WKH720904:WKI720904 WUD720904:WUE720904 HR786440:HS786440 RN786440:RO786440 ABJ786440:ABK786440 ALF786440:ALG786440 AVB786440:AVC786440 BEX786440:BEY786440 BOT786440:BOU786440 BYP786440:BYQ786440 CIL786440:CIM786440 CSH786440:CSI786440 DCD786440:DCE786440 DLZ786440:DMA786440 DVV786440:DVW786440 EFR786440:EFS786440 EPN786440:EPO786440 EZJ786440:EZK786440 FJF786440:FJG786440 FTB786440:FTC786440 GCX786440:GCY786440 GMT786440:GMU786440 GWP786440:GWQ786440 HGL786440:HGM786440 HQH786440:HQI786440 IAD786440:IAE786440 IJZ786440:IKA786440 ITV786440:ITW786440 JDR786440:JDS786440 JNN786440:JNO786440 JXJ786440:JXK786440 KHF786440:KHG786440 KRB786440:KRC786440 LAX786440:LAY786440 LKT786440:LKU786440 LUP786440:LUQ786440 MEL786440:MEM786440 MOH786440:MOI786440 MYD786440:MYE786440 NHZ786440:NIA786440 NRV786440:NRW786440 OBR786440:OBS786440 OLN786440:OLO786440 OVJ786440:OVK786440 PFF786440:PFG786440 PPB786440:PPC786440 PYX786440:PYY786440 QIT786440:QIU786440 QSP786440:QSQ786440 RCL786440:RCM786440 RMH786440:RMI786440 RWD786440:RWE786440 SFZ786440:SGA786440 SPV786440:SPW786440 SZR786440:SZS786440 TJN786440:TJO786440 TTJ786440:TTK786440 UDF786440:UDG786440 UNB786440:UNC786440 UWX786440:UWY786440 VGT786440:VGU786440 VQP786440:VQQ786440 WAL786440:WAM786440 WKH786440:WKI786440 WUD786440:WUE786440 HR851976:HS851976 RN851976:RO851976 ABJ851976:ABK851976 ALF851976:ALG851976 AVB851976:AVC851976 BEX851976:BEY851976 BOT851976:BOU851976 BYP851976:BYQ851976 CIL851976:CIM851976 CSH851976:CSI851976 DCD851976:DCE851976 DLZ851976:DMA851976 DVV851976:DVW851976 EFR851976:EFS851976 EPN851976:EPO851976 EZJ851976:EZK851976 FJF851976:FJG851976 FTB851976:FTC851976 GCX851976:GCY851976 GMT851976:GMU851976 GWP851976:GWQ851976 HGL851976:HGM851976 HQH851976:HQI851976 IAD851976:IAE851976 IJZ851976:IKA851976 ITV851976:ITW851976 JDR851976:JDS851976 JNN851976:JNO851976 JXJ851976:JXK851976 KHF851976:KHG851976 KRB851976:KRC851976 LAX851976:LAY851976 LKT851976:LKU851976 LUP851976:LUQ851976 MEL851976:MEM851976 MOH851976:MOI851976 MYD851976:MYE851976 NHZ851976:NIA851976 NRV851976:NRW851976 OBR851976:OBS851976 OLN851976:OLO851976 OVJ851976:OVK851976 PFF851976:PFG851976 PPB851976:PPC851976 PYX851976:PYY851976 QIT851976:QIU851976 QSP851976:QSQ851976 RCL851976:RCM851976 RMH851976:RMI851976 RWD851976:RWE851976 SFZ851976:SGA851976 SPV851976:SPW851976 SZR851976:SZS851976 TJN851976:TJO851976 TTJ851976:TTK851976 UDF851976:UDG851976 UNB851976:UNC851976 UWX851976:UWY851976 VGT851976:VGU851976 VQP851976:VQQ851976 WAL851976:WAM851976 WKH851976:WKI851976 WUD851976:WUE851976 HR917512:HS917512 RN917512:RO917512 ABJ917512:ABK917512 ALF917512:ALG917512 AVB917512:AVC917512 BEX917512:BEY917512 BOT917512:BOU917512 BYP917512:BYQ917512 CIL917512:CIM917512 CSH917512:CSI917512 DCD917512:DCE917512 DLZ917512:DMA917512 DVV917512:DVW917512 EFR917512:EFS917512 EPN917512:EPO917512 EZJ917512:EZK917512 FJF917512:FJG917512 FTB917512:FTC917512 GCX917512:GCY917512 GMT917512:GMU917512 GWP917512:GWQ917512 HGL917512:HGM917512 HQH917512:HQI917512 IAD917512:IAE917512 IJZ917512:IKA917512 ITV917512:ITW917512 JDR917512:JDS917512 JNN917512:JNO917512 JXJ917512:JXK917512 KHF917512:KHG917512 KRB917512:KRC917512 LAX917512:LAY917512 LKT917512:LKU917512 LUP917512:LUQ917512 MEL917512:MEM917512 MOH917512:MOI917512 MYD917512:MYE917512 NHZ917512:NIA917512 NRV917512:NRW917512 OBR917512:OBS917512 OLN917512:OLO917512 OVJ917512:OVK917512 PFF917512:PFG917512 PPB917512:PPC917512 PYX917512:PYY917512 QIT917512:QIU917512 QSP917512:QSQ917512 RCL917512:RCM917512 RMH917512:RMI917512 RWD917512:RWE917512 SFZ917512:SGA917512 SPV917512:SPW917512 SZR917512:SZS917512 TJN917512:TJO917512 TTJ917512:TTK917512 UDF917512:UDG917512 UNB917512:UNC917512 UWX917512:UWY917512 VGT917512:VGU917512 VQP917512:VQQ917512 WAL917512:WAM917512 WKH917512:WKI917512 WUD917512:WUE917512 HR983048:HS983048 RN983048:RO983048 ABJ983048:ABK983048 ALF983048:ALG983048 AVB983048:AVC983048 BEX983048:BEY983048 BOT983048:BOU983048 BYP983048:BYQ983048 CIL983048:CIM983048 CSH983048:CSI983048 DCD983048:DCE983048 DLZ983048:DMA983048 DVV983048:DVW983048 EFR983048:EFS983048 EPN983048:EPO983048 EZJ983048:EZK983048 FJF983048:FJG983048 FTB983048:FTC983048 GCX983048:GCY983048 GMT983048:GMU983048 GWP983048:GWQ983048 HGL983048:HGM983048 HQH983048:HQI983048 IAD983048:IAE983048 IJZ983048:IKA983048 ITV983048:ITW983048 JDR983048:JDS983048 JNN983048:JNO983048 JXJ983048:JXK983048 KHF983048:KHG983048 KRB983048:KRC983048 LAX983048:LAY983048 LKT983048:LKU983048 LUP983048:LUQ983048 MEL983048:MEM983048 MOH983048:MOI983048 MYD983048:MYE983048 NHZ983048:NIA983048 NRV983048:NRW983048 OBR983048:OBS983048 OLN983048:OLO983048 OVJ983048:OVK983048 PFF983048:PFG983048 PPB983048:PPC983048 PYX983048:PYY983048 QIT983048:QIU983048 QSP983048:QSQ983048 RCL983048:RCM983048 RMH983048:RMI983048 RWD983048:RWE983048 SFZ983048:SGA983048 SPV983048:SPW983048 SZR983048:SZS983048 TJN983048:TJO983048 TTJ983048:TTK983048 UDF983048:UDG983048 UNB983048:UNC983048 UWX983048:UWY983048 VGT983048:VGU983048 VQP983048:VQQ983048 WAL983048:WAM983048 WKH983048:WKI983048 WUD983048:WUE983048 HU65544:HV65544 RQ65544:RR65544 ABM65544:ABN65544 ALI65544:ALJ65544 AVE65544:AVF65544 BFA65544:BFB65544 BOW65544:BOX65544 BYS65544:BYT65544 CIO65544:CIP65544 CSK65544:CSL65544 DCG65544:DCH65544 DMC65544:DMD65544 DVY65544:DVZ65544 EFU65544:EFV65544 EPQ65544:EPR65544 EZM65544:EZN65544 FJI65544:FJJ65544 FTE65544:FTF65544 GDA65544:GDB65544 GMW65544:GMX65544 GWS65544:GWT65544 HGO65544:HGP65544 HQK65544:HQL65544 IAG65544:IAH65544 IKC65544:IKD65544 ITY65544:ITZ65544 JDU65544:JDV65544 JNQ65544:JNR65544 JXM65544:JXN65544 KHI65544:KHJ65544 KRE65544:KRF65544 LBA65544:LBB65544 LKW65544:LKX65544 LUS65544:LUT65544 MEO65544:MEP65544 MOK65544:MOL65544 MYG65544:MYH65544 NIC65544:NID65544 NRY65544:NRZ65544 OBU65544:OBV65544 OLQ65544:OLR65544 OVM65544:OVN65544 PFI65544:PFJ65544 PPE65544:PPF65544 PZA65544:PZB65544 QIW65544:QIX65544 QSS65544:QST65544 RCO65544:RCP65544 RMK65544:RML65544 RWG65544:RWH65544 SGC65544:SGD65544 SPY65544:SPZ65544 SZU65544:SZV65544 TJQ65544:TJR65544 TTM65544:TTN65544 UDI65544:UDJ65544 UNE65544:UNF65544 UXA65544:UXB65544 VGW65544:VGX65544 VQS65544:VQT65544 WAO65544:WAP65544 WKK65544:WKL65544 WUG65544:WUH65544 HU131080:HV131080 RQ131080:RR131080 ABM131080:ABN131080 ALI131080:ALJ131080 AVE131080:AVF131080 BFA131080:BFB131080 BOW131080:BOX131080 BYS131080:BYT131080 CIO131080:CIP131080 CSK131080:CSL131080 DCG131080:DCH131080 DMC131080:DMD131080 DVY131080:DVZ131080 EFU131080:EFV131080 EPQ131080:EPR131080 EZM131080:EZN131080 FJI131080:FJJ131080 FTE131080:FTF131080 GDA131080:GDB131080 GMW131080:GMX131080 GWS131080:GWT131080 HGO131080:HGP131080 HQK131080:HQL131080 IAG131080:IAH131080 IKC131080:IKD131080 ITY131080:ITZ131080 JDU131080:JDV131080 JNQ131080:JNR131080 JXM131080:JXN131080 KHI131080:KHJ131080 KRE131080:KRF131080 LBA131080:LBB131080 LKW131080:LKX131080 LUS131080:LUT131080 MEO131080:MEP131080 MOK131080:MOL131080 MYG131080:MYH131080 NIC131080:NID131080 NRY131080:NRZ131080 OBU131080:OBV131080 OLQ131080:OLR131080 OVM131080:OVN131080 PFI131080:PFJ131080 PPE131080:PPF131080 PZA131080:PZB131080 QIW131080:QIX131080 QSS131080:QST131080 RCO131080:RCP131080 RMK131080:RML131080 RWG131080:RWH131080 SGC131080:SGD131080 SPY131080:SPZ131080 SZU131080:SZV131080 TJQ131080:TJR131080 TTM131080:TTN131080 UDI131080:UDJ131080 UNE131080:UNF131080 UXA131080:UXB131080 VGW131080:VGX131080 VQS131080:VQT131080 WAO131080:WAP131080 WKK131080:WKL131080 WUG131080:WUH131080 HU196616:HV196616 RQ196616:RR196616 ABM196616:ABN196616 ALI196616:ALJ196616 AVE196616:AVF196616 BFA196616:BFB196616 BOW196616:BOX196616 BYS196616:BYT196616 CIO196616:CIP196616 CSK196616:CSL196616 DCG196616:DCH196616 DMC196616:DMD196616 DVY196616:DVZ196616 EFU196616:EFV196616 EPQ196616:EPR196616 EZM196616:EZN196616 FJI196616:FJJ196616 FTE196616:FTF196616 GDA196616:GDB196616 GMW196616:GMX196616 GWS196616:GWT196616 HGO196616:HGP196616 HQK196616:HQL196616 IAG196616:IAH196616 IKC196616:IKD196616 ITY196616:ITZ196616 JDU196616:JDV196616 JNQ196616:JNR196616 JXM196616:JXN196616 KHI196616:KHJ196616 KRE196616:KRF196616 LBA196616:LBB196616 LKW196616:LKX196616 LUS196616:LUT196616 MEO196616:MEP196616 MOK196616:MOL196616 MYG196616:MYH196616 NIC196616:NID196616 NRY196616:NRZ196616 OBU196616:OBV196616 OLQ196616:OLR196616 OVM196616:OVN196616 PFI196616:PFJ196616 PPE196616:PPF196616 PZA196616:PZB196616 QIW196616:QIX196616 QSS196616:QST196616 RCO196616:RCP196616 RMK196616:RML196616 RWG196616:RWH196616 SGC196616:SGD196616 SPY196616:SPZ196616 SZU196616:SZV196616 TJQ196616:TJR196616 TTM196616:TTN196616 UDI196616:UDJ196616 UNE196616:UNF196616 UXA196616:UXB196616 VGW196616:VGX196616 VQS196616:VQT196616 WAO196616:WAP196616 WKK196616:WKL196616 WUG196616:WUH196616 HU262152:HV262152 RQ262152:RR262152 ABM262152:ABN262152 ALI262152:ALJ262152 AVE262152:AVF262152 BFA262152:BFB262152 BOW262152:BOX262152 BYS262152:BYT262152 CIO262152:CIP262152 CSK262152:CSL262152 DCG262152:DCH262152 DMC262152:DMD262152 DVY262152:DVZ262152 EFU262152:EFV262152 EPQ262152:EPR262152 EZM262152:EZN262152 FJI262152:FJJ262152 FTE262152:FTF262152 GDA262152:GDB262152 GMW262152:GMX262152 GWS262152:GWT262152 HGO262152:HGP262152 HQK262152:HQL262152 IAG262152:IAH262152 IKC262152:IKD262152 ITY262152:ITZ262152 JDU262152:JDV262152 JNQ262152:JNR262152 JXM262152:JXN262152 KHI262152:KHJ262152 KRE262152:KRF262152 LBA262152:LBB262152 LKW262152:LKX262152 LUS262152:LUT262152 MEO262152:MEP262152 MOK262152:MOL262152 MYG262152:MYH262152 NIC262152:NID262152 NRY262152:NRZ262152 OBU262152:OBV262152 OLQ262152:OLR262152 OVM262152:OVN262152 PFI262152:PFJ262152 PPE262152:PPF262152 PZA262152:PZB262152 QIW262152:QIX262152 QSS262152:QST262152 RCO262152:RCP262152 RMK262152:RML262152 RWG262152:RWH262152 SGC262152:SGD262152 SPY262152:SPZ262152 SZU262152:SZV262152 TJQ262152:TJR262152 TTM262152:TTN262152 UDI262152:UDJ262152 UNE262152:UNF262152 UXA262152:UXB262152 VGW262152:VGX262152 VQS262152:VQT262152 WAO262152:WAP262152 WKK262152:WKL262152 WUG262152:WUH262152 HU327688:HV327688 RQ327688:RR327688 ABM327688:ABN327688 ALI327688:ALJ327688 AVE327688:AVF327688 BFA327688:BFB327688 BOW327688:BOX327688 BYS327688:BYT327688 CIO327688:CIP327688 CSK327688:CSL327688 DCG327688:DCH327688 DMC327688:DMD327688 DVY327688:DVZ327688 EFU327688:EFV327688 EPQ327688:EPR327688 EZM327688:EZN327688 FJI327688:FJJ327688 FTE327688:FTF327688 GDA327688:GDB327688 GMW327688:GMX327688 GWS327688:GWT327688 HGO327688:HGP327688 HQK327688:HQL327688 IAG327688:IAH327688 IKC327688:IKD327688 ITY327688:ITZ327688 JDU327688:JDV327688 JNQ327688:JNR327688 JXM327688:JXN327688 KHI327688:KHJ327688 KRE327688:KRF327688 LBA327688:LBB327688 LKW327688:LKX327688 LUS327688:LUT327688 MEO327688:MEP327688 MOK327688:MOL327688 MYG327688:MYH327688 NIC327688:NID327688 NRY327688:NRZ327688 OBU327688:OBV327688 OLQ327688:OLR327688 OVM327688:OVN327688 PFI327688:PFJ327688 PPE327688:PPF327688 PZA327688:PZB327688 QIW327688:QIX327688 QSS327688:QST327688 RCO327688:RCP327688 RMK327688:RML327688 RWG327688:RWH327688 SGC327688:SGD327688 SPY327688:SPZ327688 SZU327688:SZV327688 TJQ327688:TJR327688 TTM327688:TTN327688 UDI327688:UDJ327688 UNE327688:UNF327688 UXA327688:UXB327688 VGW327688:VGX327688 VQS327688:VQT327688 WAO327688:WAP327688 WKK327688:WKL327688 WUG327688:WUH327688 HU393224:HV393224 RQ393224:RR393224 ABM393224:ABN393224 ALI393224:ALJ393224 AVE393224:AVF393224 BFA393224:BFB393224 BOW393224:BOX393224 BYS393224:BYT393224 CIO393224:CIP393224 CSK393224:CSL393224 DCG393224:DCH393224 DMC393224:DMD393224 DVY393224:DVZ393224 EFU393224:EFV393224 EPQ393224:EPR393224 EZM393224:EZN393224 FJI393224:FJJ393224 FTE393224:FTF393224 GDA393224:GDB393224 GMW393224:GMX393224 GWS393224:GWT393224 HGO393224:HGP393224 HQK393224:HQL393224 IAG393224:IAH393224 IKC393224:IKD393224 ITY393224:ITZ393224 JDU393224:JDV393224 JNQ393224:JNR393224 JXM393224:JXN393224 KHI393224:KHJ393224 KRE393224:KRF393224 LBA393224:LBB393224 LKW393224:LKX393224 LUS393224:LUT393224 MEO393224:MEP393224 MOK393224:MOL393224 MYG393224:MYH393224 NIC393224:NID393224 NRY393224:NRZ393224 OBU393224:OBV393224 OLQ393224:OLR393224 OVM393224:OVN393224 PFI393224:PFJ393224 PPE393224:PPF393224 PZA393224:PZB393224 QIW393224:QIX393224 QSS393224:QST393224 RCO393224:RCP393224 RMK393224:RML393224 RWG393224:RWH393224 SGC393224:SGD393224 SPY393224:SPZ393224 SZU393224:SZV393224 TJQ393224:TJR393224 TTM393224:TTN393224 UDI393224:UDJ393224 UNE393224:UNF393224 UXA393224:UXB393224 VGW393224:VGX393224 VQS393224:VQT393224 WAO393224:WAP393224 WKK393224:WKL393224 WUG393224:WUH393224 HU458760:HV458760 RQ458760:RR458760 ABM458760:ABN458760 ALI458760:ALJ458760 AVE458760:AVF458760 BFA458760:BFB458760 BOW458760:BOX458760 BYS458760:BYT458760 CIO458760:CIP458760 CSK458760:CSL458760 DCG458760:DCH458760 DMC458760:DMD458760 DVY458760:DVZ458760 EFU458760:EFV458760 EPQ458760:EPR458760 EZM458760:EZN458760 FJI458760:FJJ458760 FTE458760:FTF458760 GDA458760:GDB458760 GMW458760:GMX458760 GWS458760:GWT458760 HGO458760:HGP458760 HQK458760:HQL458760 IAG458760:IAH458760 IKC458760:IKD458760 ITY458760:ITZ458760 JDU458760:JDV458760 JNQ458760:JNR458760 JXM458760:JXN458760 KHI458760:KHJ458760 KRE458760:KRF458760 LBA458760:LBB458760 LKW458760:LKX458760 LUS458760:LUT458760 MEO458760:MEP458760 MOK458760:MOL458760 MYG458760:MYH458760 NIC458760:NID458760 NRY458760:NRZ458760 OBU458760:OBV458760 OLQ458760:OLR458760 OVM458760:OVN458760 PFI458760:PFJ458760 PPE458760:PPF458760 PZA458760:PZB458760 QIW458760:QIX458760 QSS458760:QST458760 RCO458760:RCP458760 RMK458760:RML458760 RWG458760:RWH458760 SGC458760:SGD458760 SPY458760:SPZ458760 SZU458760:SZV458760 TJQ458760:TJR458760 TTM458760:TTN458760 UDI458760:UDJ458760 UNE458760:UNF458760 UXA458760:UXB458760 VGW458760:VGX458760 VQS458760:VQT458760 WAO458760:WAP458760 WKK458760:WKL458760 WUG458760:WUH458760 HU524296:HV524296 RQ524296:RR524296 ABM524296:ABN524296 ALI524296:ALJ524296 AVE524296:AVF524296 BFA524296:BFB524296 BOW524296:BOX524296 BYS524296:BYT524296 CIO524296:CIP524296 CSK524296:CSL524296 DCG524296:DCH524296 DMC524296:DMD524296 DVY524296:DVZ524296 EFU524296:EFV524296 EPQ524296:EPR524296 EZM524296:EZN524296 FJI524296:FJJ524296 FTE524296:FTF524296 GDA524296:GDB524296 GMW524296:GMX524296 GWS524296:GWT524296 HGO524296:HGP524296 HQK524296:HQL524296 IAG524296:IAH524296 IKC524296:IKD524296 ITY524296:ITZ524296 JDU524296:JDV524296 JNQ524296:JNR524296 JXM524296:JXN524296 KHI524296:KHJ524296 KRE524296:KRF524296 LBA524296:LBB524296 LKW524296:LKX524296 LUS524296:LUT524296 MEO524296:MEP524296 MOK524296:MOL524296 MYG524296:MYH524296 NIC524296:NID524296 NRY524296:NRZ524296 OBU524296:OBV524296 OLQ524296:OLR524296 OVM524296:OVN524296 PFI524296:PFJ524296 PPE524296:PPF524296 PZA524296:PZB524296 QIW524296:QIX524296 QSS524296:QST524296 RCO524296:RCP524296 RMK524296:RML524296 RWG524296:RWH524296 SGC524296:SGD524296 SPY524296:SPZ524296 SZU524296:SZV524296 TJQ524296:TJR524296 TTM524296:TTN524296 UDI524296:UDJ524296 UNE524296:UNF524296 UXA524296:UXB524296 VGW524296:VGX524296 VQS524296:VQT524296 WAO524296:WAP524296 WKK524296:WKL524296 WUG524296:WUH524296 HU589832:HV589832 RQ589832:RR589832 ABM589832:ABN589832 ALI589832:ALJ589832 AVE589832:AVF589832 BFA589832:BFB589832 BOW589832:BOX589832 BYS589832:BYT589832 CIO589832:CIP589832 CSK589832:CSL589832 DCG589832:DCH589832 DMC589832:DMD589832 DVY589832:DVZ589832 EFU589832:EFV589832 EPQ589832:EPR589832 EZM589832:EZN589832 FJI589832:FJJ589832 FTE589832:FTF589832 GDA589832:GDB589832 GMW589832:GMX589832 GWS589832:GWT589832 HGO589832:HGP589832 HQK589832:HQL589832 IAG589832:IAH589832 IKC589832:IKD589832 ITY589832:ITZ589832 JDU589832:JDV589832 JNQ589832:JNR589832 JXM589832:JXN589832 KHI589832:KHJ589832 KRE589832:KRF589832 LBA589832:LBB589832 LKW589832:LKX589832 LUS589832:LUT589832 MEO589832:MEP589832 MOK589832:MOL589832 MYG589832:MYH589832 NIC589832:NID589832 NRY589832:NRZ589832 OBU589832:OBV589832 OLQ589832:OLR589832 OVM589832:OVN589832 PFI589832:PFJ589832 PPE589832:PPF589832 PZA589832:PZB589832 QIW589832:QIX589832 QSS589832:QST589832 RCO589832:RCP589832 RMK589832:RML589832 RWG589832:RWH589832 SGC589832:SGD589832 SPY589832:SPZ589832 SZU589832:SZV589832 TJQ589832:TJR589832 TTM589832:TTN589832 UDI589832:UDJ589832 UNE589832:UNF589832 UXA589832:UXB589832 VGW589832:VGX589832 VQS589832:VQT589832 WAO589832:WAP589832 WKK589832:WKL589832 WUG589832:WUH589832 HU655368:HV655368 RQ655368:RR655368 ABM655368:ABN655368 ALI655368:ALJ655368 AVE655368:AVF655368 BFA655368:BFB655368 BOW655368:BOX655368 BYS655368:BYT655368 CIO655368:CIP655368 CSK655368:CSL655368 DCG655368:DCH655368 DMC655368:DMD655368 DVY655368:DVZ655368 EFU655368:EFV655368 EPQ655368:EPR655368 EZM655368:EZN655368 FJI655368:FJJ655368 FTE655368:FTF655368 GDA655368:GDB655368 GMW655368:GMX655368 GWS655368:GWT655368 HGO655368:HGP655368 HQK655368:HQL655368 IAG655368:IAH655368 IKC655368:IKD655368 ITY655368:ITZ655368 JDU655368:JDV655368 JNQ655368:JNR655368 JXM655368:JXN655368 KHI655368:KHJ655368 KRE655368:KRF655368 LBA655368:LBB655368 LKW655368:LKX655368 LUS655368:LUT655368 MEO655368:MEP655368 MOK655368:MOL655368 MYG655368:MYH655368 NIC655368:NID655368 NRY655368:NRZ655368 OBU655368:OBV655368 OLQ655368:OLR655368 OVM655368:OVN655368 PFI655368:PFJ655368 PPE655368:PPF655368 PZA655368:PZB655368 QIW655368:QIX655368 QSS655368:QST655368 RCO655368:RCP655368 RMK655368:RML655368 RWG655368:RWH655368 SGC655368:SGD655368 SPY655368:SPZ655368 SZU655368:SZV655368 TJQ655368:TJR655368 TTM655368:TTN655368 UDI655368:UDJ655368 UNE655368:UNF655368 UXA655368:UXB655368 VGW655368:VGX655368 VQS655368:VQT655368 WAO655368:WAP655368 WKK655368:WKL655368 WUG655368:WUH655368 HU720904:HV720904 RQ720904:RR720904 ABM720904:ABN720904 ALI720904:ALJ720904 AVE720904:AVF720904 BFA720904:BFB720904 BOW720904:BOX720904 BYS720904:BYT720904 CIO720904:CIP720904 CSK720904:CSL720904 DCG720904:DCH720904 DMC720904:DMD720904 DVY720904:DVZ720904 EFU720904:EFV720904 EPQ720904:EPR720904 EZM720904:EZN720904 FJI720904:FJJ720904 FTE720904:FTF720904 GDA720904:GDB720904 GMW720904:GMX720904 GWS720904:GWT720904 HGO720904:HGP720904 HQK720904:HQL720904 IAG720904:IAH720904 IKC720904:IKD720904 ITY720904:ITZ720904 JDU720904:JDV720904 JNQ720904:JNR720904 JXM720904:JXN720904 KHI720904:KHJ720904 KRE720904:KRF720904 LBA720904:LBB720904 LKW720904:LKX720904 LUS720904:LUT720904 MEO720904:MEP720904 MOK720904:MOL720904 MYG720904:MYH720904 NIC720904:NID720904 NRY720904:NRZ720904 OBU720904:OBV720904 OLQ720904:OLR720904 OVM720904:OVN720904 PFI720904:PFJ720904 PPE720904:PPF720904 PZA720904:PZB720904 QIW720904:QIX720904 QSS720904:QST720904 RCO720904:RCP720904 RMK720904:RML720904 RWG720904:RWH720904 SGC720904:SGD720904 SPY720904:SPZ720904 SZU720904:SZV720904 TJQ720904:TJR720904 TTM720904:TTN720904 UDI720904:UDJ720904 UNE720904:UNF720904 UXA720904:UXB720904 VGW720904:VGX720904 VQS720904:VQT720904 WAO720904:WAP720904 WKK720904:WKL720904 WUG720904:WUH720904 HU786440:HV786440 RQ786440:RR786440 ABM786440:ABN786440 ALI786440:ALJ786440 AVE786440:AVF786440 BFA786440:BFB786440 BOW786440:BOX786440 BYS786440:BYT786440 CIO786440:CIP786440 CSK786440:CSL786440 DCG786440:DCH786440 DMC786440:DMD786440 DVY786440:DVZ786440 EFU786440:EFV786440 EPQ786440:EPR786440 EZM786440:EZN786440 FJI786440:FJJ786440 FTE786440:FTF786440 GDA786440:GDB786440 GMW786440:GMX786440 GWS786440:GWT786440 HGO786440:HGP786440 HQK786440:HQL786440 IAG786440:IAH786440 IKC786440:IKD786440 ITY786440:ITZ786440 JDU786440:JDV786440 JNQ786440:JNR786440 JXM786440:JXN786440 KHI786440:KHJ786440 KRE786440:KRF786440 LBA786440:LBB786440 LKW786440:LKX786440 LUS786440:LUT786440 MEO786440:MEP786440 MOK786440:MOL786440 MYG786440:MYH786440 NIC786440:NID786440 NRY786440:NRZ786440 OBU786440:OBV786440 OLQ786440:OLR786440 OVM786440:OVN786440 PFI786440:PFJ786440 PPE786440:PPF786440 PZA786440:PZB786440 QIW786440:QIX786440 QSS786440:QST786440 RCO786440:RCP786440 RMK786440:RML786440 RWG786440:RWH786440 SGC786440:SGD786440 SPY786440:SPZ786440 SZU786440:SZV786440 TJQ786440:TJR786440 TTM786440:TTN786440 UDI786440:UDJ786440 UNE786440:UNF786440 UXA786440:UXB786440 VGW786440:VGX786440 VQS786440:VQT786440 WAO786440:WAP786440 WKK786440:WKL786440 WUG786440:WUH786440 HU851976:HV851976 RQ851976:RR851976 ABM851976:ABN851976 ALI851976:ALJ851976 AVE851976:AVF851976 BFA851976:BFB851976 BOW851976:BOX851976 BYS851976:BYT851976 CIO851976:CIP851976 CSK851976:CSL851976 DCG851976:DCH851976 DMC851976:DMD851976 DVY851976:DVZ851976 EFU851976:EFV851976 EPQ851976:EPR851976 EZM851976:EZN851976 FJI851976:FJJ851976 FTE851976:FTF851976 GDA851976:GDB851976 GMW851976:GMX851976 GWS851976:GWT851976 HGO851976:HGP851976 HQK851976:HQL851976 IAG851976:IAH851976 IKC851976:IKD851976 ITY851976:ITZ851976 JDU851976:JDV851976 JNQ851976:JNR851976 JXM851976:JXN851976 KHI851976:KHJ851976 KRE851976:KRF851976 LBA851976:LBB851976 LKW851976:LKX851976 LUS851976:LUT851976 MEO851976:MEP851976 MOK851976:MOL851976 MYG851976:MYH851976 NIC851976:NID851976 NRY851976:NRZ851976 OBU851976:OBV851976 OLQ851976:OLR851976 OVM851976:OVN851976 PFI851976:PFJ851976 PPE851976:PPF851976 PZA851976:PZB851976 QIW851976:QIX851976 QSS851976:QST851976 RCO851976:RCP851976 RMK851976:RML851976 RWG851976:RWH851976 SGC851976:SGD851976 SPY851976:SPZ851976 SZU851976:SZV851976 TJQ851976:TJR851976 TTM851976:TTN851976 UDI851976:UDJ851976 UNE851976:UNF851976 UXA851976:UXB851976 VGW851976:VGX851976 VQS851976:VQT851976 WAO851976:WAP851976 WKK851976:WKL851976 WUG851976:WUH851976 HU917512:HV917512 RQ917512:RR917512 ABM917512:ABN917512 ALI917512:ALJ917512 AVE917512:AVF917512 BFA917512:BFB917512 BOW917512:BOX917512 BYS917512:BYT917512 CIO917512:CIP917512 CSK917512:CSL917512 DCG917512:DCH917512 DMC917512:DMD917512 DVY917512:DVZ917512 EFU917512:EFV917512 EPQ917512:EPR917512 EZM917512:EZN917512 FJI917512:FJJ917512 FTE917512:FTF917512 GDA917512:GDB917512 GMW917512:GMX917512 GWS917512:GWT917512 HGO917512:HGP917512 HQK917512:HQL917512 IAG917512:IAH917512 IKC917512:IKD917512 ITY917512:ITZ917512 JDU917512:JDV917512 JNQ917512:JNR917512 JXM917512:JXN917512 KHI917512:KHJ917512 KRE917512:KRF917512 LBA917512:LBB917512 LKW917512:LKX917512 LUS917512:LUT917512 MEO917512:MEP917512 MOK917512:MOL917512 MYG917512:MYH917512 NIC917512:NID917512 NRY917512:NRZ917512 OBU917512:OBV917512 OLQ917512:OLR917512 OVM917512:OVN917512 PFI917512:PFJ917512 PPE917512:PPF917512 PZA917512:PZB917512 QIW917512:QIX917512 QSS917512:QST917512 RCO917512:RCP917512 RMK917512:RML917512 RWG917512:RWH917512 SGC917512:SGD917512 SPY917512:SPZ917512 SZU917512:SZV917512 TJQ917512:TJR917512 TTM917512:TTN917512 UDI917512:UDJ917512 UNE917512:UNF917512 UXA917512:UXB917512 VGW917512:VGX917512 VQS917512:VQT917512 WAO917512:WAP917512 WKK917512:WKL917512 WUG917512:WUH917512 HU983048:HV983048 RQ983048:RR983048 ABM983048:ABN983048 ALI983048:ALJ983048 AVE983048:AVF983048 BFA983048:BFB983048 BOW983048:BOX983048 BYS983048:BYT983048 CIO983048:CIP983048 CSK983048:CSL983048 DCG983048:DCH983048 DMC983048:DMD983048 DVY983048:DVZ983048 EFU983048:EFV983048 EPQ983048:EPR983048 EZM983048:EZN983048 FJI983048:FJJ983048 FTE983048:FTF983048 GDA983048:GDB983048 GMW983048:GMX983048 GWS983048:GWT983048 HGO983048:HGP983048 HQK983048:HQL983048 IAG983048:IAH983048 IKC983048:IKD983048 ITY983048:ITZ983048 JDU983048:JDV983048 JNQ983048:JNR983048 JXM983048:JXN983048 KHI983048:KHJ983048 KRE983048:KRF983048 LBA983048:LBB983048 LKW983048:LKX983048 LUS983048:LUT983048 MEO983048:MEP983048 MOK983048:MOL983048 MYG983048:MYH983048 NIC983048:NID983048 NRY983048:NRZ983048 OBU983048:OBV983048 OLQ983048:OLR983048 OVM983048:OVN983048 PFI983048:PFJ983048 PPE983048:PPF983048 PZA983048:PZB983048 QIW983048:QIX983048 QSS983048:QST983048 RCO983048:RCP983048 RMK983048:RML983048 RWG983048:RWH983048 SGC983048:SGD983048 SPY983048:SPZ983048 SZU983048:SZV983048 TJQ983048:TJR983048 TTM983048:TTN983048 UDI983048:UDJ983048 UNE983048:UNF983048 UXA983048:UXB983048 VGW983048:VGX983048 VQS983048:VQT983048 WAO983048:WAP983048 WKK983048:WKL983048 WUG983048:WUH983048 HX65544:HY65544 RT65544:RU65544 ABP65544:ABQ65544 ALL65544:ALM65544 AVH65544:AVI65544 BFD65544:BFE65544 BOZ65544:BPA65544 BYV65544:BYW65544 CIR65544:CIS65544 CSN65544:CSO65544 DCJ65544:DCK65544 DMF65544:DMG65544 DWB65544:DWC65544 EFX65544:EFY65544 EPT65544:EPU65544 EZP65544:EZQ65544 FJL65544:FJM65544 FTH65544:FTI65544 GDD65544:GDE65544 GMZ65544:GNA65544 GWV65544:GWW65544 HGR65544:HGS65544 HQN65544:HQO65544 IAJ65544:IAK65544 IKF65544:IKG65544 IUB65544:IUC65544 JDX65544:JDY65544 JNT65544:JNU65544 JXP65544:JXQ65544 KHL65544:KHM65544 KRH65544:KRI65544 LBD65544:LBE65544 LKZ65544:LLA65544 LUV65544:LUW65544 MER65544:MES65544 MON65544:MOO65544 MYJ65544:MYK65544 NIF65544:NIG65544 NSB65544:NSC65544 OBX65544:OBY65544 OLT65544:OLU65544 OVP65544:OVQ65544 PFL65544:PFM65544 PPH65544:PPI65544 PZD65544:PZE65544 QIZ65544:QJA65544 QSV65544:QSW65544 RCR65544:RCS65544 RMN65544:RMO65544 RWJ65544:RWK65544 SGF65544:SGG65544 SQB65544:SQC65544 SZX65544:SZY65544 TJT65544:TJU65544 TTP65544:TTQ65544 UDL65544:UDM65544 UNH65544:UNI65544 UXD65544:UXE65544 VGZ65544:VHA65544 VQV65544:VQW65544 WAR65544:WAS65544 WKN65544:WKO65544 WUJ65544:WUK65544 HX131080:HY131080 RT131080:RU131080 ABP131080:ABQ131080 ALL131080:ALM131080 AVH131080:AVI131080 BFD131080:BFE131080 BOZ131080:BPA131080 BYV131080:BYW131080 CIR131080:CIS131080 CSN131080:CSO131080 DCJ131080:DCK131080 DMF131080:DMG131080 DWB131080:DWC131080 EFX131080:EFY131080 EPT131080:EPU131080 EZP131080:EZQ131080 FJL131080:FJM131080 FTH131080:FTI131080 GDD131080:GDE131080 GMZ131080:GNA131080 GWV131080:GWW131080 HGR131080:HGS131080 HQN131080:HQO131080 IAJ131080:IAK131080 IKF131080:IKG131080 IUB131080:IUC131080 JDX131080:JDY131080 JNT131080:JNU131080 JXP131080:JXQ131080 KHL131080:KHM131080 KRH131080:KRI131080 LBD131080:LBE131080 LKZ131080:LLA131080 LUV131080:LUW131080 MER131080:MES131080 MON131080:MOO131080 MYJ131080:MYK131080 NIF131080:NIG131080 NSB131080:NSC131080 OBX131080:OBY131080 OLT131080:OLU131080 OVP131080:OVQ131080 PFL131080:PFM131080 PPH131080:PPI131080 PZD131080:PZE131080 QIZ131080:QJA131080 QSV131080:QSW131080 RCR131080:RCS131080 RMN131080:RMO131080 RWJ131080:RWK131080 SGF131080:SGG131080 SQB131080:SQC131080 SZX131080:SZY131080 TJT131080:TJU131080 TTP131080:TTQ131080 UDL131080:UDM131080 UNH131080:UNI131080 UXD131080:UXE131080 VGZ131080:VHA131080 VQV131080:VQW131080 WAR131080:WAS131080 WKN131080:WKO131080 WUJ131080:WUK131080 HX196616:HY196616 RT196616:RU196616 ABP196616:ABQ196616 ALL196616:ALM196616 AVH196616:AVI196616 BFD196616:BFE196616 BOZ196616:BPA196616 BYV196616:BYW196616 CIR196616:CIS196616 CSN196616:CSO196616 DCJ196616:DCK196616 DMF196616:DMG196616 DWB196616:DWC196616 EFX196616:EFY196616 EPT196616:EPU196616 EZP196616:EZQ196616 FJL196616:FJM196616 FTH196616:FTI196616 GDD196616:GDE196616 GMZ196616:GNA196616 GWV196616:GWW196616 HGR196616:HGS196616 HQN196616:HQO196616 IAJ196616:IAK196616 IKF196616:IKG196616 IUB196616:IUC196616 JDX196616:JDY196616 JNT196616:JNU196616 JXP196616:JXQ196616 KHL196616:KHM196616 KRH196616:KRI196616 LBD196616:LBE196616 LKZ196616:LLA196616 LUV196616:LUW196616 MER196616:MES196616 MON196616:MOO196616 MYJ196616:MYK196616 NIF196616:NIG196616 NSB196616:NSC196616 OBX196616:OBY196616 OLT196616:OLU196616 OVP196616:OVQ196616 PFL196616:PFM196616 PPH196616:PPI196616 PZD196616:PZE196616 QIZ196616:QJA196616 QSV196616:QSW196616 RCR196616:RCS196616 RMN196616:RMO196616 RWJ196616:RWK196616 SGF196616:SGG196616 SQB196616:SQC196616 SZX196616:SZY196616 TJT196616:TJU196616 TTP196616:TTQ196616 UDL196616:UDM196616 UNH196616:UNI196616 UXD196616:UXE196616 VGZ196616:VHA196616 VQV196616:VQW196616 WAR196616:WAS196616 WKN196616:WKO196616 WUJ196616:WUK196616 HX262152:HY262152 RT262152:RU262152 ABP262152:ABQ262152 ALL262152:ALM262152 AVH262152:AVI262152 BFD262152:BFE262152 BOZ262152:BPA262152 BYV262152:BYW262152 CIR262152:CIS262152 CSN262152:CSO262152 DCJ262152:DCK262152 DMF262152:DMG262152 DWB262152:DWC262152 EFX262152:EFY262152 EPT262152:EPU262152 EZP262152:EZQ262152 FJL262152:FJM262152 FTH262152:FTI262152 GDD262152:GDE262152 GMZ262152:GNA262152 GWV262152:GWW262152 HGR262152:HGS262152 HQN262152:HQO262152 IAJ262152:IAK262152 IKF262152:IKG262152 IUB262152:IUC262152 JDX262152:JDY262152 JNT262152:JNU262152 JXP262152:JXQ262152 KHL262152:KHM262152 KRH262152:KRI262152 LBD262152:LBE262152 LKZ262152:LLA262152 LUV262152:LUW262152 MER262152:MES262152 MON262152:MOO262152 MYJ262152:MYK262152 NIF262152:NIG262152 NSB262152:NSC262152 OBX262152:OBY262152 OLT262152:OLU262152 OVP262152:OVQ262152 PFL262152:PFM262152 PPH262152:PPI262152 PZD262152:PZE262152 QIZ262152:QJA262152 QSV262152:QSW262152 RCR262152:RCS262152 RMN262152:RMO262152 RWJ262152:RWK262152 SGF262152:SGG262152 SQB262152:SQC262152 SZX262152:SZY262152 TJT262152:TJU262152 TTP262152:TTQ262152 UDL262152:UDM262152 UNH262152:UNI262152 UXD262152:UXE262152 VGZ262152:VHA262152 VQV262152:VQW262152 WAR262152:WAS262152 WKN262152:WKO262152 WUJ262152:WUK262152 HX327688:HY327688 RT327688:RU327688 ABP327688:ABQ327688 ALL327688:ALM327688 AVH327688:AVI327688 BFD327688:BFE327688 BOZ327688:BPA327688 BYV327688:BYW327688 CIR327688:CIS327688 CSN327688:CSO327688 DCJ327688:DCK327688 DMF327688:DMG327688 DWB327688:DWC327688 EFX327688:EFY327688 EPT327688:EPU327688 EZP327688:EZQ327688 FJL327688:FJM327688 FTH327688:FTI327688 GDD327688:GDE327688 GMZ327688:GNA327688 GWV327688:GWW327688 HGR327688:HGS327688 HQN327688:HQO327688 IAJ327688:IAK327688 IKF327688:IKG327688 IUB327688:IUC327688 JDX327688:JDY327688 JNT327688:JNU327688 JXP327688:JXQ327688 KHL327688:KHM327688 KRH327688:KRI327688 LBD327688:LBE327688 LKZ327688:LLA327688 LUV327688:LUW327688 MER327688:MES327688 MON327688:MOO327688 MYJ327688:MYK327688 NIF327688:NIG327688 NSB327688:NSC327688 OBX327688:OBY327688 OLT327688:OLU327688 OVP327688:OVQ327688 PFL327688:PFM327688 PPH327688:PPI327688 PZD327688:PZE327688 QIZ327688:QJA327688 QSV327688:QSW327688 RCR327688:RCS327688 RMN327688:RMO327688 RWJ327688:RWK327688 SGF327688:SGG327688 SQB327688:SQC327688 SZX327688:SZY327688 TJT327688:TJU327688 TTP327688:TTQ327688 UDL327688:UDM327688 UNH327688:UNI327688 UXD327688:UXE327688 VGZ327688:VHA327688 VQV327688:VQW327688 WAR327688:WAS327688 WKN327688:WKO327688 WUJ327688:WUK327688 HX393224:HY393224 RT393224:RU393224 ABP393224:ABQ393224 ALL393224:ALM393224 AVH393224:AVI393224 BFD393224:BFE393224 BOZ393224:BPA393224 BYV393224:BYW393224 CIR393224:CIS393224 CSN393224:CSO393224 DCJ393224:DCK393224 DMF393224:DMG393224 DWB393224:DWC393224 EFX393224:EFY393224 EPT393224:EPU393224 EZP393224:EZQ393224 FJL393224:FJM393224 FTH393224:FTI393224 GDD393224:GDE393224 GMZ393224:GNA393224 GWV393224:GWW393224 HGR393224:HGS393224 HQN393224:HQO393224 IAJ393224:IAK393224 IKF393224:IKG393224 IUB393224:IUC393224 JDX393224:JDY393224 JNT393224:JNU393224 JXP393224:JXQ393224 KHL393224:KHM393224 KRH393224:KRI393224 LBD393224:LBE393224 LKZ393224:LLA393224 LUV393224:LUW393224 MER393224:MES393224 MON393224:MOO393224 MYJ393224:MYK393224 NIF393224:NIG393224 NSB393224:NSC393224 OBX393224:OBY393224 OLT393224:OLU393224 OVP393224:OVQ393224 PFL393224:PFM393224 PPH393224:PPI393224 PZD393224:PZE393224 QIZ393224:QJA393224 QSV393224:QSW393224 RCR393224:RCS393224 RMN393224:RMO393224 RWJ393224:RWK393224 SGF393224:SGG393224 SQB393224:SQC393224 SZX393224:SZY393224 TJT393224:TJU393224 TTP393224:TTQ393224 UDL393224:UDM393224 UNH393224:UNI393224 UXD393224:UXE393224 VGZ393224:VHA393224 VQV393224:VQW393224 WAR393224:WAS393224 WKN393224:WKO393224 WUJ393224:WUK393224 HX458760:HY458760 RT458760:RU458760 ABP458760:ABQ458760 ALL458760:ALM458760 AVH458760:AVI458760 BFD458760:BFE458760 BOZ458760:BPA458760 BYV458760:BYW458760 CIR458760:CIS458760 CSN458760:CSO458760 DCJ458760:DCK458760 DMF458760:DMG458760 DWB458760:DWC458760 EFX458760:EFY458760 EPT458760:EPU458760 EZP458760:EZQ458760 FJL458760:FJM458760 FTH458760:FTI458760 GDD458760:GDE458760 GMZ458760:GNA458760 GWV458760:GWW458760 HGR458760:HGS458760 HQN458760:HQO458760 IAJ458760:IAK458760 IKF458760:IKG458760 IUB458760:IUC458760 JDX458760:JDY458760 JNT458760:JNU458760 JXP458760:JXQ458760 KHL458760:KHM458760 KRH458760:KRI458760 LBD458760:LBE458760 LKZ458760:LLA458760 LUV458760:LUW458760 MER458760:MES458760 MON458760:MOO458760 MYJ458760:MYK458760 NIF458760:NIG458760 NSB458760:NSC458760 OBX458760:OBY458760 OLT458760:OLU458760 OVP458760:OVQ458760 PFL458760:PFM458760 PPH458760:PPI458760 PZD458760:PZE458760 QIZ458760:QJA458760 QSV458760:QSW458760 RCR458760:RCS458760 RMN458760:RMO458760 RWJ458760:RWK458760 SGF458760:SGG458760 SQB458760:SQC458760 SZX458760:SZY458760 TJT458760:TJU458760 TTP458760:TTQ458760 UDL458760:UDM458760 UNH458760:UNI458760 UXD458760:UXE458760 VGZ458760:VHA458760 VQV458760:VQW458760 WAR458760:WAS458760 WKN458760:WKO458760 WUJ458760:WUK458760 HX524296:HY524296 RT524296:RU524296 ABP524296:ABQ524296 ALL524296:ALM524296 AVH524296:AVI524296 BFD524296:BFE524296 BOZ524296:BPA524296 BYV524296:BYW524296 CIR524296:CIS524296 CSN524296:CSO524296 DCJ524296:DCK524296 DMF524296:DMG524296 DWB524296:DWC524296 EFX524296:EFY524296 EPT524296:EPU524296 EZP524296:EZQ524296 FJL524296:FJM524296 FTH524296:FTI524296 GDD524296:GDE524296 GMZ524296:GNA524296 GWV524296:GWW524296 HGR524296:HGS524296 HQN524296:HQO524296 IAJ524296:IAK524296 IKF524296:IKG524296 IUB524296:IUC524296 JDX524296:JDY524296 JNT524296:JNU524296 JXP524296:JXQ524296 KHL524296:KHM524296 KRH524296:KRI524296 LBD524296:LBE524296 LKZ524296:LLA524296 LUV524296:LUW524296 MER524296:MES524296 MON524296:MOO524296 MYJ524296:MYK524296 NIF524296:NIG524296 NSB524296:NSC524296 OBX524296:OBY524296 OLT524296:OLU524296 OVP524296:OVQ524296 PFL524296:PFM524296 PPH524296:PPI524296 PZD524296:PZE524296 QIZ524296:QJA524296 QSV524296:QSW524296 RCR524296:RCS524296 RMN524296:RMO524296 RWJ524296:RWK524296 SGF524296:SGG524296 SQB524296:SQC524296 SZX524296:SZY524296 TJT524296:TJU524296 TTP524296:TTQ524296 UDL524296:UDM524296 UNH524296:UNI524296 UXD524296:UXE524296 VGZ524296:VHA524296 VQV524296:VQW524296 WAR524296:WAS524296 WKN524296:WKO524296 WUJ524296:WUK524296 HX589832:HY589832 RT589832:RU589832 ABP589832:ABQ589832 ALL589832:ALM589832 AVH589832:AVI589832 BFD589832:BFE589832 BOZ589832:BPA589832 BYV589832:BYW589832 CIR589832:CIS589832 CSN589832:CSO589832 DCJ589832:DCK589832 DMF589832:DMG589832 DWB589832:DWC589832 EFX589832:EFY589832 EPT589832:EPU589832 EZP589832:EZQ589832 FJL589832:FJM589832 FTH589832:FTI589832 GDD589832:GDE589832 GMZ589832:GNA589832 GWV589832:GWW589832 HGR589832:HGS589832 HQN589832:HQO589832 IAJ589832:IAK589832 IKF589832:IKG589832 IUB589832:IUC589832 JDX589832:JDY589832 JNT589832:JNU589832 JXP589832:JXQ589832 KHL589832:KHM589832 KRH589832:KRI589832 LBD589832:LBE589832 LKZ589832:LLA589832 LUV589832:LUW589832 MER589832:MES589832 MON589832:MOO589832 MYJ589832:MYK589832 NIF589832:NIG589832 NSB589832:NSC589832 OBX589832:OBY589832 OLT589832:OLU589832 OVP589832:OVQ589832 PFL589832:PFM589832 PPH589832:PPI589832 PZD589832:PZE589832 QIZ589832:QJA589832 QSV589832:QSW589832 RCR589832:RCS589832 RMN589832:RMO589832 RWJ589832:RWK589832 SGF589832:SGG589832 SQB589832:SQC589832 SZX589832:SZY589832 TJT589832:TJU589832 TTP589832:TTQ589832 UDL589832:UDM589832 UNH589832:UNI589832 UXD589832:UXE589832 VGZ589832:VHA589832 VQV589832:VQW589832 WAR589832:WAS589832 WKN589832:WKO589832 WUJ589832:WUK589832 HX655368:HY655368 RT655368:RU655368 ABP655368:ABQ655368 ALL655368:ALM655368 AVH655368:AVI655368 BFD655368:BFE655368 BOZ655368:BPA655368 BYV655368:BYW655368 CIR655368:CIS655368 CSN655368:CSO655368 DCJ655368:DCK655368 DMF655368:DMG655368 DWB655368:DWC655368 EFX655368:EFY655368 EPT655368:EPU655368 EZP655368:EZQ655368 FJL655368:FJM655368 FTH655368:FTI655368 GDD655368:GDE655368 GMZ655368:GNA655368 GWV655368:GWW655368 HGR655368:HGS655368 HQN655368:HQO655368 IAJ655368:IAK655368 IKF655368:IKG655368 IUB655368:IUC655368 JDX655368:JDY655368 JNT655368:JNU655368 JXP655368:JXQ655368 KHL655368:KHM655368 KRH655368:KRI655368 LBD655368:LBE655368 LKZ655368:LLA655368 LUV655368:LUW655368 MER655368:MES655368 MON655368:MOO655368 MYJ655368:MYK655368 NIF655368:NIG655368 NSB655368:NSC655368 OBX655368:OBY655368 OLT655368:OLU655368 OVP655368:OVQ655368 PFL655368:PFM655368 PPH655368:PPI655368 PZD655368:PZE655368 QIZ655368:QJA655368 QSV655368:QSW655368 RCR655368:RCS655368 RMN655368:RMO655368 RWJ655368:RWK655368 SGF655368:SGG655368 SQB655368:SQC655368 SZX655368:SZY655368 TJT655368:TJU655368 TTP655368:TTQ655368 UDL655368:UDM655368 UNH655368:UNI655368 UXD655368:UXE655368 VGZ655368:VHA655368 VQV655368:VQW655368 WAR655368:WAS655368 WKN655368:WKO655368 WUJ655368:WUK655368 HX720904:HY720904 RT720904:RU720904 ABP720904:ABQ720904 ALL720904:ALM720904 AVH720904:AVI720904 BFD720904:BFE720904 BOZ720904:BPA720904 BYV720904:BYW720904 CIR720904:CIS720904 CSN720904:CSO720904 DCJ720904:DCK720904 DMF720904:DMG720904 DWB720904:DWC720904 EFX720904:EFY720904 EPT720904:EPU720904 EZP720904:EZQ720904 FJL720904:FJM720904 FTH720904:FTI720904 GDD720904:GDE720904 GMZ720904:GNA720904 GWV720904:GWW720904 HGR720904:HGS720904 HQN720904:HQO720904 IAJ720904:IAK720904 IKF720904:IKG720904 IUB720904:IUC720904 JDX720904:JDY720904 JNT720904:JNU720904 JXP720904:JXQ720904 KHL720904:KHM720904 KRH720904:KRI720904 LBD720904:LBE720904 LKZ720904:LLA720904 LUV720904:LUW720904 MER720904:MES720904 MON720904:MOO720904 MYJ720904:MYK720904 NIF720904:NIG720904 NSB720904:NSC720904 OBX720904:OBY720904 OLT720904:OLU720904 OVP720904:OVQ720904 PFL720904:PFM720904 PPH720904:PPI720904 PZD720904:PZE720904 QIZ720904:QJA720904 QSV720904:QSW720904 RCR720904:RCS720904 RMN720904:RMO720904 RWJ720904:RWK720904 SGF720904:SGG720904 SQB720904:SQC720904 SZX720904:SZY720904 TJT720904:TJU720904 TTP720904:TTQ720904 UDL720904:UDM720904 UNH720904:UNI720904 UXD720904:UXE720904 VGZ720904:VHA720904 VQV720904:VQW720904 WAR720904:WAS720904 WKN720904:WKO720904 WUJ720904:WUK720904 HX786440:HY786440 RT786440:RU786440 ABP786440:ABQ786440 ALL786440:ALM786440 AVH786440:AVI786440 BFD786440:BFE786440 BOZ786440:BPA786440 BYV786440:BYW786440 CIR786440:CIS786440 CSN786440:CSO786440 DCJ786440:DCK786440 DMF786440:DMG786440 DWB786440:DWC786440 EFX786440:EFY786440 EPT786440:EPU786440 EZP786440:EZQ786440 FJL786440:FJM786440 FTH786440:FTI786440 GDD786440:GDE786440 GMZ786440:GNA786440 GWV786440:GWW786440 HGR786440:HGS786440 HQN786440:HQO786440 IAJ786440:IAK786440 IKF786440:IKG786440 IUB786440:IUC786440 JDX786440:JDY786440 JNT786440:JNU786440 JXP786440:JXQ786440 KHL786440:KHM786440 KRH786440:KRI786440 LBD786440:LBE786440 LKZ786440:LLA786440 LUV786440:LUW786440 MER786440:MES786440 MON786440:MOO786440 MYJ786440:MYK786440 NIF786440:NIG786440 NSB786440:NSC786440 OBX786440:OBY786440 OLT786440:OLU786440 OVP786440:OVQ786440 PFL786440:PFM786440 PPH786440:PPI786440 PZD786440:PZE786440 QIZ786440:QJA786440 QSV786440:QSW786440 RCR786440:RCS786440 RMN786440:RMO786440 RWJ786440:RWK786440 SGF786440:SGG786440 SQB786440:SQC786440 SZX786440:SZY786440 TJT786440:TJU786440 TTP786440:TTQ786440 UDL786440:UDM786440 UNH786440:UNI786440 UXD786440:UXE786440 VGZ786440:VHA786440 VQV786440:VQW786440 WAR786440:WAS786440 WKN786440:WKO786440 WUJ786440:WUK786440 HX851976:HY851976 RT851976:RU851976 ABP851976:ABQ851976 ALL851976:ALM851976 AVH851976:AVI851976 BFD851976:BFE851976 BOZ851976:BPA851976 BYV851976:BYW851976 CIR851976:CIS851976 CSN851976:CSO851976 DCJ851976:DCK851976 DMF851976:DMG851976 DWB851976:DWC851976 EFX851976:EFY851976 EPT851976:EPU851976 EZP851976:EZQ851976 FJL851976:FJM851976 FTH851976:FTI851976 GDD851976:GDE851976 GMZ851976:GNA851976 GWV851976:GWW851976 HGR851976:HGS851976 HQN851976:HQO851976 IAJ851976:IAK851976 IKF851976:IKG851976 IUB851976:IUC851976 JDX851976:JDY851976 JNT851976:JNU851976 JXP851976:JXQ851976 KHL851976:KHM851976 KRH851976:KRI851976 LBD851976:LBE851976 LKZ851976:LLA851976 LUV851976:LUW851976 MER851976:MES851976 MON851976:MOO851976 MYJ851976:MYK851976 NIF851976:NIG851976 NSB851976:NSC851976 OBX851976:OBY851976 OLT851976:OLU851976 OVP851976:OVQ851976 PFL851976:PFM851976 PPH851976:PPI851976 PZD851976:PZE851976 QIZ851976:QJA851976 QSV851976:QSW851976 RCR851976:RCS851976 RMN851976:RMO851976 RWJ851976:RWK851976 SGF851976:SGG851976 SQB851976:SQC851976 SZX851976:SZY851976 TJT851976:TJU851976 TTP851976:TTQ851976 UDL851976:UDM851976 UNH851976:UNI851976 UXD851976:UXE851976 VGZ851976:VHA851976 VQV851976:VQW851976 WAR851976:WAS851976 WKN851976:WKO851976 WUJ851976:WUK851976 HX917512:HY917512 RT917512:RU917512 ABP917512:ABQ917512 ALL917512:ALM917512 AVH917512:AVI917512 BFD917512:BFE917512 BOZ917512:BPA917512 BYV917512:BYW917512 CIR917512:CIS917512 CSN917512:CSO917512 DCJ917512:DCK917512 DMF917512:DMG917512 DWB917512:DWC917512 EFX917512:EFY917512 EPT917512:EPU917512 EZP917512:EZQ917512 FJL917512:FJM917512 FTH917512:FTI917512 GDD917512:GDE917512 GMZ917512:GNA917512 GWV917512:GWW917512 HGR917512:HGS917512 HQN917512:HQO917512 IAJ917512:IAK917512 IKF917512:IKG917512 IUB917512:IUC917512 JDX917512:JDY917512 JNT917512:JNU917512 JXP917512:JXQ917512 KHL917512:KHM917512 KRH917512:KRI917512 LBD917512:LBE917512 LKZ917512:LLA917512 LUV917512:LUW917512 MER917512:MES917512 MON917512:MOO917512 MYJ917512:MYK917512 NIF917512:NIG917512 NSB917512:NSC917512 OBX917512:OBY917512 OLT917512:OLU917512 OVP917512:OVQ917512 PFL917512:PFM917512 PPH917512:PPI917512 PZD917512:PZE917512 QIZ917512:QJA917512 QSV917512:QSW917512 RCR917512:RCS917512 RMN917512:RMO917512 RWJ917512:RWK917512 SGF917512:SGG917512 SQB917512:SQC917512 SZX917512:SZY917512 TJT917512:TJU917512 TTP917512:TTQ917512 UDL917512:UDM917512 UNH917512:UNI917512 UXD917512:UXE917512 VGZ917512:VHA917512 VQV917512:VQW917512 WAR917512:WAS917512 WKN917512:WKO917512 WUJ917512:WUK917512 HX983048:HY983048 RT983048:RU983048 ABP983048:ABQ983048 ALL983048:ALM983048 AVH983048:AVI983048 BFD983048:BFE983048 BOZ983048:BPA983048 BYV983048:BYW983048 CIR983048:CIS983048 CSN983048:CSO983048 DCJ983048:DCK983048 DMF983048:DMG983048 DWB983048:DWC983048 EFX983048:EFY983048 EPT983048:EPU983048 EZP983048:EZQ983048 FJL983048:FJM983048 FTH983048:FTI983048 GDD983048:GDE983048 GMZ983048:GNA983048 GWV983048:GWW983048 HGR983048:HGS983048 HQN983048:HQO983048 IAJ983048:IAK983048 IKF983048:IKG983048 IUB983048:IUC983048 JDX983048:JDY983048 JNT983048:JNU983048 JXP983048:JXQ983048 KHL983048:KHM983048 KRH983048:KRI983048 LBD983048:LBE983048 LKZ983048:LLA983048 LUV983048:LUW983048 MER983048:MES983048 MON983048:MOO983048 MYJ983048:MYK983048 NIF983048:NIG983048 NSB983048:NSC983048 OBX983048:OBY983048 OLT983048:OLU983048 OVP983048:OVQ983048 PFL983048:PFM983048 PPH983048:PPI983048 PZD983048:PZE983048 QIZ983048:QJA983048 QSV983048:QSW983048 RCR983048:RCS983048 RMN983048:RMO983048 RWJ983048:RWK983048 SGF983048:SGG983048 SQB983048:SQC983048 SZX983048:SZY983048 TJT983048:TJU983048 TTP983048:TTQ983048 UDL983048:UDM983048 UNH983048:UNI983048 UXD983048:UXE983048 VGZ983048:VHA983048 VQV983048:VQW983048 WAR983048:WAS983048 WKN983048:WKO983048 WUJ983048:WUK983048 IA65544:IB65544 RW65544:RX65544 ABS65544:ABT65544 ALO65544:ALP65544 AVK65544:AVL65544 BFG65544:BFH65544 BPC65544:BPD65544 BYY65544:BYZ65544 CIU65544:CIV65544 CSQ65544:CSR65544 DCM65544:DCN65544 DMI65544:DMJ65544 DWE65544:DWF65544 EGA65544:EGB65544 EPW65544:EPX65544 EZS65544:EZT65544 FJO65544:FJP65544 FTK65544:FTL65544 GDG65544:GDH65544 GNC65544:GND65544 GWY65544:GWZ65544 HGU65544:HGV65544 HQQ65544:HQR65544 IAM65544:IAN65544 IKI65544:IKJ65544 IUE65544:IUF65544 JEA65544:JEB65544 JNW65544:JNX65544 JXS65544:JXT65544 KHO65544:KHP65544 KRK65544:KRL65544 LBG65544:LBH65544 LLC65544:LLD65544 LUY65544:LUZ65544 MEU65544:MEV65544 MOQ65544:MOR65544 MYM65544:MYN65544 NII65544:NIJ65544 NSE65544:NSF65544 OCA65544:OCB65544 OLW65544:OLX65544 OVS65544:OVT65544 PFO65544:PFP65544 PPK65544:PPL65544 PZG65544:PZH65544 QJC65544:QJD65544 QSY65544:QSZ65544 RCU65544:RCV65544 RMQ65544:RMR65544 RWM65544:RWN65544 SGI65544:SGJ65544 SQE65544:SQF65544 TAA65544:TAB65544 TJW65544:TJX65544 TTS65544:TTT65544 UDO65544:UDP65544 UNK65544:UNL65544 UXG65544:UXH65544 VHC65544:VHD65544 VQY65544:VQZ65544 WAU65544:WAV65544 WKQ65544:WKR65544 WUM65544:WUN65544 IA131080:IB131080 RW131080:RX131080 ABS131080:ABT131080 ALO131080:ALP131080 AVK131080:AVL131080 BFG131080:BFH131080 BPC131080:BPD131080 BYY131080:BYZ131080 CIU131080:CIV131080 CSQ131080:CSR131080 DCM131080:DCN131080 DMI131080:DMJ131080 DWE131080:DWF131080 EGA131080:EGB131080 EPW131080:EPX131080 EZS131080:EZT131080 FJO131080:FJP131080 FTK131080:FTL131080 GDG131080:GDH131080 GNC131080:GND131080 GWY131080:GWZ131080 HGU131080:HGV131080 HQQ131080:HQR131080 IAM131080:IAN131080 IKI131080:IKJ131080 IUE131080:IUF131080 JEA131080:JEB131080 JNW131080:JNX131080 JXS131080:JXT131080 KHO131080:KHP131080 KRK131080:KRL131080 LBG131080:LBH131080 LLC131080:LLD131080 LUY131080:LUZ131080 MEU131080:MEV131080 MOQ131080:MOR131080 MYM131080:MYN131080 NII131080:NIJ131080 NSE131080:NSF131080 OCA131080:OCB131080 OLW131080:OLX131080 OVS131080:OVT131080 PFO131080:PFP131080 PPK131080:PPL131080 PZG131080:PZH131080 QJC131080:QJD131080 QSY131080:QSZ131080 RCU131080:RCV131080 RMQ131080:RMR131080 RWM131080:RWN131080 SGI131080:SGJ131080 SQE131080:SQF131080 TAA131080:TAB131080 TJW131080:TJX131080 TTS131080:TTT131080 UDO131080:UDP131080 UNK131080:UNL131080 UXG131080:UXH131080 VHC131080:VHD131080 VQY131080:VQZ131080 WAU131080:WAV131080 WKQ131080:WKR131080 WUM131080:WUN131080 IA196616:IB196616 RW196616:RX196616 ABS196616:ABT196616 ALO196616:ALP196616 AVK196616:AVL196616 BFG196616:BFH196616 BPC196616:BPD196616 BYY196616:BYZ196616 CIU196616:CIV196616 CSQ196616:CSR196616 DCM196616:DCN196616 DMI196616:DMJ196616 DWE196616:DWF196616 EGA196616:EGB196616 EPW196616:EPX196616 EZS196616:EZT196616 FJO196616:FJP196616 FTK196616:FTL196616 GDG196616:GDH196616 GNC196616:GND196616 GWY196616:GWZ196616 HGU196616:HGV196616 HQQ196616:HQR196616 IAM196616:IAN196616 IKI196616:IKJ196616 IUE196616:IUF196616 JEA196616:JEB196616 JNW196616:JNX196616 JXS196616:JXT196616 KHO196616:KHP196616 KRK196616:KRL196616 LBG196616:LBH196616 LLC196616:LLD196616 LUY196616:LUZ196616 MEU196616:MEV196616 MOQ196616:MOR196616 MYM196616:MYN196616 NII196616:NIJ196616 NSE196616:NSF196616 OCA196616:OCB196616 OLW196616:OLX196616 OVS196616:OVT196616 PFO196616:PFP196616 PPK196616:PPL196616 PZG196616:PZH196616 QJC196616:QJD196616 QSY196616:QSZ196616 RCU196616:RCV196616 RMQ196616:RMR196616 RWM196616:RWN196616 SGI196616:SGJ196616 SQE196616:SQF196616 TAA196616:TAB196616 TJW196616:TJX196616 TTS196616:TTT196616 UDO196616:UDP196616 UNK196616:UNL196616 UXG196616:UXH196616 VHC196616:VHD196616 VQY196616:VQZ196616 WAU196616:WAV196616 WKQ196616:WKR196616 WUM196616:WUN196616 IA262152:IB262152 RW262152:RX262152 ABS262152:ABT262152 ALO262152:ALP262152 AVK262152:AVL262152 BFG262152:BFH262152 BPC262152:BPD262152 BYY262152:BYZ262152 CIU262152:CIV262152 CSQ262152:CSR262152 DCM262152:DCN262152 DMI262152:DMJ262152 DWE262152:DWF262152 EGA262152:EGB262152 EPW262152:EPX262152 EZS262152:EZT262152 FJO262152:FJP262152 FTK262152:FTL262152 GDG262152:GDH262152 GNC262152:GND262152 GWY262152:GWZ262152 HGU262152:HGV262152 HQQ262152:HQR262152 IAM262152:IAN262152 IKI262152:IKJ262152 IUE262152:IUF262152 JEA262152:JEB262152 JNW262152:JNX262152 JXS262152:JXT262152 KHO262152:KHP262152 KRK262152:KRL262152 LBG262152:LBH262152 LLC262152:LLD262152 LUY262152:LUZ262152 MEU262152:MEV262152 MOQ262152:MOR262152 MYM262152:MYN262152 NII262152:NIJ262152 NSE262152:NSF262152 OCA262152:OCB262152 OLW262152:OLX262152 OVS262152:OVT262152 PFO262152:PFP262152 PPK262152:PPL262152 PZG262152:PZH262152 QJC262152:QJD262152 QSY262152:QSZ262152 RCU262152:RCV262152 RMQ262152:RMR262152 RWM262152:RWN262152 SGI262152:SGJ262152 SQE262152:SQF262152 TAA262152:TAB262152 TJW262152:TJX262152 TTS262152:TTT262152 UDO262152:UDP262152 UNK262152:UNL262152 UXG262152:UXH262152 VHC262152:VHD262152 VQY262152:VQZ262152 WAU262152:WAV262152 WKQ262152:WKR262152 WUM262152:WUN262152 IA327688:IB327688 RW327688:RX327688 ABS327688:ABT327688 ALO327688:ALP327688 AVK327688:AVL327688 BFG327688:BFH327688 BPC327688:BPD327688 BYY327688:BYZ327688 CIU327688:CIV327688 CSQ327688:CSR327688 DCM327688:DCN327688 DMI327688:DMJ327688 DWE327688:DWF327688 EGA327688:EGB327688 EPW327688:EPX327688 EZS327688:EZT327688 FJO327688:FJP327688 FTK327688:FTL327688 GDG327688:GDH327688 GNC327688:GND327688 GWY327688:GWZ327688 HGU327688:HGV327688 HQQ327688:HQR327688 IAM327688:IAN327688 IKI327688:IKJ327688 IUE327688:IUF327688 JEA327688:JEB327688 JNW327688:JNX327688 JXS327688:JXT327688 KHO327688:KHP327688 KRK327688:KRL327688 LBG327688:LBH327688 LLC327688:LLD327688 LUY327688:LUZ327688 MEU327688:MEV327688 MOQ327688:MOR327688 MYM327688:MYN327688 NII327688:NIJ327688 NSE327688:NSF327688 OCA327688:OCB327688 OLW327688:OLX327688 OVS327688:OVT327688 PFO327688:PFP327688 PPK327688:PPL327688 PZG327688:PZH327688 QJC327688:QJD327688 QSY327688:QSZ327688 RCU327688:RCV327688 RMQ327688:RMR327688 RWM327688:RWN327688 SGI327688:SGJ327688 SQE327688:SQF327688 TAA327688:TAB327688 TJW327688:TJX327688 TTS327688:TTT327688 UDO327688:UDP327688 UNK327688:UNL327688 UXG327688:UXH327688 VHC327688:VHD327688 VQY327688:VQZ327688 WAU327688:WAV327688 WKQ327688:WKR327688 WUM327688:WUN327688 IA393224:IB393224 RW393224:RX393224 ABS393224:ABT393224 ALO393224:ALP393224 AVK393224:AVL393224 BFG393224:BFH393224 BPC393224:BPD393224 BYY393224:BYZ393224 CIU393224:CIV393224 CSQ393224:CSR393224 DCM393224:DCN393224 DMI393224:DMJ393224 DWE393224:DWF393224 EGA393224:EGB393224 EPW393224:EPX393224 EZS393224:EZT393224 FJO393224:FJP393224 FTK393224:FTL393224 GDG393224:GDH393224 GNC393224:GND393224 GWY393224:GWZ393224 HGU393224:HGV393224 HQQ393224:HQR393224 IAM393224:IAN393224 IKI393224:IKJ393224 IUE393224:IUF393224 JEA393224:JEB393224 JNW393224:JNX393224 JXS393224:JXT393224 KHO393224:KHP393224 KRK393224:KRL393224 LBG393224:LBH393224 LLC393224:LLD393224 LUY393224:LUZ393224 MEU393224:MEV393224 MOQ393224:MOR393224 MYM393224:MYN393224 NII393224:NIJ393224 NSE393224:NSF393224 OCA393224:OCB393224 OLW393224:OLX393224 OVS393224:OVT393224 PFO393224:PFP393224 PPK393224:PPL393224 PZG393224:PZH393224 QJC393224:QJD393224 QSY393224:QSZ393224 RCU393224:RCV393224 RMQ393224:RMR393224 RWM393224:RWN393224 SGI393224:SGJ393224 SQE393224:SQF393224 TAA393224:TAB393224 TJW393224:TJX393224 TTS393224:TTT393224 UDO393224:UDP393224 UNK393224:UNL393224 UXG393224:UXH393224 VHC393224:VHD393224 VQY393224:VQZ393224 WAU393224:WAV393224 WKQ393224:WKR393224 WUM393224:WUN393224 IA458760:IB458760 RW458760:RX458760 ABS458760:ABT458760 ALO458760:ALP458760 AVK458760:AVL458760 BFG458760:BFH458760 BPC458760:BPD458760 BYY458760:BYZ458760 CIU458760:CIV458760 CSQ458760:CSR458760 DCM458760:DCN458760 DMI458760:DMJ458760 DWE458760:DWF458760 EGA458760:EGB458760 EPW458760:EPX458760 EZS458760:EZT458760 FJO458760:FJP458760 FTK458760:FTL458760 GDG458760:GDH458760 GNC458760:GND458760 GWY458760:GWZ458760 HGU458760:HGV458760 HQQ458760:HQR458760 IAM458760:IAN458760 IKI458760:IKJ458760 IUE458760:IUF458760 JEA458760:JEB458760 JNW458760:JNX458760 JXS458760:JXT458760 KHO458760:KHP458760 KRK458760:KRL458760 LBG458760:LBH458760 LLC458760:LLD458760 LUY458760:LUZ458760 MEU458760:MEV458760 MOQ458760:MOR458760 MYM458760:MYN458760 NII458760:NIJ458760 NSE458760:NSF458760 OCA458760:OCB458760 OLW458760:OLX458760 OVS458760:OVT458760 PFO458760:PFP458760 PPK458760:PPL458760 PZG458760:PZH458760 QJC458760:QJD458760 QSY458760:QSZ458760 RCU458760:RCV458760 RMQ458760:RMR458760 RWM458760:RWN458760 SGI458760:SGJ458760 SQE458760:SQF458760 TAA458760:TAB458760 TJW458760:TJX458760 TTS458760:TTT458760 UDO458760:UDP458760 UNK458760:UNL458760 UXG458760:UXH458760 VHC458760:VHD458760 VQY458760:VQZ458760 WAU458760:WAV458760 WKQ458760:WKR458760 WUM458760:WUN458760 IA524296:IB524296 RW524296:RX524296 ABS524296:ABT524296 ALO524296:ALP524296 AVK524296:AVL524296 BFG524296:BFH524296 BPC524296:BPD524296 BYY524296:BYZ524296 CIU524296:CIV524296 CSQ524296:CSR524296 DCM524296:DCN524296 DMI524296:DMJ524296 DWE524296:DWF524296 EGA524296:EGB524296 EPW524296:EPX524296 EZS524296:EZT524296 FJO524296:FJP524296 FTK524296:FTL524296 GDG524296:GDH524296 GNC524296:GND524296 GWY524296:GWZ524296 HGU524296:HGV524296 HQQ524296:HQR524296 IAM524296:IAN524296 IKI524296:IKJ524296 IUE524296:IUF524296 JEA524296:JEB524296 JNW524296:JNX524296 JXS524296:JXT524296 KHO524296:KHP524296 KRK524296:KRL524296 LBG524296:LBH524296 LLC524296:LLD524296 LUY524296:LUZ524296 MEU524296:MEV524296 MOQ524296:MOR524296 MYM524296:MYN524296 NII524296:NIJ524296 NSE524296:NSF524296 OCA524296:OCB524296 OLW524296:OLX524296 OVS524296:OVT524296 PFO524296:PFP524296 PPK524296:PPL524296 PZG524296:PZH524296 QJC524296:QJD524296 QSY524296:QSZ524296 RCU524296:RCV524296 RMQ524296:RMR524296 RWM524296:RWN524296 SGI524296:SGJ524296 SQE524296:SQF524296 TAA524296:TAB524296 TJW524296:TJX524296 TTS524296:TTT524296 UDO524296:UDP524296 UNK524296:UNL524296 UXG524296:UXH524296 VHC524296:VHD524296 VQY524296:VQZ524296 WAU524296:WAV524296 WKQ524296:WKR524296 WUM524296:WUN524296 IA589832:IB589832 RW589832:RX589832 ABS589832:ABT589832 ALO589832:ALP589832 AVK589832:AVL589832 BFG589832:BFH589832 BPC589832:BPD589832 BYY589832:BYZ589832 CIU589832:CIV589832 CSQ589832:CSR589832 DCM589832:DCN589832 DMI589832:DMJ589832 DWE589832:DWF589832 EGA589832:EGB589832 EPW589832:EPX589832 EZS589832:EZT589832 FJO589832:FJP589832 FTK589832:FTL589832 GDG589832:GDH589832 GNC589832:GND589832 GWY589832:GWZ589832 HGU589832:HGV589832 HQQ589832:HQR589832 IAM589832:IAN589832 IKI589832:IKJ589832 IUE589832:IUF589832 JEA589832:JEB589832 JNW589832:JNX589832 JXS589832:JXT589832 KHO589832:KHP589832 KRK589832:KRL589832 LBG589832:LBH589832 LLC589832:LLD589832 LUY589832:LUZ589832 MEU589832:MEV589832 MOQ589832:MOR589832 MYM589832:MYN589832 NII589832:NIJ589832 NSE589832:NSF589832 OCA589832:OCB589832 OLW589832:OLX589832 OVS589832:OVT589832 PFO589832:PFP589832 PPK589832:PPL589832 PZG589832:PZH589832 QJC589832:QJD589832 QSY589832:QSZ589832 RCU589832:RCV589832 RMQ589832:RMR589832 RWM589832:RWN589832 SGI589832:SGJ589832 SQE589832:SQF589832 TAA589832:TAB589832 TJW589832:TJX589832 TTS589832:TTT589832 UDO589832:UDP589832 UNK589832:UNL589832 UXG589832:UXH589832 VHC589832:VHD589832 VQY589832:VQZ589832 WAU589832:WAV589832 WKQ589832:WKR589832 WUM589832:WUN589832 IA655368:IB655368 RW655368:RX655368 ABS655368:ABT655368 ALO655368:ALP655368 AVK655368:AVL655368 BFG655368:BFH655368 BPC655368:BPD655368 BYY655368:BYZ655368 CIU655368:CIV655368 CSQ655368:CSR655368 DCM655368:DCN655368 DMI655368:DMJ655368 DWE655368:DWF655368 EGA655368:EGB655368 EPW655368:EPX655368 EZS655368:EZT655368 FJO655368:FJP655368 FTK655368:FTL655368 GDG655368:GDH655368 GNC655368:GND655368 GWY655368:GWZ655368 HGU655368:HGV655368 HQQ655368:HQR655368 IAM655368:IAN655368 IKI655368:IKJ655368 IUE655368:IUF655368 JEA655368:JEB655368 JNW655368:JNX655368 JXS655368:JXT655368 KHO655368:KHP655368 KRK655368:KRL655368 LBG655368:LBH655368 LLC655368:LLD655368 LUY655368:LUZ655368 MEU655368:MEV655368 MOQ655368:MOR655368 MYM655368:MYN655368 NII655368:NIJ655368 NSE655368:NSF655368 OCA655368:OCB655368 OLW655368:OLX655368 OVS655368:OVT655368 PFO655368:PFP655368 PPK655368:PPL655368 PZG655368:PZH655368 QJC655368:QJD655368 QSY655368:QSZ655368 RCU655368:RCV655368 RMQ655368:RMR655368 RWM655368:RWN655368 SGI655368:SGJ655368 SQE655368:SQF655368 TAA655368:TAB655368 TJW655368:TJX655368 TTS655368:TTT655368 UDO655368:UDP655368 UNK655368:UNL655368 UXG655368:UXH655368 VHC655368:VHD655368 VQY655368:VQZ655368 WAU655368:WAV655368 WKQ655368:WKR655368 WUM655368:WUN655368 IA720904:IB720904 RW720904:RX720904 ABS720904:ABT720904 ALO720904:ALP720904 AVK720904:AVL720904 BFG720904:BFH720904 BPC720904:BPD720904 BYY720904:BYZ720904 CIU720904:CIV720904 CSQ720904:CSR720904 DCM720904:DCN720904 DMI720904:DMJ720904 DWE720904:DWF720904 EGA720904:EGB720904 EPW720904:EPX720904 EZS720904:EZT720904 FJO720904:FJP720904 FTK720904:FTL720904 GDG720904:GDH720904 GNC720904:GND720904 GWY720904:GWZ720904 HGU720904:HGV720904 HQQ720904:HQR720904 IAM720904:IAN720904 IKI720904:IKJ720904 IUE720904:IUF720904 JEA720904:JEB720904 JNW720904:JNX720904 JXS720904:JXT720904 KHO720904:KHP720904 KRK720904:KRL720904 LBG720904:LBH720904 LLC720904:LLD720904 LUY720904:LUZ720904 MEU720904:MEV720904 MOQ720904:MOR720904 MYM720904:MYN720904 NII720904:NIJ720904 NSE720904:NSF720904 OCA720904:OCB720904 OLW720904:OLX720904 OVS720904:OVT720904 PFO720904:PFP720904 PPK720904:PPL720904 PZG720904:PZH720904 QJC720904:QJD720904 QSY720904:QSZ720904 RCU720904:RCV720904 RMQ720904:RMR720904 RWM720904:RWN720904 SGI720904:SGJ720904 SQE720904:SQF720904 TAA720904:TAB720904 TJW720904:TJX720904 TTS720904:TTT720904 UDO720904:UDP720904 UNK720904:UNL720904 UXG720904:UXH720904 VHC720904:VHD720904 VQY720904:VQZ720904 WAU720904:WAV720904 WKQ720904:WKR720904 WUM720904:WUN720904 IA786440:IB786440 RW786440:RX786440 ABS786440:ABT786440 ALO786440:ALP786440 AVK786440:AVL786440 BFG786440:BFH786440 BPC786440:BPD786440 BYY786440:BYZ786440 CIU786440:CIV786440 CSQ786440:CSR786440 DCM786440:DCN786440 DMI786440:DMJ786440 DWE786440:DWF786440 EGA786440:EGB786440 EPW786440:EPX786440 EZS786440:EZT786440 FJO786440:FJP786440 FTK786440:FTL786440 GDG786440:GDH786440 GNC786440:GND786440 GWY786440:GWZ786440 HGU786440:HGV786440 HQQ786440:HQR786440 IAM786440:IAN786440 IKI786440:IKJ786440 IUE786440:IUF786440 JEA786440:JEB786440 JNW786440:JNX786440 JXS786440:JXT786440 KHO786440:KHP786440 KRK786440:KRL786440 LBG786440:LBH786440 LLC786440:LLD786440 LUY786440:LUZ786440 MEU786440:MEV786440 MOQ786440:MOR786440 MYM786440:MYN786440 NII786440:NIJ786440 NSE786440:NSF786440 OCA786440:OCB786440 OLW786440:OLX786440 OVS786440:OVT786440 PFO786440:PFP786440 PPK786440:PPL786440 PZG786440:PZH786440 QJC786440:QJD786440 QSY786440:QSZ786440 RCU786440:RCV786440 RMQ786440:RMR786440 RWM786440:RWN786440 SGI786440:SGJ786440 SQE786440:SQF786440 TAA786440:TAB786440 TJW786440:TJX786440 TTS786440:TTT786440 UDO786440:UDP786440 UNK786440:UNL786440 UXG786440:UXH786440 VHC786440:VHD786440 VQY786440:VQZ786440 WAU786440:WAV786440 WKQ786440:WKR786440 WUM786440:WUN786440 IA851976:IB851976 RW851976:RX851976 ABS851976:ABT851976 ALO851976:ALP851976 AVK851976:AVL851976 BFG851976:BFH851976 BPC851976:BPD851976 BYY851976:BYZ851976 CIU851976:CIV851976 CSQ851976:CSR851976 DCM851976:DCN851976 DMI851976:DMJ851976 DWE851976:DWF851976 EGA851976:EGB851976 EPW851976:EPX851976 EZS851976:EZT851976 FJO851976:FJP851976 FTK851976:FTL851976 GDG851976:GDH851976 GNC851976:GND851976 GWY851976:GWZ851976 HGU851976:HGV851976 HQQ851976:HQR851976 IAM851976:IAN851976 IKI851976:IKJ851976 IUE851976:IUF851976 JEA851976:JEB851976 JNW851976:JNX851976 JXS851976:JXT851976 KHO851976:KHP851976 KRK851976:KRL851976 LBG851976:LBH851976 LLC851976:LLD851976 LUY851976:LUZ851976 MEU851976:MEV851976 MOQ851976:MOR851976 MYM851976:MYN851976 NII851976:NIJ851976 NSE851976:NSF851976 OCA851976:OCB851976 OLW851976:OLX851976 OVS851976:OVT851976 PFO851976:PFP851976 PPK851976:PPL851976 PZG851976:PZH851976 QJC851976:QJD851976 QSY851976:QSZ851976 RCU851976:RCV851976 RMQ851976:RMR851976 RWM851976:RWN851976 SGI851976:SGJ851976 SQE851976:SQF851976 TAA851976:TAB851976 TJW851976:TJX851976 TTS851976:TTT851976 UDO851976:UDP851976 UNK851976:UNL851976 UXG851976:UXH851976 VHC851976:VHD851976 VQY851976:VQZ851976 WAU851976:WAV851976 WKQ851976:WKR851976 WUM851976:WUN851976 IA917512:IB917512 RW917512:RX917512 ABS917512:ABT917512 ALO917512:ALP917512 AVK917512:AVL917512 BFG917512:BFH917512 BPC917512:BPD917512 BYY917512:BYZ917512 CIU917512:CIV917512 CSQ917512:CSR917512 DCM917512:DCN917512 DMI917512:DMJ917512 DWE917512:DWF917512 EGA917512:EGB917512 EPW917512:EPX917512 EZS917512:EZT917512 FJO917512:FJP917512 FTK917512:FTL917512 GDG917512:GDH917512 GNC917512:GND917512 GWY917512:GWZ917512 HGU917512:HGV917512 HQQ917512:HQR917512 IAM917512:IAN917512 IKI917512:IKJ917512 IUE917512:IUF917512 JEA917512:JEB917512 JNW917512:JNX917512 JXS917512:JXT917512 KHO917512:KHP917512 KRK917512:KRL917512 LBG917512:LBH917512 LLC917512:LLD917512 LUY917512:LUZ917512 MEU917512:MEV917512 MOQ917512:MOR917512 MYM917512:MYN917512 NII917512:NIJ917512 NSE917512:NSF917512 OCA917512:OCB917512 OLW917512:OLX917512 OVS917512:OVT917512 PFO917512:PFP917512 PPK917512:PPL917512 PZG917512:PZH917512 QJC917512:QJD917512 QSY917512:QSZ917512 RCU917512:RCV917512 RMQ917512:RMR917512 RWM917512:RWN917512 SGI917512:SGJ917512 SQE917512:SQF917512 TAA917512:TAB917512 TJW917512:TJX917512 TTS917512:TTT917512 UDO917512:UDP917512 UNK917512:UNL917512 UXG917512:UXH917512 VHC917512:VHD917512 VQY917512:VQZ917512 WAU917512:WAV917512 WKQ917512:WKR917512 WUM917512:WUN917512 IA983048:IB983048 RW983048:RX983048 ABS983048:ABT983048 ALO983048:ALP983048 AVK983048:AVL983048 BFG983048:BFH983048 BPC983048:BPD983048 BYY983048:BYZ983048 CIU983048:CIV983048 CSQ983048:CSR983048 DCM983048:DCN983048 DMI983048:DMJ983048 DWE983048:DWF983048 EGA983048:EGB983048 EPW983048:EPX983048 EZS983048:EZT983048 FJO983048:FJP983048 FTK983048:FTL983048 GDG983048:GDH983048 GNC983048:GND983048 GWY983048:GWZ983048 HGU983048:HGV983048 HQQ983048:HQR983048 IAM983048:IAN983048 IKI983048:IKJ983048 IUE983048:IUF983048 JEA983048:JEB983048 JNW983048:JNX983048 JXS983048:JXT983048 KHO983048:KHP983048 KRK983048:KRL983048 LBG983048:LBH983048 LLC983048:LLD983048 LUY983048:LUZ983048 MEU983048:MEV983048 MOQ983048:MOR983048 MYM983048:MYN983048 NII983048:NIJ983048 NSE983048:NSF983048 OCA983048:OCB983048 OLW983048:OLX983048 OVS983048:OVT983048 PFO983048:PFP983048 PPK983048:PPL983048 PZG983048:PZH983048 QJC983048:QJD983048 QSY983048:QSZ983048 RCU983048:RCV983048 RMQ983048:RMR983048 RWM983048:RWN983048 SGI983048:SGJ983048 SQE983048:SQF983048 TAA983048:TAB983048 TJW983048:TJX983048 TTS983048:TTT983048 UDO983048:UDP983048 UNK983048:UNL983048 UXG983048:UXH983048 VHC983048:VHD983048 VQY983048:VQZ983048 WAU983048:WAV983048 WKQ983048:WKR983048 WUM983048:WUN983048 IG65544:IH65544 SC65544:SD65544 ABY65544:ABZ65544 ALU65544:ALV65544 AVQ65544:AVR65544 BFM65544:BFN65544 BPI65544:BPJ65544 BZE65544:BZF65544 CJA65544:CJB65544 CSW65544:CSX65544 DCS65544:DCT65544 DMO65544:DMP65544 DWK65544:DWL65544 EGG65544:EGH65544 EQC65544:EQD65544 EZY65544:EZZ65544 FJU65544:FJV65544 FTQ65544:FTR65544 GDM65544:GDN65544 GNI65544:GNJ65544 GXE65544:GXF65544 HHA65544:HHB65544 HQW65544:HQX65544 IAS65544:IAT65544 IKO65544:IKP65544 IUK65544:IUL65544 JEG65544:JEH65544 JOC65544:JOD65544 JXY65544:JXZ65544 KHU65544:KHV65544 KRQ65544:KRR65544 LBM65544:LBN65544 LLI65544:LLJ65544 LVE65544:LVF65544 MFA65544:MFB65544 MOW65544:MOX65544 MYS65544:MYT65544 NIO65544:NIP65544 NSK65544:NSL65544 OCG65544:OCH65544 OMC65544:OMD65544 OVY65544:OVZ65544 PFU65544:PFV65544 PPQ65544:PPR65544 PZM65544:PZN65544 QJI65544:QJJ65544 QTE65544:QTF65544 RDA65544:RDB65544 RMW65544:RMX65544 RWS65544:RWT65544 SGO65544:SGP65544 SQK65544:SQL65544 TAG65544:TAH65544 TKC65544:TKD65544 TTY65544:TTZ65544 UDU65544:UDV65544 UNQ65544:UNR65544 UXM65544:UXN65544 VHI65544:VHJ65544 VRE65544:VRF65544 WBA65544:WBB65544 WKW65544:WKX65544 WUS65544:WUT65544 IG131080:IH131080 SC131080:SD131080 ABY131080:ABZ131080 ALU131080:ALV131080 AVQ131080:AVR131080 BFM131080:BFN131080 BPI131080:BPJ131080 BZE131080:BZF131080 CJA131080:CJB131080 CSW131080:CSX131080 DCS131080:DCT131080 DMO131080:DMP131080 DWK131080:DWL131080 EGG131080:EGH131080 EQC131080:EQD131080 EZY131080:EZZ131080 FJU131080:FJV131080 FTQ131080:FTR131080 GDM131080:GDN131080 GNI131080:GNJ131080 GXE131080:GXF131080 HHA131080:HHB131080 HQW131080:HQX131080 IAS131080:IAT131080 IKO131080:IKP131080 IUK131080:IUL131080 JEG131080:JEH131080 JOC131080:JOD131080 JXY131080:JXZ131080 KHU131080:KHV131080 KRQ131080:KRR131080 LBM131080:LBN131080 LLI131080:LLJ131080 LVE131080:LVF131080 MFA131080:MFB131080 MOW131080:MOX131080 MYS131080:MYT131080 NIO131080:NIP131080 NSK131080:NSL131080 OCG131080:OCH131080 OMC131080:OMD131080 OVY131080:OVZ131080 PFU131080:PFV131080 PPQ131080:PPR131080 PZM131080:PZN131080 QJI131080:QJJ131080 QTE131080:QTF131080 RDA131080:RDB131080 RMW131080:RMX131080 RWS131080:RWT131080 SGO131080:SGP131080 SQK131080:SQL131080 TAG131080:TAH131080 TKC131080:TKD131080 TTY131080:TTZ131080 UDU131080:UDV131080 UNQ131080:UNR131080 UXM131080:UXN131080 VHI131080:VHJ131080 VRE131080:VRF131080 WBA131080:WBB131080 WKW131080:WKX131080 WUS131080:WUT131080 IG196616:IH196616 SC196616:SD196616 ABY196616:ABZ196616 ALU196616:ALV196616 AVQ196616:AVR196616 BFM196616:BFN196616 BPI196616:BPJ196616 BZE196616:BZF196616 CJA196616:CJB196616 CSW196616:CSX196616 DCS196616:DCT196616 DMO196616:DMP196616 DWK196616:DWL196616 EGG196616:EGH196616 EQC196616:EQD196616 EZY196616:EZZ196616 FJU196616:FJV196616 FTQ196616:FTR196616 GDM196616:GDN196616 GNI196616:GNJ196616 GXE196616:GXF196616 HHA196616:HHB196616 HQW196616:HQX196616 IAS196616:IAT196616 IKO196616:IKP196616 IUK196616:IUL196616 JEG196616:JEH196616 JOC196616:JOD196616 JXY196616:JXZ196616 KHU196616:KHV196616 KRQ196616:KRR196616 LBM196616:LBN196616 LLI196616:LLJ196616 LVE196616:LVF196616 MFA196616:MFB196616 MOW196616:MOX196616 MYS196616:MYT196616 NIO196616:NIP196616 NSK196616:NSL196616 OCG196616:OCH196616 OMC196616:OMD196616 OVY196616:OVZ196616 PFU196616:PFV196616 PPQ196616:PPR196616 PZM196616:PZN196616 QJI196616:QJJ196616 QTE196616:QTF196616 RDA196616:RDB196616 RMW196616:RMX196616 RWS196616:RWT196616 SGO196616:SGP196616 SQK196616:SQL196616 TAG196616:TAH196616 TKC196616:TKD196616 TTY196616:TTZ196616 UDU196616:UDV196616 UNQ196616:UNR196616 UXM196616:UXN196616 VHI196616:VHJ196616 VRE196616:VRF196616 WBA196616:WBB196616 WKW196616:WKX196616 WUS196616:WUT196616 IG262152:IH262152 SC262152:SD262152 ABY262152:ABZ262152 ALU262152:ALV262152 AVQ262152:AVR262152 BFM262152:BFN262152 BPI262152:BPJ262152 BZE262152:BZF262152 CJA262152:CJB262152 CSW262152:CSX262152 DCS262152:DCT262152 DMO262152:DMP262152 DWK262152:DWL262152 EGG262152:EGH262152 EQC262152:EQD262152 EZY262152:EZZ262152 FJU262152:FJV262152 FTQ262152:FTR262152 GDM262152:GDN262152 GNI262152:GNJ262152 GXE262152:GXF262152 HHA262152:HHB262152 HQW262152:HQX262152 IAS262152:IAT262152 IKO262152:IKP262152 IUK262152:IUL262152 JEG262152:JEH262152 JOC262152:JOD262152 JXY262152:JXZ262152 KHU262152:KHV262152 KRQ262152:KRR262152 LBM262152:LBN262152 LLI262152:LLJ262152 LVE262152:LVF262152 MFA262152:MFB262152 MOW262152:MOX262152 MYS262152:MYT262152 NIO262152:NIP262152 NSK262152:NSL262152 OCG262152:OCH262152 OMC262152:OMD262152 OVY262152:OVZ262152 PFU262152:PFV262152 PPQ262152:PPR262152 PZM262152:PZN262152 QJI262152:QJJ262152 QTE262152:QTF262152 RDA262152:RDB262152 RMW262152:RMX262152 RWS262152:RWT262152 SGO262152:SGP262152 SQK262152:SQL262152 TAG262152:TAH262152 TKC262152:TKD262152 TTY262152:TTZ262152 UDU262152:UDV262152 UNQ262152:UNR262152 UXM262152:UXN262152 VHI262152:VHJ262152 VRE262152:VRF262152 WBA262152:WBB262152 WKW262152:WKX262152 WUS262152:WUT262152 IG327688:IH327688 SC327688:SD327688 ABY327688:ABZ327688 ALU327688:ALV327688 AVQ327688:AVR327688 BFM327688:BFN327688 BPI327688:BPJ327688 BZE327688:BZF327688 CJA327688:CJB327688 CSW327688:CSX327688 DCS327688:DCT327688 DMO327688:DMP327688 DWK327688:DWL327688 EGG327688:EGH327688 EQC327688:EQD327688 EZY327688:EZZ327688 FJU327688:FJV327688 FTQ327688:FTR327688 GDM327688:GDN327688 GNI327688:GNJ327688 GXE327688:GXF327688 HHA327688:HHB327688 HQW327688:HQX327688 IAS327688:IAT327688 IKO327688:IKP327688 IUK327688:IUL327688 JEG327688:JEH327688 JOC327688:JOD327688 JXY327688:JXZ327688 KHU327688:KHV327688 KRQ327688:KRR327688 LBM327688:LBN327688 LLI327688:LLJ327688 LVE327688:LVF327688 MFA327688:MFB327688 MOW327688:MOX327688 MYS327688:MYT327688 NIO327688:NIP327688 NSK327688:NSL327688 OCG327688:OCH327688 OMC327688:OMD327688 OVY327688:OVZ327688 PFU327688:PFV327688 PPQ327688:PPR327688 PZM327688:PZN327688 QJI327688:QJJ327688 QTE327688:QTF327688 RDA327688:RDB327688 RMW327688:RMX327688 RWS327688:RWT327688 SGO327688:SGP327688 SQK327688:SQL327688 TAG327688:TAH327688 TKC327688:TKD327688 TTY327688:TTZ327688 UDU327688:UDV327688 UNQ327688:UNR327688 UXM327688:UXN327688 VHI327688:VHJ327688 VRE327688:VRF327688 WBA327688:WBB327688 WKW327688:WKX327688 WUS327688:WUT327688 IG393224:IH393224 SC393224:SD393224 ABY393224:ABZ393224 ALU393224:ALV393224 AVQ393224:AVR393224 BFM393224:BFN393224 BPI393224:BPJ393224 BZE393224:BZF393224 CJA393224:CJB393224 CSW393224:CSX393224 DCS393224:DCT393224 DMO393224:DMP393224 DWK393224:DWL393224 EGG393224:EGH393224 EQC393224:EQD393224 EZY393224:EZZ393224 FJU393224:FJV393224 FTQ393224:FTR393224 GDM393224:GDN393224 GNI393224:GNJ393224 GXE393224:GXF393224 HHA393224:HHB393224 HQW393224:HQX393224 IAS393224:IAT393224 IKO393224:IKP393224 IUK393224:IUL393224 JEG393224:JEH393224 JOC393224:JOD393224 JXY393224:JXZ393224 KHU393224:KHV393224 KRQ393224:KRR393224 LBM393224:LBN393224 LLI393224:LLJ393224 LVE393224:LVF393224 MFA393224:MFB393224 MOW393224:MOX393224 MYS393224:MYT393224 NIO393224:NIP393224 NSK393224:NSL393224 OCG393224:OCH393224 OMC393224:OMD393224 OVY393224:OVZ393224 PFU393224:PFV393224 PPQ393224:PPR393224 PZM393224:PZN393224 QJI393224:QJJ393224 QTE393224:QTF393224 RDA393224:RDB393224 RMW393224:RMX393224 RWS393224:RWT393224 SGO393224:SGP393224 SQK393224:SQL393224 TAG393224:TAH393224 TKC393224:TKD393224 TTY393224:TTZ393224 UDU393224:UDV393224 UNQ393224:UNR393224 UXM393224:UXN393224 VHI393224:VHJ393224 VRE393224:VRF393224 WBA393224:WBB393224 WKW393224:WKX393224 WUS393224:WUT393224 IG458760:IH458760 SC458760:SD458760 ABY458760:ABZ458760 ALU458760:ALV458760 AVQ458760:AVR458760 BFM458760:BFN458760 BPI458760:BPJ458760 BZE458760:BZF458760 CJA458760:CJB458760 CSW458760:CSX458760 DCS458760:DCT458760 DMO458760:DMP458760 DWK458760:DWL458760 EGG458760:EGH458760 EQC458760:EQD458760 EZY458760:EZZ458760 FJU458760:FJV458760 FTQ458760:FTR458760 GDM458760:GDN458760 GNI458760:GNJ458760 GXE458760:GXF458760 HHA458760:HHB458760 HQW458760:HQX458760 IAS458760:IAT458760 IKO458760:IKP458760 IUK458760:IUL458760 JEG458760:JEH458760 JOC458760:JOD458760 JXY458760:JXZ458760 KHU458760:KHV458760 KRQ458760:KRR458760 LBM458760:LBN458760 LLI458760:LLJ458760 LVE458760:LVF458760 MFA458760:MFB458760 MOW458760:MOX458760 MYS458760:MYT458760 NIO458760:NIP458760 NSK458760:NSL458760 OCG458760:OCH458760 OMC458760:OMD458760 OVY458760:OVZ458760 PFU458760:PFV458760 PPQ458760:PPR458760 PZM458760:PZN458760 QJI458760:QJJ458760 QTE458760:QTF458760 RDA458760:RDB458760 RMW458760:RMX458760 RWS458760:RWT458760 SGO458760:SGP458760 SQK458760:SQL458760 TAG458760:TAH458760 TKC458760:TKD458760 TTY458760:TTZ458760 UDU458760:UDV458760 UNQ458760:UNR458760 UXM458760:UXN458760 VHI458760:VHJ458760 VRE458760:VRF458760 WBA458760:WBB458760 WKW458760:WKX458760 WUS458760:WUT458760 IG524296:IH524296 SC524296:SD524296 ABY524296:ABZ524296 ALU524296:ALV524296 AVQ524296:AVR524296 BFM524296:BFN524296 BPI524296:BPJ524296 BZE524296:BZF524296 CJA524296:CJB524296 CSW524296:CSX524296 DCS524296:DCT524296 DMO524296:DMP524296 DWK524296:DWL524296 EGG524296:EGH524296 EQC524296:EQD524296 EZY524296:EZZ524296 FJU524296:FJV524296 FTQ524296:FTR524296 GDM524296:GDN524296 GNI524296:GNJ524296 GXE524296:GXF524296 HHA524296:HHB524296 HQW524296:HQX524296 IAS524296:IAT524296 IKO524296:IKP524296 IUK524296:IUL524296 JEG524296:JEH524296 JOC524296:JOD524296 JXY524296:JXZ524296 KHU524296:KHV524296 KRQ524296:KRR524296 LBM524296:LBN524296 LLI524296:LLJ524296 LVE524296:LVF524296 MFA524296:MFB524296 MOW524296:MOX524296 MYS524296:MYT524296 NIO524296:NIP524296 NSK524296:NSL524296 OCG524296:OCH524296 OMC524296:OMD524296 OVY524296:OVZ524296 PFU524296:PFV524296 PPQ524296:PPR524296 PZM524296:PZN524296 QJI524296:QJJ524296 QTE524296:QTF524296 RDA524296:RDB524296 RMW524296:RMX524296 RWS524296:RWT524296 SGO524296:SGP524296 SQK524296:SQL524296 TAG524296:TAH524296 TKC524296:TKD524296 TTY524296:TTZ524296 UDU524296:UDV524296 UNQ524296:UNR524296 UXM524296:UXN524296 VHI524296:VHJ524296 VRE524296:VRF524296 WBA524296:WBB524296 WKW524296:WKX524296 WUS524296:WUT524296 IG589832:IH589832 SC589832:SD589832 ABY589832:ABZ589832 ALU589832:ALV589832 AVQ589832:AVR589832 BFM589832:BFN589832 BPI589832:BPJ589832 BZE589832:BZF589832 CJA589832:CJB589832 CSW589832:CSX589832 DCS589832:DCT589832 DMO589832:DMP589832 DWK589832:DWL589832 EGG589832:EGH589832 EQC589832:EQD589832 EZY589832:EZZ589832 FJU589832:FJV589832 FTQ589832:FTR589832 GDM589832:GDN589832 GNI589832:GNJ589832 GXE589832:GXF589832 HHA589832:HHB589832 HQW589832:HQX589832 IAS589832:IAT589832 IKO589832:IKP589832 IUK589832:IUL589832 JEG589832:JEH589832 JOC589832:JOD589832 JXY589832:JXZ589832 KHU589832:KHV589832 KRQ589832:KRR589832 LBM589832:LBN589832 LLI589832:LLJ589832 LVE589832:LVF589832 MFA589832:MFB589832 MOW589832:MOX589832 MYS589832:MYT589832 NIO589832:NIP589832 NSK589832:NSL589832 OCG589832:OCH589832 OMC589832:OMD589832 OVY589832:OVZ589832 PFU589832:PFV589832 PPQ589832:PPR589832 PZM589832:PZN589832 QJI589832:QJJ589832 QTE589832:QTF589832 RDA589832:RDB589832 RMW589832:RMX589832 RWS589832:RWT589832 SGO589832:SGP589832 SQK589832:SQL589832 TAG589832:TAH589832 TKC589832:TKD589832 TTY589832:TTZ589832 UDU589832:UDV589832 UNQ589832:UNR589832 UXM589832:UXN589832 VHI589832:VHJ589832 VRE589832:VRF589832 WBA589832:WBB589832 WKW589832:WKX589832 WUS589832:WUT589832 IG655368:IH655368 SC655368:SD655368 ABY655368:ABZ655368 ALU655368:ALV655368 AVQ655368:AVR655368 BFM655368:BFN655368 BPI655368:BPJ655368 BZE655368:BZF655368 CJA655368:CJB655368 CSW655368:CSX655368 DCS655368:DCT655368 DMO655368:DMP655368 DWK655368:DWL655368 EGG655368:EGH655368 EQC655368:EQD655368 EZY655368:EZZ655368 FJU655368:FJV655368 FTQ655368:FTR655368 GDM655368:GDN655368 GNI655368:GNJ655368 GXE655368:GXF655368 HHA655368:HHB655368 HQW655368:HQX655368 IAS655368:IAT655368 IKO655368:IKP655368 IUK655368:IUL655368 JEG655368:JEH655368 JOC655368:JOD655368 JXY655368:JXZ655368 KHU655368:KHV655368 KRQ655368:KRR655368 LBM655368:LBN655368 LLI655368:LLJ655368 LVE655368:LVF655368 MFA655368:MFB655368 MOW655368:MOX655368 MYS655368:MYT655368 NIO655368:NIP655368 NSK655368:NSL655368 OCG655368:OCH655368 OMC655368:OMD655368 OVY655368:OVZ655368 PFU655368:PFV655368 PPQ655368:PPR655368 PZM655368:PZN655368 QJI655368:QJJ655368 QTE655368:QTF655368 RDA655368:RDB655368 RMW655368:RMX655368 RWS655368:RWT655368 SGO655368:SGP655368 SQK655368:SQL655368 TAG655368:TAH655368 TKC655368:TKD655368 TTY655368:TTZ655368 UDU655368:UDV655368 UNQ655368:UNR655368 UXM655368:UXN655368 VHI655368:VHJ655368 VRE655368:VRF655368 WBA655368:WBB655368 WKW655368:WKX655368 WUS655368:WUT655368 IG720904:IH720904 SC720904:SD720904 ABY720904:ABZ720904 ALU720904:ALV720904 AVQ720904:AVR720904 BFM720904:BFN720904 BPI720904:BPJ720904 BZE720904:BZF720904 CJA720904:CJB720904 CSW720904:CSX720904 DCS720904:DCT720904 DMO720904:DMP720904 DWK720904:DWL720904 EGG720904:EGH720904 EQC720904:EQD720904 EZY720904:EZZ720904 FJU720904:FJV720904 FTQ720904:FTR720904 GDM720904:GDN720904 GNI720904:GNJ720904 GXE720904:GXF720904 HHA720904:HHB720904 HQW720904:HQX720904 IAS720904:IAT720904 IKO720904:IKP720904 IUK720904:IUL720904 JEG720904:JEH720904 JOC720904:JOD720904 JXY720904:JXZ720904 KHU720904:KHV720904 KRQ720904:KRR720904 LBM720904:LBN720904 LLI720904:LLJ720904 LVE720904:LVF720904 MFA720904:MFB720904 MOW720904:MOX720904 MYS720904:MYT720904 NIO720904:NIP720904 NSK720904:NSL720904 OCG720904:OCH720904 OMC720904:OMD720904 OVY720904:OVZ720904 PFU720904:PFV720904 PPQ720904:PPR720904 PZM720904:PZN720904 QJI720904:QJJ720904 QTE720904:QTF720904 RDA720904:RDB720904 RMW720904:RMX720904 RWS720904:RWT720904 SGO720904:SGP720904 SQK720904:SQL720904 TAG720904:TAH720904 TKC720904:TKD720904 TTY720904:TTZ720904 UDU720904:UDV720904 UNQ720904:UNR720904 UXM720904:UXN720904 VHI720904:VHJ720904 VRE720904:VRF720904 WBA720904:WBB720904 WKW720904:WKX720904 WUS720904:WUT720904 IG786440:IH786440 SC786440:SD786440 ABY786440:ABZ786440 ALU786440:ALV786440 AVQ786440:AVR786440 BFM786440:BFN786440 BPI786440:BPJ786440 BZE786440:BZF786440 CJA786440:CJB786440 CSW786440:CSX786440 DCS786440:DCT786440 DMO786440:DMP786440 DWK786440:DWL786440 EGG786440:EGH786440 EQC786440:EQD786440 EZY786440:EZZ786440 FJU786440:FJV786440 FTQ786440:FTR786440 GDM786440:GDN786440 GNI786440:GNJ786440 GXE786440:GXF786440 HHA786440:HHB786440 HQW786440:HQX786440 IAS786440:IAT786440 IKO786440:IKP786440 IUK786440:IUL786440 JEG786440:JEH786440 JOC786440:JOD786440 JXY786440:JXZ786440 KHU786440:KHV786440 KRQ786440:KRR786440 LBM786440:LBN786440 LLI786440:LLJ786440 LVE786440:LVF786440 MFA786440:MFB786440 MOW786440:MOX786440 MYS786440:MYT786440 NIO786440:NIP786440 NSK786440:NSL786440 OCG786440:OCH786440 OMC786440:OMD786440 OVY786440:OVZ786440 PFU786440:PFV786440 PPQ786440:PPR786440 PZM786440:PZN786440 QJI786440:QJJ786440 QTE786440:QTF786440 RDA786440:RDB786440 RMW786440:RMX786440 RWS786440:RWT786440 SGO786440:SGP786440 SQK786440:SQL786440 TAG786440:TAH786440 TKC786440:TKD786440 TTY786440:TTZ786440 UDU786440:UDV786440 UNQ786440:UNR786440 UXM786440:UXN786440 VHI786440:VHJ786440 VRE786440:VRF786440 WBA786440:WBB786440 WKW786440:WKX786440 WUS786440:WUT786440 IG851976:IH851976 SC851976:SD851976 ABY851976:ABZ851976 ALU851976:ALV851976 AVQ851976:AVR851976 BFM851976:BFN851976 BPI851976:BPJ851976 BZE851976:BZF851976 CJA851976:CJB851976 CSW851976:CSX851976 DCS851976:DCT851976 DMO851976:DMP851976 DWK851976:DWL851976 EGG851976:EGH851976 EQC851976:EQD851976 EZY851976:EZZ851976 FJU851976:FJV851976 FTQ851976:FTR851976 GDM851976:GDN851976 GNI851976:GNJ851976 GXE851976:GXF851976 HHA851976:HHB851976 HQW851976:HQX851976 IAS851976:IAT851976 IKO851976:IKP851976 IUK851976:IUL851976 JEG851976:JEH851976 JOC851976:JOD851976 JXY851976:JXZ851976 KHU851976:KHV851976 KRQ851976:KRR851976 LBM851976:LBN851976 LLI851976:LLJ851976 LVE851976:LVF851976 MFA851976:MFB851976 MOW851976:MOX851976 MYS851976:MYT851976 NIO851976:NIP851976 NSK851976:NSL851976 OCG851976:OCH851976 OMC851976:OMD851976 OVY851976:OVZ851976 PFU851976:PFV851976 PPQ851976:PPR851976 PZM851976:PZN851976 QJI851976:QJJ851976 QTE851976:QTF851976 RDA851976:RDB851976 RMW851976:RMX851976 RWS851976:RWT851976 SGO851976:SGP851976 SQK851976:SQL851976 TAG851976:TAH851976 TKC851976:TKD851976 TTY851976:TTZ851976 UDU851976:UDV851976 UNQ851976:UNR851976 UXM851976:UXN851976 VHI851976:VHJ851976 VRE851976:VRF851976 WBA851976:WBB851976 WKW851976:WKX851976 WUS851976:WUT851976 IG917512:IH917512 SC917512:SD917512 ABY917512:ABZ917512 ALU917512:ALV917512 AVQ917512:AVR917512 BFM917512:BFN917512 BPI917512:BPJ917512 BZE917512:BZF917512 CJA917512:CJB917512 CSW917512:CSX917512 DCS917512:DCT917512 DMO917512:DMP917512 DWK917512:DWL917512 EGG917512:EGH917512 EQC917512:EQD917512 EZY917512:EZZ917512 FJU917512:FJV917512 FTQ917512:FTR917512 GDM917512:GDN917512 GNI917512:GNJ917512 GXE917512:GXF917512 HHA917512:HHB917512 HQW917512:HQX917512 IAS917512:IAT917512 IKO917512:IKP917512 IUK917512:IUL917512 JEG917512:JEH917512 JOC917512:JOD917512 JXY917512:JXZ917512 KHU917512:KHV917512 KRQ917512:KRR917512 LBM917512:LBN917512 LLI917512:LLJ917512 LVE917512:LVF917512 MFA917512:MFB917512 MOW917512:MOX917512 MYS917512:MYT917512 NIO917512:NIP917512 NSK917512:NSL917512 OCG917512:OCH917512 OMC917512:OMD917512 OVY917512:OVZ917512 PFU917512:PFV917512 PPQ917512:PPR917512 PZM917512:PZN917512 QJI917512:QJJ917512 QTE917512:QTF917512 RDA917512:RDB917512 RMW917512:RMX917512 RWS917512:RWT917512 SGO917512:SGP917512 SQK917512:SQL917512 TAG917512:TAH917512 TKC917512:TKD917512 TTY917512:TTZ917512 UDU917512:UDV917512 UNQ917512:UNR917512 UXM917512:UXN917512 VHI917512:VHJ917512 VRE917512:VRF917512 WBA917512:WBB917512 WKW917512:WKX917512 WUS917512:WUT917512 IG983048:IH983048 SC983048:SD983048 ABY983048:ABZ983048 ALU983048:ALV983048 AVQ983048:AVR983048 BFM983048:BFN983048 BPI983048:BPJ983048 BZE983048:BZF983048 CJA983048:CJB983048 CSW983048:CSX983048 DCS983048:DCT983048 DMO983048:DMP983048 DWK983048:DWL983048 EGG983048:EGH983048 EQC983048:EQD983048 EZY983048:EZZ983048 FJU983048:FJV983048 FTQ983048:FTR983048 GDM983048:GDN983048 GNI983048:GNJ983048 GXE983048:GXF983048 HHA983048:HHB983048 HQW983048:HQX983048 IAS983048:IAT983048 IKO983048:IKP983048 IUK983048:IUL983048 JEG983048:JEH983048 JOC983048:JOD983048 JXY983048:JXZ983048 KHU983048:KHV983048 KRQ983048:KRR983048 LBM983048:LBN983048 LLI983048:LLJ983048 LVE983048:LVF983048 MFA983048:MFB983048 MOW983048:MOX983048 MYS983048:MYT983048 NIO983048:NIP983048 NSK983048:NSL983048 OCG983048:OCH983048 OMC983048:OMD983048 OVY983048:OVZ983048 PFU983048:PFV983048 PPQ983048:PPR983048 PZM983048:PZN983048 QJI983048:QJJ983048 QTE983048:QTF983048 RDA983048:RDB983048 RMW983048:RMX983048 RWS983048:RWT983048 SGO983048:SGP983048 SQK983048:SQL983048 TAG983048:TAH983048 TKC983048:TKD983048 TTY983048:TTZ983048 UDU983048:UDV983048 UNQ983048:UNR983048 UXM983048:UXN983048 VHI983048:VHJ983048 VRE983048:VRF983048 WBA983048:WBB983048 WKW983048:WKX983048 WUS983048:WUT983048 IJ65544:IK65544 SF65544:SG65544 ACB65544:ACC65544 ALX65544:ALY65544 AVT65544:AVU65544 BFP65544:BFQ65544 BPL65544:BPM65544 BZH65544:BZI65544 CJD65544:CJE65544 CSZ65544:CTA65544 DCV65544:DCW65544 DMR65544:DMS65544 DWN65544:DWO65544 EGJ65544:EGK65544 EQF65544:EQG65544 FAB65544:FAC65544 FJX65544:FJY65544 FTT65544:FTU65544 GDP65544:GDQ65544 GNL65544:GNM65544 GXH65544:GXI65544 HHD65544:HHE65544 HQZ65544:HRA65544 IAV65544:IAW65544 IKR65544:IKS65544 IUN65544:IUO65544 JEJ65544:JEK65544 JOF65544:JOG65544 JYB65544:JYC65544 KHX65544:KHY65544 KRT65544:KRU65544 LBP65544:LBQ65544 LLL65544:LLM65544 LVH65544:LVI65544 MFD65544:MFE65544 MOZ65544:MPA65544 MYV65544:MYW65544 NIR65544:NIS65544 NSN65544:NSO65544 OCJ65544:OCK65544 OMF65544:OMG65544 OWB65544:OWC65544 PFX65544:PFY65544 PPT65544:PPU65544 PZP65544:PZQ65544 QJL65544:QJM65544 QTH65544:QTI65544 RDD65544:RDE65544 RMZ65544:RNA65544 RWV65544:RWW65544 SGR65544:SGS65544 SQN65544:SQO65544 TAJ65544:TAK65544 TKF65544:TKG65544 TUB65544:TUC65544 UDX65544:UDY65544 UNT65544:UNU65544 UXP65544:UXQ65544 VHL65544:VHM65544 VRH65544:VRI65544 WBD65544:WBE65544 WKZ65544:WLA65544 WUV65544:WUW65544 IJ131080:IK131080 SF131080:SG131080 ACB131080:ACC131080 ALX131080:ALY131080 AVT131080:AVU131080 BFP131080:BFQ131080 BPL131080:BPM131080 BZH131080:BZI131080 CJD131080:CJE131080 CSZ131080:CTA131080 DCV131080:DCW131080 DMR131080:DMS131080 DWN131080:DWO131080 EGJ131080:EGK131080 EQF131080:EQG131080 FAB131080:FAC131080 FJX131080:FJY131080 FTT131080:FTU131080 GDP131080:GDQ131080 GNL131080:GNM131080 GXH131080:GXI131080 HHD131080:HHE131080 HQZ131080:HRA131080 IAV131080:IAW131080 IKR131080:IKS131080 IUN131080:IUO131080 JEJ131080:JEK131080 JOF131080:JOG131080 JYB131080:JYC131080 KHX131080:KHY131080 KRT131080:KRU131080 LBP131080:LBQ131080 LLL131080:LLM131080 LVH131080:LVI131080 MFD131080:MFE131080 MOZ131080:MPA131080 MYV131080:MYW131080 NIR131080:NIS131080 NSN131080:NSO131080 OCJ131080:OCK131080 OMF131080:OMG131080 OWB131080:OWC131080 PFX131080:PFY131080 PPT131080:PPU131080 PZP131080:PZQ131080 QJL131080:QJM131080 QTH131080:QTI131080 RDD131080:RDE131080 RMZ131080:RNA131080 RWV131080:RWW131080 SGR131080:SGS131080 SQN131080:SQO131080 TAJ131080:TAK131080 TKF131080:TKG131080 TUB131080:TUC131080 UDX131080:UDY131080 UNT131080:UNU131080 UXP131080:UXQ131080 VHL131080:VHM131080 VRH131080:VRI131080 WBD131080:WBE131080 WKZ131080:WLA131080 WUV131080:WUW131080 IJ196616:IK196616 SF196616:SG196616 ACB196616:ACC196616 ALX196616:ALY196616 AVT196616:AVU196616 BFP196616:BFQ196616 BPL196616:BPM196616 BZH196616:BZI196616 CJD196616:CJE196616 CSZ196616:CTA196616 DCV196616:DCW196616 DMR196616:DMS196616 DWN196616:DWO196616 EGJ196616:EGK196616 EQF196616:EQG196616 FAB196616:FAC196616 FJX196616:FJY196616 FTT196616:FTU196616 GDP196616:GDQ196616 GNL196616:GNM196616 GXH196616:GXI196616 HHD196616:HHE196616 HQZ196616:HRA196616 IAV196616:IAW196616 IKR196616:IKS196616 IUN196616:IUO196616 JEJ196616:JEK196616 JOF196616:JOG196616 JYB196616:JYC196616 KHX196616:KHY196616 KRT196616:KRU196616 LBP196616:LBQ196616 LLL196616:LLM196616 LVH196616:LVI196616 MFD196616:MFE196616 MOZ196616:MPA196616 MYV196616:MYW196616 NIR196616:NIS196616 NSN196616:NSO196616 OCJ196616:OCK196616 OMF196616:OMG196616 OWB196616:OWC196616 PFX196616:PFY196616 PPT196616:PPU196616 PZP196616:PZQ196616 QJL196616:QJM196616 QTH196616:QTI196616 RDD196616:RDE196616 RMZ196616:RNA196616 RWV196616:RWW196616 SGR196616:SGS196616 SQN196616:SQO196616 TAJ196616:TAK196616 TKF196616:TKG196616 TUB196616:TUC196616 UDX196616:UDY196616 UNT196616:UNU196616 UXP196616:UXQ196616 VHL196616:VHM196616 VRH196616:VRI196616 WBD196616:WBE196616 WKZ196616:WLA196616 WUV196616:WUW196616 IJ262152:IK262152 SF262152:SG262152 ACB262152:ACC262152 ALX262152:ALY262152 AVT262152:AVU262152 BFP262152:BFQ262152 BPL262152:BPM262152 BZH262152:BZI262152 CJD262152:CJE262152 CSZ262152:CTA262152 DCV262152:DCW262152 DMR262152:DMS262152 DWN262152:DWO262152 EGJ262152:EGK262152 EQF262152:EQG262152 FAB262152:FAC262152 FJX262152:FJY262152 FTT262152:FTU262152 GDP262152:GDQ262152 GNL262152:GNM262152 GXH262152:GXI262152 HHD262152:HHE262152 HQZ262152:HRA262152 IAV262152:IAW262152 IKR262152:IKS262152 IUN262152:IUO262152 JEJ262152:JEK262152 JOF262152:JOG262152 JYB262152:JYC262152 KHX262152:KHY262152 KRT262152:KRU262152 LBP262152:LBQ262152 LLL262152:LLM262152 LVH262152:LVI262152 MFD262152:MFE262152 MOZ262152:MPA262152 MYV262152:MYW262152 NIR262152:NIS262152 NSN262152:NSO262152 OCJ262152:OCK262152 OMF262152:OMG262152 OWB262152:OWC262152 PFX262152:PFY262152 PPT262152:PPU262152 PZP262152:PZQ262152 QJL262152:QJM262152 QTH262152:QTI262152 RDD262152:RDE262152 RMZ262152:RNA262152 RWV262152:RWW262152 SGR262152:SGS262152 SQN262152:SQO262152 TAJ262152:TAK262152 TKF262152:TKG262152 TUB262152:TUC262152 UDX262152:UDY262152 UNT262152:UNU262152 UXP262152:UXQ262152 VHL262152:VHM262152 VRH262152:VRI262152 WBD262152:WBE262152 WKZ262152:WLA262152 WUV262152:WUW262152 IJ327688:IK327688 SF327688:SG327688 ACB327688:ACC327688 ALX327688:ALY327688 AVT327688:AVU327688 BFP327688:BFQ327688 BPL327688:BPM327688 BZH327688:BZI327688 CJD327688:CJE327688 CSZ327688:CTA327688 DCV327688:DCW327688 DMR327688:DMS327688 DWN327688:DWO327688 EGJ327688:EGK327688 EQF327688:EQG327688 FAB327688:FAC327688 FJX327688:FJY327688 FTT327688:FTU327688 GDP327688:GDQ327688 GNL327688:GNM327688 GXH327688:GXI327688 HHD327688:HHE327688 HQZ327688:HRA327688 IAV327688:IAW327688 IKR327688:IKS327688 IUN327688:IUO327688 JEJ327688:JEK327688 JOF327688:JOG327688 JYB327688:JYC327688 KHX327688:KHY327688 KRT327688:KRU327688 LBP327688:LBQ327688 LLL327688:LLM327688 LVH327688:LVI327688 MFD327688:MFE327688 MOZ327688:MPA327688 MYV327688:MYW327688 NIR327688:NIS327688 NSN327688:NSO327688 OCJ327688:OCK327688 OMF327688:OMG327688 OWB327688:OWC327688 PFX327688:PFY327688 PPT327688:PPU327688 PZP327688:PZQ327688 QJL327688:QJM327688 QTH327688:QTI327688 RDD327688:RDE327688 RMZ327688:RNA327688 RWV327688:RWW327688 SGR327688:SGS327688 SQN327688:SQO327688 TAJ327688:TAK327688 TKF327688:TKG327688 TUB327688:TUC327688 UDX327688:UDY327688 UNT327688:UNU327688 UXP327688:UXQ327688 VHL327688:VHM327688 VRH327688:VRI327688 WBD327688:WBE327688 WKZ327688:WLA327688 WUV327688:WUW327688 IJ393224:IK393224 SF393224:SG393224 ACB393224:ACC393224 ALX393224:ALY393224 AVT393224:AVU393224 BFP393224:BFQ393224 BPL393224:BPM393224 BZH393224:BZI393224 CJD393224:CJE393224 CSZ393224:CTA393224 DCV393224:DCW393224 DMR393224:DMS393224 DWN393224:DWO393224 EGJ393224:EGK393224 EQF393224:EQG393224 FAB393224:FAC393224 FJX393224:FJY393224 FTT393224:FTU393224 GDP393224:GDQ393224 GNL393224:GNM393224 GXH393224:GXI393224 HHD393224:HHE393224 HQZ393224:HRA393224 IAV393224:IAW393224 IKR393224:IKS393224 IUN393224:IUO393224 JEJ393224:JEK393224 JOF393224:JOG393224 JYB393224:JYC393224 KHX393224:KHY393224 KRT393224:KRU393224 LBP393224:LBQ393224 LLL393224:LLM393224 LVH393224:LVI393224 MFD393224:MFE393224 MOZ393224:MPA393224 MYV393224:MYW393224 NIR393224:NIS393224 NSN393224:NSO393224 OCJ393224:OCK393224 OMF393224:OMG393224 OWB393224:OWC393224 PFX393224:PFY393224 PPT393224:PPU393224 PZP393224:PZQ393224 QJL393224:QJM393224 QTH393224:QTI393224 RDD393224:RDE393224 RMZ393224:RNA393224 RWV393224:RWW393224 SGR393224:SGS393224 SQN393224:SQO393224 TAJ393224:TAK393224 TKF393224:TKG393224 TUB393224:TUC393224 UDX393224:UDY393224 UNT393224:UNU393224 UXP393224:UXQ393224 VHL393224:VHM393224 VRH393224:VRI393224 WBD393224:WBE393224 WKZ393224:WLA393224 WUV393224:WUW393224 IJ458760:IK458760 SF458760:SG458760 ACB458760:ACC458760 ALX458760:ALY458760 AVT458760:AVU458760 BFP458760:BFQ458760 BPL458760:BPM458760 BZH458760:BZI458760 CJD458760:CJE458760 CSZ458760:CTA458760 DCV458760:DCW458760 DMR458760:DMS458760 DWN458760:DWO458760 EGJ458760:EGK458760 EQF458760:EQG458760 FAB458760:FAC458760 FJX458760:FJY458760 FTT458760:FTU458760 GDP458760:GDQ458760 GNL458760:GNM458760 GXH458760:GXI458760 HHD458760:HHE458760 HQZ458760:HRA458760 IAV458760:IAW458760 IKR458760:IKS458760 IUN458760:IUO458760 JEJ458760:JEK458760 JOF458760:JOG458760 JYB458760:JYC458760 KHX458760:KHY458760 KRT458760:KRU458760 LBP458760:LBQ458760 LLL458760:LLM458760 LVH458760:LVI458760 MFD458760:MFE458760 MOZ458760:MPA458760 MYV458760:MYW458760 NIR458760:NIS458760 NSN458760:NSO458760 OCJ458760:OCK458760 OMF458760:OMG458760 OWB458760:OWC458760 PFX458760:PFY458760 PPT458760:PPU458760 PZP458760:PZQ458760 QJL458760:QJM458760 QTH458760:QTI458760 RDD458760:RDE458760 RMZ458760:RNA458760 RWV458760:RWW458760 SGR458760:SGS458760 SQN458760:SQO458760 TAJ458760:TAK458760 TKF458760:TKG458760 TUB458760:TUC458760 UDX458760:UDY458760 UNT458760:UNU458760 UXP458760:UXQ458760 VHL458760:VHM458760 VRH458760:VRI458760 WBD458760:WBE458760 WKZ458760:WLA458760 WUV458760:WUW458760 IJ524296:IK524296 SF524296:SG524296 ACB524296:ACC524296 ALX524296:ALY524296 AVT524296:AVU524296 BFP524296:BFQ524296 BPL524296:BPM524296 BZH524296:BZI524296 CJD524296:CJE524296 CSZ524296:CTA524296 DCV524296:DCW524296 DMR524296:DMS524296 DWN524296:DWO524296 EGJ524296:EGK524296 EQF524296:EQG524296 FAB524296:FAC524296 FJX524296:FJY524296 FTT524296:FTU524296 GDP524296:GDQ524296 GNL524296:GNM524296 GXH524296:GXI524296 HHD524296:HHE524296 HQZ524296:HRA524296 IAV524296:IAW524296 IKR524296:IKS524296 IUN524296:IUO524296 JEJ524296:JEK524296 JOF524296:JOG524296 JYB524296:JYC524296 KHX524296:KHY524296 KRT524296:KRU524296 LBP524296:LBQ524296 LLL524296:LLM524296 LVH524296:LVI524296 MFD524296:MFE524296 MOZ524296:MPA524296 MYV524296:MYW524296 NIR524296:NIS524296 NSN524296:NSO524296 OCJ524296:OCK524296 OMF524296:OMG524296 OWB524296:OWC524296 PFX524296:PFY524296 PPT524296:PPU524296 PZP524296:PZQ524296 QJL524296:QJM524296 QTH524296:QTI524296 RDD524296:RDE524296 RMZ524296:RNA524296 RWV524296:RWW524296 SGR524296:SGS524296 SQN524296:SQO524296 TAJ524296:TAK524296 TKF524296:TKG524296 TUB524296:TUC524296 UDX524296:UDY524296 UNT524296:UNU524296 UXP524296:UXQ524296 VHL524296:VHM524296 VRH524296:VRI524296 WBD524296:WBE524296 WKZ524296:WLA524296 WUV524296:WUW524296 IJ589832:IK589832 SF589832:SG589832 ACB589832:ACC589832 ALX589832:ALY589832 AVT589832:AVU589832 BFP589832:BFQ589832 BPL589832:BPM589832 BZH589832:BZI589832 CJD589832:CJE589832 CSZ589832:CTA589832 DCV589832:DCW589832 DMR589832:DMS589832 DWN589832:DWO589832 EGJ589832:EGK589832 EQF589832:EQG589832 FAB589832:FAC589832 FJX589832:FJY589832 FTT589832:FTU589832 GDP589832:GDQ589832 GNL589832:GNM589832 GXH589832:GXI589832 HHD589832:HHE589832 HQZ589832:HRA589832 IAV589832:IAW589832 IKR589832:IKS589832 IUN589832:IUO589832 JEJ589832:JEK589832 JOF589832:JOG589832 JYB589832:JYC589832 KHX589832:KHY589832 KRT589832:KRU589832 LBP589832:LBQ589832 LLL589832:LLM589832 LVH589832:LVI589832 MFD589832:MFE589832 MOZ589832:MPA589832 MYV589832:MYW589832 NIR589832:NIS589832 NSN589832:NSO589832 OCJ589832:OCK589832 OMF589832:OMG589832 OWB589832:OWC589832 PFX589832:PFY589832 PPT589832:PPU589832 PZP589832:PZQ589832 QJL589832:QJM589832 QTH589832:QTI589832 RDD589832:RDE589832 RMZ589832:RNA589832 RWV589832:RWW589832 SGR589832:SGS589832 SQN589832:SQO589832 TAJ589832:TAK589832 TKF589832:TKG589832 TUB589832:TUC589832 UDX589832:UDY589832 UNT589832:UNU589832 UXP589832:UXQ589832 VHL589832:VHM589832 VRH589832:VRI589832 WBD589832:WBE589832 WKZ589832:WLA589832 WUV589832:WUW589832 IJ655368:IK655368 SF655368:SG655368 ACB655368:ACC655368 ALX655368:ALY655368 AVT655368:AVU655368 BFP655368:BFQ655368 BPL655368:BPM655368 BZH655368:BZI655368 CJD655368:CJE655368 CSZ655368:CTA655368 DCV655368:DCW655368 DMR655368:DMS655368 DWN655368:DWO655368 EGJ655368:EGK655368 EQF655368:EQG655368 FAB655368:FAC655368 FJX655368:FJY655368 FTT655368:FTU655368 GDP655368:GDQ655368 GNL655368:GNM655368 GXH655368:GXI655368 HHD655368:HHE655368 HQZ655368:HRA655368 IAV655368:IAW655368 IKR655368:IKS655368 IUN655368:IUO655368 JEJ655368:JEK655368 JOF655368:JOG655368 JYB655368:JYC655368 KHX655368:KHY655368 KRT655368:KRU655368 LBP655368:LBQ655368 LLL655368:LLM655368 LVH655368:LVI655368 MFD655368:MFE655368 MOZ655368:MPA655368 MYV655368:MYW655368 NIR655368:NIS655368 NSN655368:NSO655368 OCJ655368:OCK655368 OMF655368:OMG655368 OWB655368:OWC655368 PFX655368:PFY655368 PPT655368:PPU655368 PZP655368:PZQ655368 QJL655368:QJM655368 QTH655368:QTI655368 RDD655368:RDE655368 RMZ655368:RNA655368 RWV655368:RWW655368 SGR655368:SGS655368 SQN655368:SQO655368 TAJ655368:TAK655368 TKF655368:TKG655368 TUB655368:TUC655368 UDX655368:UDY655368 UNT655368:UNU655368 UXP655368:UXQ655368 VHL655368:VHM655368 VRH655368:VRI655368 WBD655368:WBE655368 WKZ655368:WLA655368 WUV655368:WUW655368 IJ720904:IK720904 SF720904:SG720904 ACB720904:ACC720904 ALX720904:ALY720904 AVT720904:AVU720904 BFP720904:BFQ720904 BPL720904:BPM720904 BZH720904:BZI720904 CJD720904:CJE720904 CSZ720904:CTA720904 DCV720904:DCW720904 DMR720904:DMS720904 DWN720904:DWO720904 EGJ720904:EGK720904 EQF720904:EQG720904 FAB720904:FAC720904 FJX720904:FJY720904 FTT720904:FTU720904 GDP720904:GDQ720904 GNL720904:GNM720904 GXH720904:GXI720904 HHD720904:HHE720904 HQZ720904:HRA720904 IAV720904:IAW720904 IKR720904:IKS720904 IUN720904:IUO720904 JEJ720904:JEK720904 JOF720904:JOG720904 JYB720904:JYC720904 KHX720904:KHY720904 KRT720904:KRU720904 LBP720904:LBQ720904 LLL720904:LLM720904 LVH720904:LVI720904 MFD720904:MFE720904 MOZ720904:MPA720904 MYV720904:MYW720904 NIR720904:NIS720904 NSN720904:NSO720904 OCJ720904:OCK720904 OMF720904:OMG720904 OWB720904:OWC720904 PFX720904:PFY720904 PPT720904:PPU720904 PZP720904:PZQ720904 QJL720904:QJM720904 QTH720904:QTI720904 RDD720904:RDE720904 RMZ720904:RNA720904 RWV720904:RWW720904 SGR720904:SGS720904 SQN720904:SQO720904 TAJ720904:TAK720904 TKF720904:TKG720904 TUB720904:TUC720904 UDX720904:UDY720904 UNT720904:UNU720904 UXP720904:UXQ720904 VHL720904:VHM720904 VRH720904:VRI720904 WBD720904:WBE720904 WKZ720904:WLA720904 WUV720904:WUW720904 IJ786440:IK786440 SF786440:SG786440 ACB786440:ACC786440 ALX786440:ALY786440 AVT786440:AVU786440 BFP786440:BFQ786440 BPL786440:BPM786440 BZH786440:BZI786440 CJD786440:CJE786440 CSZ786440:CTA786440 DCV786440:DCW786440 DMR786440:DMS786440 DWN786440:DWO786440 EGJ786440:EGK786440 EQF786440:EQG786440 FAB786440:FAC786440 FJX786440:FJY786440 FTT786440:FTU786440 GDP786440:GDQ786440 GNL786440:GNM786440 GXH786440:GXI786440 HHD786440:HHE786440 HQZ786440:HRA786440 IAV786440:IAW786440 IKR786440:IKS786440 IUN786440:IUO786440 JEJ786440:JEK786440 JOF786440:JOG786440 JYB786440:JYC786440 KHX786440:KHY786440 KRT786440:KRU786440 LBP786440:LBQ786440 LLL786440:LLM786440 LVH786440:LVI786440 MFD786440:MFE786440 MOZ786440:MPA786440 MYV786440:MYW786440 NIR786440:NIS786440 NSN786440:NSO786440 OCJ786440:OCK786440 OMF786440:OMG786440 OWB786440:OWC786440 PFX786440:PFY786440 PPT786440:PPU786440 PZP786440:PZQ786440 QJL786440:QJM786440 QTH786440:QTI786440 RDD786440:RDE786440 RMZ786440:RNA786440 RWV786440:RWW786440 SGR786440:SGS786440 SQN786440:SQO786440 TAJ786440:TAK786440 TKF786440:TKG786440 TUB786440:TUC786440 UDX786440:UDY786440 UNT786440:UNU786440 UXP786440:UXQ786440 VHL786440:VHM786440 VRH786440:VRI786440 WBD786440:WBE786440 WKZ786440:WLA786440 WUV786440:WUW786440 IJ851976:IK851976 SF851976:SG851976 ACB851976:ACC851976 ALX851976:ALY851976 AVT851976:AVU851976 BFP851976:BFQ851976 BPL851976:BPM851976 BZH851976:BZI851976 CJD851976:CJE851976 CSZ851976:CTA851976 DCV851976:DCW851976 DMR851976:DMS851976 DWN851976:DWO851976 EGJ851976:EGK851976 EQF851976:EQG851976 FAB851976:FAC851976 FJX851976:FJY851976 FTT851976:FTU851976 GDP851976:GDQ851976 GNL851976:GNM851976 GXH851976:GXI851976 HHD851976:HHE851976 HQZ851976:HRA851976 IAV851976:IAW851976 IKR851976:IKS851976 IUN851976:IUO851976 JEJ851976:JEK851976 JOF851976:JOG851976 JYB851976:JYC851976 KHX851976:KHY851976 KRT851976:KRU851976 LBP851976:LBQ851976 LLL851976:LLM851976 LVH851976:LVI851976 MFD851976:MFE851976 MOZ851976:MPA851976 MYV851976:MYW851976 NIR851976:NIS851976 NSN851976:NSO851976 OCJ851976:OCK851976 OMF851976:OMG851976 OWB851976:OWC851976 PFX851976:PFY851976 PPT851976:PPU851976 PZP851976:PZQ851976 QJL851976:QJM851976 QTH851976:QTI851976 RDD851976:RDE851976 RMZ851976:RNA851976 RWV851976:RWW851976 SGR851976:SGS851976 SQN851976:SQO851976 TAJ851976:TAK851976 TKF851976:TKG851976 TUB851976:TUC851976 UDX851976:UDY851976 UNT851976:UNU851976 UXP851976:UXQ851976 VHL851976:VHM851976 VRH851976:VRI851976 WBD851976:WBE851976 WKZ851976:WLA851976 WUV851976:WUW851976 IJ917512:IK917512 SF917512:SG917512 ACB917512:ACC917512 ALX917512:ALY917512 AVT917512:AVU917512 BFP917512:BFQ917512 BPL917512:BPM917512 BZH917512:BZI917512 CJD917512:CJE917512 CSZ917512:CTA917512 DCV917512:DCW917512 DMR917512:DMS917512 DWN917512:DWO917512 EGJ917512:EGK917512 EQF917512:EQG917512 FAB917512:FAC917512 FJX917512:FJY917512 FTT917512:FTU917512 GDP917512:GDQ917512 GNL917512:GNM917512 GXH917512:GXI917512 HHD917512:HHE917512 HQZ917512:HRA917512 IAV917512:IAW917512 IKR917512:IKS917512 IUN917512:IUO917512 JEJ917512:JEK917512 JOF917512:JOG917512 JYB917512:JYC917512 KHX917512:KHY917512 KRT917512:KRU917512 LBP917512:LBQ917512 LLL917512:LLM917512 LVH917512:LVI917512 MFD917512:MFE917512 MOZ917512:MPA917512 MYV917512:MYW917512 NIR917512:NIS917512 NSN917512:NSO917512 OCJ917512:OCK917512 OMF917512:OMG917512 OWB917512:OWC917512 PFX917512:PFY917512 PPT917512:PPU917512 PZP917512:PZQ917512 QJL917512:QJM917512 QTH917512:QTI917512 RDD917512:RDE917512 RMZ917512:RNA917512 RWV917512:RWW917512 SGR917512:SGS917512 SQN917512:SQO917512 TAJ917512:TAK917512 TKF917512:TKG917512 TUB917512:TUC917512 UDX917512:UDY917512 UNT917512:UNU917512 UXP917512:UXQ917512 VHL917512:VHM917512 VRH917512:VRI917512 WBD917512:WBE917512 WKZ917512:WLA917512 WUV917512:WUW917512 IJ983048:IK983048 SF983048:SG983048 ACB983048:ACC983048 ALX983048:ALY983048 AVT983048:AVU983048 BFP983048:BFQ983048 BPL983048:BPM983048 BZH983048:BZI983048 CJD983048:CJE983048 CSZ983048:CTA983048 DCV983048:DCW983048 DMR983048:DMS983048 DWN983048:DWO983048 EGJ983048:EGK983048 EQF983048:EQG983048 FAB983048:FAC983048 FJX983048:FJY983048 FTT983048:FTU983048 GDP983048:GDQ983048 GNL983048:GNM983048 GXH983048:GXI983048 HHD983048:HHE983048 HQZ983048:HRA983048 IAV983048:IAW983048 IKR983048:IKS983048 IUN983048:IUO983048 JEJ983048:JEK983048 JOF983048:JOG983048 JYB983048:JYC983048 KHX983048:KHY983048 KRT983048:KRU983048 LBP983048:LBQ983048 LLL983048:LLM983048 LVH983048:LVI983048 MFD983048:MFE983048 MOZ983048:MPA983048 MYV983048:MYW983048 NIR983048:NIS983048 NSN983048:NSO983048 OCJ983048:OCK983048 OMF983048:OMG983048 OWB983048:OWC983048 PFX983048:PFY983048 PPT983048:PPU983048 PZP983048:PZQ983048 QJL983048:QJM983048 QTH983048:QTI983048 RDD983048:RDE983048 RMZ983048:RNA983048 RWV983048:RWW983048 SGR983048:SGS983048 SQN983048:SQO983048 TAJ983048:TAK983048 TKF983048:TKG983048 TUB983048:TUC983048 UDX983048:UDY983048 UNT983048:UNU983048 UXP983048:UXQ983048 VHL983048:VHM983048 VRH983048:VRI983048 WBD983048:WBE983048 WKZ983048:WLA983048 WUV983048:WUW983048 IM65544:IN65544 SI65544:SJ65544 ACE65544:ACF65544 AMA65544:AMB65544 AVW65544:AVX65544 BFS65544:BFT65544 BPO65544:BPP65544 BZK65544:BZL65544 CJG65544:CJH65544 CTC65544:CTD65544 DCY65544:DCZ65544 DMU65544:DMV65544 DWQ65544:DWR65544 EGM65544:EGN65544 EQI65544:EQJ65544 FAE65544:FAF65544 FKA65544:FKB65544 FTW65544:FTX65544 GDS65544:GDT65544 GNO65544:GNP65544 GXK65544:GXL65544 HHG65544:HHH65544 HRC65544:HRD65544 IAY65544:IAZ65544 IKU65544:IKV65544 IUQ65544:IUR65544 JEM65544:JEN65544 JOI65544:JOJ65544 JYE65544:JYF65544 KIA65544:KIB65544 KRW65544:KRX65544 LBS65544:LBT65544 LLO65544:LLP65544 LVK65544:LVL65544 MFG65544:MFH65544 MPC65544:MPD65544 MYY65544:MYZ65544 NIU65544:NIV65544 NSQ65544:NSR65544 OCM65544:OCN65544 OMI65544:OMJ65544 OWE65544:OWF65544 PGA65544:PGB65544 PPW65544:PPX65544 PZS65544:PZT65544 QJO65544:QJP65544 QTK65544:QTL65544 RDG65544:RDH65544 RNC65544:RND65544 RWY65544:RWZ65544 SGU65544:SGV65544 SQQ65544:SQR65544 TAM65544:TAN65544 TKI65544:TKJ65544 TUE65544:TUF65544 UEA65544:UEB65544 UNW65544:UNX65544 UXS65544:UXT65544 VHO65544:VHP65544 VRK65544:VRL65544 WBG65544:WBH65544 WLC65544:WLD65544 WUY65544:WUZ65544 IM131080:IN131080 SI131080:SJ131080 ACE131080:ACF131080 AMA131080:AMB131080 AVW131080:AVX131080 BFS131080:BFT131080 BPO131080:BPP131080 BZK131080:BZL131080 CJG131080:CJH131080 CTC131080:CTD131080 DCY131080:DCZ131080 DMU131080:DMV131080 DWQ131080:DWR131080 EGM131080:EGN131080 EQI131080:EQJ131080 FAE131080:FAF131080 FKA131080:FKB131080 FTW131080:FTX131080 GDS131080:GDT131080 GNO131080:GNP131080 GXK131080:GXL131080 HHG131080:HHH131080 HRC131080:HRD131080 IAY131080:IAZ131080 IKU131080:IKV131080 IUQ131080:IUR131080 JEM131080:JEN131080 JOI131080:JOJ131080 JYE131080:JYF131080 KIA131080:KIB131080 KRW131080:KRX131080 LBS131080:LBT131080 LLO131080:LLP131080 LVK131080:LVL131080 MFG131080:MFH131080 MPC131080:MPD131080 MYY131080:MYZ131080 NIU131080:NIV131080 NSQ131080:NSR131080 OCM131080:OCN131080 OMI131080:OMJ131080 OWE131080:OWF131080 PGA131080:PGB131080 PPW131080:PPX131080 PZS131080:PZT131080 QJO131080:QJP131080 QTK131080:QTL131080 RDG131080:RDH131080 RNC131080:RND131080 RWY131080:RWZ131080 SGU131080:SGV131080 SQQ131080:SQR131080 TAM131080:TAN131080 TKI131080:TKJ131080 TUE131080:TUF131080 UEA131080:UEB131080 UNW131080:UNX131080 UXS131080:UXT131080 VHO131080:VHP131080 VRK131080:VRL131080 WBG131080:WBH131080 WLC131080:WLD131080 WUY131080:WUZ131080 IM196616:IN196616 SI196616:SJ196616 ACE196616:ACF196616 AMA196616:AMB196616 AVW196616:AVX196616 BFS196616:BFT196616 BPO196616:BPP196616 BZK196616:BZL196616 CJG196616:CJH196616 CTC196616:CTD196616 DCY196616:DCZ196616 DMU196616:DMV196616 DWQ196616:DWR196616 EGM196616:EGN196616 EQI196616:EQJ196616 FAE196616:FAF196616 FKA196616:FKB196616 FTW196616:FTX196616 GDS196616:GDT196616 GNO196616:GNP196616 GXK196616:GXL196616 HHG196616:HHH196616 HRC196616:HRD196616 IAY196616:IAZ196616 IKU196616:IKV196616 IUQ196616:IUR196616 JEM196616:JEN196616 JOI196616:JOJ196616 JYE196616:JYF196616 KIA196616:KIB196616 KRW196616:KRX196616 LBS196616:LBT196616 LLO196616:LLP196616 LVK196616:LVL196616 MFG196616:MFH196616 MPC196616:MPD196616 MYY196616:MYZ196616 NIU196616:NIV196616 NSQ196616:NSR196616 OCM196616:OCN196616 OMI196616:OMJ196616 OWE196616:OWF196616 PGA196616:PGB196616 PPW196616:PPX196616 PZS196616:PZT196616 QJO196616:QJP196616 QTK196616:QTL196616 RDG196616:RDH196616 RNC196616:RND196616 RWY196616:RWZ196616 SGU196616:SGV196616 SQQ196616:SQR196616 TAM196616:TAN196616 TKI196616:TKJ196616 TUE196616:TUF196616 UEA196616:UEB196616 UNW196616:UNX196616 UXS196616:UXT196616 VHO196616:VHP196616 VRK196616:VRL196616 WBG196616:WBH196616 WLC196616:WLD196616 WUY196616:WUZ196616 IM262152:IN262152 SI262152:SJ262152 ACE262152:ACF262152 AMA262152:AMB262152 AVW262152:AVX262152 BFS262152:BFT262152 BPO262152:BPP262152 BZK262152:BZL262152 CJG262152:CJH262152 CTC262152:CTD262152 DCY262152:DCZ262152 DMU262152:DMV262152 DWQ262152:DWR262152 EGM262152:EGN262152 EQI262152:EQJ262152 FAE262152:FAF262152 FKA262152:FKB262152 FTW262152:FTX262152 GDS262152:GDT262152 GNO262152:GNP262152 GXK262152:GXL262152 HHG262152:HHH262152 HRC262152:HRD262152 IAY262152:IAZ262152 IKU262152:IKV262152 IUQ262152:IUR262152 JEM262152:JEN262152 JOI262152:JOJ262152 JYE262152:JYF262152 KIA262152:KIB262152 KRW262152:KRX262152 LBS262152:LBT262152 LLO262152:LLP262152 LVK262152:LVL262152 MFG262152:MFH262152 MPC262152:MPD262152 MYY262152:MYZ262152 NIU262152:NIV262152 NSQ262152:NSR262152 OCM262152:OCN262152 OMI262152:OMJ262152 OWE262152:OWF262152 PGA262152:PGB262152 PPW262152:PPX262152 PZS262152:PZT262152 QJO262152:QJP262152 QTK262152:QTL262152 RDG262152:RDH262152 RNC262152:RND262152 RWY262152:RWZ262152 SGU262152:SGV262152 SQQ262152:SQR262152 TAM262152:TAN262152 TKI262152:TKJ262152 TUE262152:TUF262152 UEA262152:UEB262152 UNW262152:UNX262152 UXS262152:UXT262152 VHO262152:VHP262152 VRK262152:VRL262152 WBG262152:WBH262152 WLC262152:WLD262152 WUY262152:WUZ262152 IM327688:IN327688 SI327688:SJ327688 ACE327688:ACF327688 AMA327688:AMB327688 AVW327688:AVX327688 BFS327688:BFT327688 BPO327688:BPP327688 BZK327688:BZL327688 CJG327688:CJH327688 CTC327688:CTD327688 DCY327688:DCZ327688 DMU327688:DMV327688 DWQ327688:DWR327688 EGM327688:EGN327688 EQI327688:EQJ327688 FAE327688:FAF327688 FKA327688:FKB327688 FTW327688:FTX327688 GDS327688:GDT327688 GNO327688:GNP327688 GXK327688:GXL327688 HHG327688:HHH327688 HRC327688:HRD327688 IAY327688:IAZ327688 IKU327688:IKV327688 IUQ327688:IUR327688 JEM327688:JEN327688 JOI327688:JOJ327688 JYE327688:JYF327688 KIA327688:KIB327688 KRW327688:KRX327688 LBS327688:LBT327688 LLO327688:LLP327688 LVK327688:LVL327688 MFG327688:MFH327688 MPC327688:MPD327688 MYY327688:MYZ327688 NIU327688:NIV327688 NSQ327688:NSR327688 OCM327688:OCN327688 OMI327688:OMJ327688 OWE327688:OWF327688 PGA327688:PGB327688 PPW327688:PPX327688 PZS327688:PZT327688 QJO327688:QJP327688 QTK327688:QTL327688 RDG327688:RDH327688 RNC327688:RND327688 RWY327688:RWZ327688 SGU327688:SGV327688 SQQ327688:SQR327688 TAM327688:TAN327688 TKI327688:TKJ327688 TUE327688:TUF327688 UEA327688:UEB327688 UNW327688:UNX327688 UXS327688:UXT327688 VHO327688:VHP327688 VRK327688:VRL327688 WBG327688:WBH327688 WLC327688:WLD327688 WUY327688:WUZ327688 IM393224:IN393224 SI393224:SJ393224 ACE393224:ACF393224 AMA393224:AMB393224 AVW393224:AVX393224 BFS393224:BFT393224 BPO393224:BPP393224 BZK393224:BZL393224 CJG393224:CJH393224 CTC393224:CTD393224 DCY393224:DCZ393224 DMU393224:DMV393224 DWQ393224:DWR393224 EGM393224:EGN393224 EQI393224:EQJ393224 FAE393224:FAF393224 FKA393224:FKB393224 FTW393224:FTX393224 GDS393224:GDT393224 GNO393224:GNP393224 GXK393224:GXL393224 HHG393224:HHH393224 HRC393224:HRD393224 IAY393224:IAZ393224 IKU393224:IKV393224 IUQ393224:IUR393224 JEM393224:JEN393224 JOI393224:JOJ393224 JYE393224:JYF393224 KIA393224:KIB393224 KRW393224:KRX393224 LBS393224:LBT393224 LLO393224:LLP393224 LVK393224:LVL393224 MFG393224:MFH393224 MPC393224:MPD393224 MYY393224:MYZ393224 NIU393224:NIV393224 NSQ393224:NSR393224 OCM393224:OCN393224 OMI393224:OMJ393224 OWE393224:OWF393224 PGA393224:PGB393224 PPW393224:PPX393224 PZS393224:PZT393224 QJO393224:QJP393224 QTK393224:QTL393224 RDG393224:RDH393224 RNC393224:RND393224 RWY393224:RWZ393224 SGU393224:SGV393224 SQQ393224:SQR393224 TAM393224:TAN393224 TKI393224:TKJ393224 TUE393224:TUF393224 UEA393224:UEB393224 UNW393224:UNX393224 UXS393224:UXT393224 VHO393224:VHP393224 VRK393224:VRL393224 WBG393224:WBH393224 WLC393224:WLD393224 WUY393224:WUZ393224 IM458760:IN458760 SI458760:SJ458760 ACE458760:ACF458760 AMA458760:AMB458760 AVW458760:AVX458760 BFS458760:BFT458760 BPO458760:BPP458760 BZK458760:BZL458760 CJG458760:CJH458760 CTC458760:CTD458760 DCY458760:DCZ458760 DMU458760:DMV458760 DWQ458760:DWR458760 EGM458760:EGN458760 EQI458760:EQJ458760 FAE458760:FAF458760 FKA458760:FKB458760 FTW458760:FTX458760 GDS458760:GDT458760 GNO458760:GNP458760 GXK458760:GXL458760 HHG458760:HHH458760 HRC458760:HRD458760 IAY458760:IAZ458760 IKU458760:IKV458760 IUQ458760:IUR458760 JEM458760:JEN458760 JOI458760:JOJ458760 JYE458760:JYF458760 KIA458760:KIB458760 KRW458760:KRX458760 LBS458760:LBT458760 LLO458760:LLP458760 LVK458760:LVL458760 MFG458760:MFH458760 MPC458760:MPD458760 MYY458760:MYZ458760 NIU458760:NIV458760 NSQ458760:NSR458760 OCM458760:OCN458760 OMI458760:OMJ458760 OWE458760:OWF458760 PGA458760:PGB458760 PPW458760:PPX458760 PZS458760:PZT458760 QJO458760:QJP458760 QTK458760:QTL458760 RDG458760:RDH458760 RNC458760:RND458760 RWY458760:RWZ458760 SGU458760:SGV458760 SQQ458760:SQR458760 TAM458760:TAN458760 TKI458760:TKJ458760 TUE458760:TUF458760 UEA458760:UEB458760 UNW458760:UNX458760 UXS458760:UXT458760 VHO458760:VHP458760 VRK458760:VRL458760 WBG458760:WBH458760 WLC458760:WLD458760 WUY458760:WUZ458760 IM524296:IN524296 SI524296:SJ524296 ACE524296:ACF524296 AMA524296:AMB524296 AVW524296:AVX524296 BFS524296:BFT524296 BPO524296:BPP524296 BZK524296:BZL524296 CJG524296:CJH524296 CTC524296:CTD524296 DCY524296:DCZ524296 DMU524296:DMV524296 DWQ524296:DWR524296 EGM524296:EGN524296 EQI524296:EQJ524296 FAE524296:FAF524296 FKA524296:FKB524296 FTW524296:FTX524296 GDS524296:GDT524296 GNO524296:GNP524296 GXK524296:GXL524296 HHG524296:HHH524296 HRC524296:HRD524296 IAY524296:IAZ524296 IKU524296:IKV524296 IUQ524296:IUR524296 JEM524296:JEN524296 JOI524296:JOJ524296 JYE524296:JYF524296 KIA524296:KIB524296 KRW524296:KRX524296 LBS524296:LBT524296 LLO524296:LLP524296 LVK524296:LVL524296 MFG524296:MFH524296 MPC524296:MPD524296 MYY524296:MYZ524296 NIU524296:NIV524296 NSQ524296:NSR524296 OCM524296:OCN524296 OMI524296:OMJ524296 OWE524296:OWF524296 PGA524296:PGB524296 PPW524296:PPX524296 PZS524296:PZT524296 QJO524296:QJP524296 QTK524296:QTL524296 RDG524296:RDH524296 RNC524296:RND524296 RWY524296:RWZ524296 SGU524296:SGV524296 SQQ524296:SQR524296 TAM524296:TAN524296 TKI524296:TKJ524296 TUE524296:TUF524296 UEA524296:UEB524296 UNW524296:UNX524296 UXS524296:UXT524296 VHO524296:VHP524296 VRK524296:VRL524296 WBG524296:WBH524296 WLC524296:WLD524296 WUY524296:WUZ524296 IM589832:IN589832 SI589832:SJ589832 ACE589832:ACF589832 AMA589832:AMB589832 AVW589832:AVX589832 BFS589832:BFT589832 BPO589832:BPP589832 BZK589832:BZL589832 CJG589832:CJH589832 CTC589832:CTD589832 DCY589832:DCZ589832 DMU589832:DMV589832 DWQ589832:DWR589832 EGM589832:EGN589832 EQI589832:EQJ589832 FAE589832:FAF589832 FKA589832:FKB589832 FTW589832:FTX589832 GDS589832:GDT589832 GNO589832:GNP589832 GXK589832:GXL589832 HHG589832:HHH589832 HRC589832:HRD589832 IAY589832:IAZ589832 IKU589832:IKV589832 IUQ589832:IUR589832 JEM589832:JEN589832 JOI589832:JOJ589832 JYE589832:JYF589832 KIA589832:KIB589832 KRW589832:KRX589832 LBS589832:LBT589832 LLO589832:LLP589832 LVK589832:LVL589832 MFG589832:MFH589832 MPC589832:MPD589832 MYY589832:MYZ589832 NIU589832:NIV589832 NSQ589832:NSR589832 OCM589832:OCN589832 OMI589832:OMJ589832 OWE589832:OWF589832 PGA589832:PGB589832 PPW589832:PPX589832 PZS589832:PZT589832 QJO589832:QJP589832 QTK589832:QTL589832 RDG589832:RDH589832 RNC589832:RND589832 RWY589832:RWZ589832 SGU589832:SGV589832 SQQ589832:SQR589832 TAM589832:TAN589832 TKI589832:TKJ589832 TUE589832:TUF589832 UEA589832:UEB589832 UNW589832:UNX589832 UXS589832:UXT589832 VHO589832:VHP589832 VRK589832:VRL589832 WBG589832:WBH589832 WLC589832:WLD589832 WUY589832:WUZ589832 IM655368:IN655368 SI655368:SJ655368 ACE655368:ACF655368 AMA655368:AMB655368 AVW655368:AVX655368 BFS655368:BFT655368 BPO655368:BPP655368 BZK655368:BZL655368 CJG655368:CJH655368 CTC655368:CTD655368 DCY655368:DCZ655368 DMU655368:DMV655368 DWQ655368:DWR655368 EGM655368:EGN655368 EQI655368:EQJ655368 FAE655368:FAF655368 FKA655368:FKB655368 FTW655368:FTX655368 GDS655368:GDT655368 GNO655368:GNP655368 GXK655368:GXL655368 HHG655368:HHH655368 HRC655368:HRD655368 IAY655368:IAZ655368 IKU655368:IKV655368 IUQ655368:IUR655368 JEM655368:JEN655368 JOI655368:JOJ655368 JYE655368:JYF655368 KIA655368:KIB655368 KRW655368:KRX655368 LBS655368:LBT655368 LLO655368:LLP655368 LVK655368:LVL655368 MFG655368:MFH655368 MPC655368:MPD655368 MYY655368:MYZ655368 NIU655368:NIV655368 NSQ655368:NSR655368 OCM655368:OCN655368 OMI655368:OMJ655368 OWE655368:OWF655368 PGA655368:PGB655368 PPW655368:PPX655368 PZS655368:PZT655368 QJO655368:QJP655368 QTK655368:QTL655368 RDG655368:RDH655368 RNC655368:RND655368 RWY655368:RWZ655368 SGU655368:SGV655368 SQQ655368:SQR655368 TAM655368:TAN655368 TKI655368:TKJ655368 TUE655368:TUF655368 UEA655368:UEB655368 UNW655368:UNX655368 UXS655368:UXT655368 VHO655368:VHP655368 VRK655368:VRL655368 WBG655368:WBH655368 WLC655368:WLD655368 WUY655368:WUZ655368 IM720904:IN720904 SI720904:SJ720904 ACE720904:ACF720904 AMA720904:AMB720904 AVW720904:AVX720904 BFS720904:BFT720904 BPO720904:BPP720904 BZK720904:BZL720904 CJG720904:CJH720904 CTC720904:CTD720904 DCY720904:DCZ720904 DMU720904:DMV720904 DWQ720904:DWR720904 EGM720904:EGN720904 EQI720904:EQJ720904 FAE720904:FAF720904 FKA720904:FKB720904 FTW720904:FTX720904 GDS720904:GDT720904 GNO720904:GNP720904 GXK720904:GXL720904 HHG720904:HHH720904 HRC720904:HRD720904 IAY720904:IAZ720904 IKU720904:IKV720904 IUQ720904:IUR720904 JEM720904:JEN720904 JOI720904:JOJ720904 JYE720904:JYF720904 KIA720904:KIB720904 KRW720904:KRX720904 LBS720904:LBT720904 LLO720904:LLP720904 LVK720904:LVL720904 MFG720904:MFH720904 MPC720904:MPD720904 MYY720904:MYZ720904 NIU720904:NIV720904 NSQ720904:NSR720904 OCM720904:OCN720904 OMI720904:OMJ720904 OWE720904:OWF720904 PGA720904:PGB720904 PPW720904:PPX720904 PZS720904:PZT720904 QJO720904:QJP720904 QTK720904:QTL720904 RDG720904:RDH720904 RNC720904:RND720904 RWY720904:RWZ720904 SGU720904:SGV720904 SQQ720904:SQR720904 TAM720904:TAN720904 TKI720904:TKJ720904 TUE720904:TUF720904 UEA720904:UEB720904 UNW720904:UNX720904 UXS720904:UXT720904 VHO720904:VHP720904 VRK720904:VRL720904 WBG720904:WBH720904 WLC720904:WLD720904 WUY720904:WUZ720904 IM786440:IN786440 SI786440:SJ786440 ACE786440:ACF786440 AMA786440:AMB786440 AVW786440:AVX786440 BFS786440:BFT786440 BPO786440:BPP786440 BZK786440:BZL786440 CJG786440:CJH786440 CTC786440:CTD786440 DCY786440:DCZ786440 DMU786440:DMV786440 DWQ786440:DWR786440 EGM786440:EGN786440 EQI786440:EQJ786440 FAE786440:FAF786440 FKA786440:FKB786440 FTW786440:FTX786440 GDS786440:GDT786440 GNO786440:GNP786440 GXK786440:GXL786440 HHG786440:HHH786440 HRC786440:HRD786440 IAY786440:IAZ786440 IKU786440:IKV786440 IUQ786440:IUR786440 JEM786440:JEN786440 JOI786440:JOJ786440 JYE786440:JYF786440 KIA786440:KIB786440 KRW786440:KRX786440 LBS786440:LBT786440 LLO786440:LLP786440 LVK786440:LVL786440 MFG786440:MFH786440 MPC786440:MPD786440 MYY786440:MYZ786440 NIU786440:NIV786440 NSQ786440:NSR786440 OCM786440:OCN786440 OMI786440:OMJ786440 OWE786440:OWF786440 PGA786440:PGB786440 PPW786440:PPX786440 PZS786440:PZT786440 QJO786440:QJP786440 QTK786440:QTL786440 RDG786440:RDH786440 RNC786440:RND786440 RWY786440:RWZ786440 SGU786440:SGV786440 SQQ786440:SQR786440 TAM786440:TAN786440 TKI786440:TKJ786440 TUE786440:TUF786440 UEA786440:UEB786440 UNW786440:UNX786440 UXS786440:UXT786440 VHO786440:VHP786440 VRK786440:VRL786440 WBG786440:WBH786440 WLC786440:WLD786440 WUY786440:WUZ786440 IM851976:IN851976 SI851976:SJ851976 ACE851976:ACF851976 AMA851976:AMB851976 AVW851976:AVX851976 BFS851976:BFT851976 BPO851976:BPP851976 BZK851976:BZL851976 CJG851976:CJH851976 CTC851976:CTD851976 DCY851976:DCZ851976 DMU851976:DMV851976 DWQ851976:DWR851976 EGM851976:EGN851976 EQI851976:EQJ851976 FAE851976:FAF851976 FKA851976:FKB851976 FTW851976:FTX851976 GDS851976:GDT851976 GNO851976:GNP851976 GXK851976:GXL851976 HHG851976:HHH851976 HRC851976:HRD851976 IAY851976:IAZ851976 IKU851976:IKV851976 IUQ851976:IUR851976 JEM851976:JEN851976 JOI851976:JOJ851976 JYE851976:JYF851976 KIA851976:KIB851976 KRW851976:KRX851976 LBS851976:LBT851976 LLO851976:LLP851976 LVK851976:LVL851976 MFG851976:MFH851976 MPC851976:MPD851976 MYY851976:MYZ851976 NIU851976:NIV851976 NSQ851976:NSR851976 OCM851976:OCN851976 OMI851976:OMJ851976 OWE851976:OWF851976 PGA851976:PGB851976 PPW851976:PPX851976 PZS851976:PZT851976 QJO851976:QJP851976 QTK851976:QTL851976 RDG851976:RDH851976 RNC851976:RND851976 RWY851976:RWZ851976 SGU851976:SGV851976 SQQ851976:SQR851976 TAM851976:TAN851976 TKI851976:TKJ851976 TUE851976:TUF851976 UEA851976:UEB851976 UNW851976:UNX851976 UXS851976:UXT851976 VHO851976:VHP851976 VRK851976:VRL851976 WBG851976:WBH851976 WLC851976:WLD851976 WUY851976:WUZ851976 IM917512:IN917512 SI917512:SJ917512 ACE917512:ACF917512 AMA917512:AMB917512 AVW917512:AVX917512 BFS917512:BFT917512 BPO917512:BPP917512 BZK917512:BZL917512 CJG917512:CJH917512 CTC917512:CTD917512 DCY917512:DCZ917512 DMU917512:DMV917512 DWQ917512:DWR917512 EGM917512:EGN917512 EQI917512:EQJ917512 FAE917512:FAF917512 FKA917512:FKB917512 FTW917512:FTX917512 GDS917512:GDT917512 GNO917512:GNP917512 GXK917512:GXL917512 HHG917512:HHH917512 HRC917512:HRD917512 IAY917512:IAZ917512 IKU917512:IKV917512 IUQ917512:IUR917512 JEM917512:JEN917512 JOI917512:JOJ917512 JYE917512:JYF917512 KIA917512:KIB917512 KRW917512:KRX917512 LBS917512:LBT917512 LLO917512:LLP917512 LVK917512:LVL917512 MFG917512:MFH917512 MPC917512:MPD917512 MYY917512:MYZ917512 NIU917512:NIV917512 NSQ917512:NSR917512 OCM917512:OCN917512 OMI917512:OMJ917512 OWE917512:OWF917512 PGA917512:PGB917512 PPW917512:PPX917512 PZS917512:PZT917512 QJO917512:QJP917512 QTK917512:QTL917512 RDG917512:RDH917512 RNC917512:RND917512 RWY917512:RWZ917512 SGU917512:SGV917512 SQQ917512:SQR917512 TAM917512:TAN917512 TKI917512:TKJ917512 TUE917512:TUF917512 UEA917512:UEB917512 UNW917512:UNX917512 UXS917512:UXT917512 VHO917512:VHP917512 VRK917512:VRL917512 WBG917512:WBH917512 WLC917512:WLD917512 WUY917512:WUZ917512 IM983048:IN983048 SI983048:SJ983048 ACE983048:ACF983048 AMA983048:AMB983048 AVW983048:AVX983048 BFS983048:BFT983048 BPO983048:BPP983048 BZK983048:BZL983048 CJG983048:CJH983048 CTC983048:CTD983048 DCY983048:DCZ983048 DMU983048:DMV983048 DWQ983048:DWR983048 EGM983048:EGN983048 EQI983048:EQJ983048 FAE983048:FAF983048 FKA983048:FKB983048 FTW983048:FTX983048 GDS983048:GDT983048 GNO983048:GNP983048 GXK983048:GXL983048 HHG983048:HHH983048 HRC983048:HRD983048 IAY983048:IAZ983048 IKU983048:IKV983048 IUQ983048:IUR983048 JEM983048:JEN983048 JOI983048:JOJ983048 JYE983048:JYF983048 KIA983048:KIB983048 KRW983048:KRX983048 LBS983048:LBT983048 LLO983048:LLP983048 LVK983048:LVL983048 MFG983048:MFH983048 MPC983048:MPD983048 MYY983048:MYZ983048 NIU983048:NIV983048 NSQ983048:NSR983048 OCM983048:OCN983048 OMI983048:OMJ983048 OWE983048:OWF983048 PGA983048:PGB983048 PPW983048:PPX983048 PZS983048:PZT983048 QJO983048:QJP983048 QTK983048:QTL983048 RDG983048:RDH983048 RNC983048:RND983048 RWY983048:RWZ983048 SGU983048:SGV983048 SQQ983048:SQR983048 TAM983048:TAN983048 TKI983048:TKJ983048 TUE983048:TUF983048 UEA983048:UEB983048 UNW983048:UNX983048 UXS983048:UXT983048 VHO983048:VHP983048 VRK983048:VRL983048 WBG983048:WBH983048 WLC983048:WLD983048 WUY983048:WUZ983048 HO11:HP11 RK11:RL11 WUY11:WUZ11 WLC11:WLD11 WBG11:WBH11 VRK11:VRL11 VHO11:VHP11 UXS11:UXT11 UNW11:UNX11 UEA11:UEB11 TUE11:TUF11 TKI11:TKJ11 TAM11:TAN11 SQQ11:SQR11 SGU11:SGV11 RWY11:RWZ11 RNC11:RND11 RDG11:RDH11 QTK11:QTL11 QJO11:QJP11 PZS11:PZT11 PPW11:PPX11 PGA11:PGB11 OWE11:OWF11 OMI11:OMJ11 OCM11:OCN11 NSQ11:NSR11 NIU11:NIV11 MYY11:MYZ11 MPC11:MPD11 MFG11:MFH11 LVK11:LVL11 LLO11:LLP11 LBS11:LBT11 KRW11:KRX11 KIA11:KIB11 JYE11:JYF11 JOI11:JOJ11 JEM11:JEN11 IUQ11:IUR11 IKU11:IKV11 IAY11:IAZ11 HRC11:HRD11 HHG11:HHH11 GXK11:GXL11 GNO11:GNP11 GDS11:GDT11 FTW11:FTX11 FKA11:FKB11 FAE11:FAF11 EQI11:EQJ11 EGM11:EGN11 DWQ11:DWR11 DMU11:DMV11 DCY11:DCZ11 CTC11:CTD11 CJG11:CJH11 BZK11:BZL11 BPO11:BPP11 BFS11:BFT11 AVW11:AVX11 AMA11:AMB11 ACE11:ACF11 SI11:SJ11 IM11:IN11 WUV11:WUW11 WKZ11:WLA11 WBD11:WBE11 VRH11:VRI11 VHL11:VHM11 UXP11:UXQ11 UNT11:UNU11 UDX11:UDY11 TUB11:TUC11 TKF11:TKG11 TAJ11:TAK11 SQN11:SQO11 SGR11:SGS11 RWV11:RWW11 RMZ11:RNA11 RDD11:RDE11 QTH11:QTI11 QJL11:QJM11 PZP11:PZQ11 PPT11:PPU11 PFX11:PFY11 OWB11:OWC11 OMF11:OMG11 OCJ11:OCK11 NSN11:NSO11 NIR11:NIS11 MYV11:MYW11 MOZ11:MPA11 MFD11:MFE11 LVH11:LVI11 LLL11:LLM11 LBP11:LBQ11 KRT11:KRU11 KHX11:KHY11 JYB11:JYC11 JOF11:JOG11 JEJ11:JEK11 IUN11:IUO11 IKR11:IKS11 IAV11:IAW11 HQZ11:HRA11 HHD11:HHE11 GXH11:GXI11 GNL11:GNM11 GDP11:GDQ11 FTT11:FTU11 FJX11:FJY11 FAB11:FAC11 EQF11:EQG11 EGJ11:EGK11 DWN11:DWO11 DMR11:DMS11 DCV11:DCW11 CSZ11:CTA11 CJD11:CJE11 BZH11:BZI11 BPL11:BPM11 BFP11:BFQ11 AVT11:AVU11 ALX11:ALY11 ACB11:ACC11 SF11:SG11 IJ11:IK11 WUS11:WUT11 WKW11:WKX11 WBA11:WBB11 VRE11:VRF11 VHI11:VHJ11 UXM11:UXN11 UNQ11:UNR11 UDU11:UDV11 TTY11:TTZ11 TKC11:TKD11 TAG11:TAH11 SQK11:SQL11 SGO11:SGP11 RWS11:RWT11 RMW11:RMX11 RDA11:RDB11 QTE11:QTF11 QJI11:QJJ11 PZM11:PZN11 PPQ11:PPR11 PFU11:PFV11 OVY11:OVZ11 OMC11:OMD11 OCG11:OCH11 NSK11:NSL11 NIO11:NIP11 MYS11:MYT11 MOW11:MOX11 MFA11:MFB11 LVE11:LVF11 LLI11:LLJ11 LBM11:LBN11 KRQ11:KRR11 KHU11:KHV11 JXY11:JXZ11 JOC11:JOD11 JEG11:JEH11 IUK11:IUL11 IKO11:IKP11 IAS11:IAT11 HQW11:HQX11 HHA11:HHB11 GXE11:GXF11 GNI11:GNJ11 GDM11:GDN11 FTQ11:FTR11 FJU11:FJV11 EZY11:EZZ11 EQC11:EQD11 EGG11:EGH11 DWK11:DWL11 DMO11:DMP11 DCS11:DCT11 CSW11:CSX11 CJA11:CJB11 BZE11:BZF11 BPI11:BPJ11 BFM11:BFN11 AVQ11:AVR11 ALU11:ALV11 ABY11:ABZ11 SC11:SD11 IG11:IH11 WUM11:WUN11 WKQ11:WKR11 WAU11:WAV11 VQY11:VQZ11 VHC11:VHD11 UXG11:UXH11 UNK11:UNL11 UDO11:UDP11 TTS11:TTT11 TJW11:TJX11 TAA11:TAB11 SQE11:SQF11 SGI11:SGJ11 RWM11:RWN11 RMQ11:RMR11 RCU11:RCV11 QSY11:QSZ11 QJC11:QJD11 PZG11:PZH11 PPK11:PPL11 PFO11:PFP11 OVS11:OVT11 OLW11:OLX11 OCA11:OCB11 NSE11:NSF11 NII11:NIJ11 MYM11:MYN11 MOQ11:MOR11 MEU11:MEV11 LUY11:LUZ11 LLC11:LLD11 LBG11:LBH11 KRK11:KRL11 KHO11:KHP11 JXS11:JXT11 JNW11:JNX11 JEA11:JEB11 IUE11:IUF11 IKI11:IKJ11 IAM11:IAN11 HQQ11:HQR11 HGU11:HGV11 GWY11:GWZ11 GNC11:GND11 GDG11:GDH11 FTK11:FTL11 FJO11:FJP11 EZS11:EZT11 EPW11:EPX11 EGA11:EGB11 DWE11:DWF11 DMI11:DMJ11 DCM11:DCN11 CSQ11:CSR11 CIU11:CIV11 BYY11:BYZ11 BPC11:BPD11 BFG11:BFH11 AVK11:AVL11 ALO11:ALP11 ABS11:ABT11 RW11:RX11 IA11:IB11 WUJ11:WUK11 WKN11:WKO11 WAR11:WAS11 VQV11:VQW11 VGZ11:VHA11 UXD11:UXE11 UNH11:UNI11 UDL11:UDM11 TTP11:TTQ11 TJT11:TJU11 SZX11:SZY11 SQB11:SQC11 SGF11:SGG11 RWJ11:RWK11 RMN11:RMO11 RCR11:RCS11 QSV11:QSW11 QIZ11:QJA11 PZD11:PZE11 PPH11:PPI11 PFL11:PFM11 OVP11:OVQ11 OLT11:OLU11 OBX11:OBY11 NSB11:NSC11 NIF11:NIG11 MYJ11:MYK11 MON11:MOO11 MER11:MES11 LUV11:LUW11 LKZ11:LLA11 LBD11:LBE11 KRH11:KRI11 KHL11:KHM11 JXP11:JXQ11 JNT11:JNU11 JDX11:JDY11 IUB11:IUC11 IKF11:IKG11 IAJ11:IAK11 HQN11:HQO11 HGR11:HGS11 GWV11:GWW11 GMZ11:GNA11 GDD11:GDE11 FTH11:FTI11 FJL11:FJM11 EZP11:EZQ11 EPT11:EPU11 EFX11:EFY11 DWB11:DWC11 DMF11:DMG11 DCJ11:DCK11 CSN11:CSO11 CIR11:CIS11 BYV11:BYW11 BOZ11:BPA11 BFD11:BFE11 AVH11:AVI11 ALL11:ALM11 ABP11:ABQ11 RT11:RU11 HX11:HY11 WUG11:WUH11 WKK11:WKL11 WAO11:WAP11 VQS11:VQT11 VGW11:VGX11 UXA11:UXB11 UNE11:UNF11 UDI11:UDJ11 TTM11:TTN11 TJQ11:TJR11 SZU11:SZV11 SPY11:SPZ11 SGC11:SGD11 RWG11:RWH11 RMK11:RML11 RCO11:RCP11 QSS11:QST11 QIW11:QIX11 PZA11:PZB11 PPE11:PPF11 PFI11:PFJ11 OVM11:OVN11 OLQ11:OLR11 OBU11:OBV11 NRY11:NRZ11 NIC11:NID11 MYG11:MYH11 MOK11:MOL11 MEO11:MEP11 LUS11:LUT11 LKW11:LKX11 LBA11:LBB11 KRE11:KRF11 KHI11:KHJ11 JXM11:JXN11 JNQ11:JNR11 JDU11:JDV11 ITY11:ITZ11 IKC11:IKD11 IAG11:IAH11 HQK11:HQL11 HGO11:HGP11 GWS11:GWT11 GMW11:GMX11 GDA11:GDB11 FTE11:FTF11 FJI11:FJJ11 EZM11:EZN11 EPQ11:EPR11 EFU11:EFV11 DVY11:DVZ11 DMC11:DMD11 DCG11:DCH11 CSK11:CSL11 CIO11:CIP11 BYS11:BYT11 BOW11:BOX11 BFA11:BFB11 AVE11:AVF11 ALI11:ALJ11 ABM11:ABN11 RQ11:RR11 HU11:HV11 WUD11:WUE11 WKH11:WKI11 WAL11:WAM11 VQP11:VQQ11 VGT11:VGU11 UWX11:UWY11 UNB11:UNC11 UDF11:UDG11 TTJ11:TTK11 TJN11:TJO11 SZR11:SZS11 SPV11:SPW11 SFZ11:SGA11 RWD11:RWE11 RMH11:RMI11 RCL11:RCM11 QSP11:QSQ11 QIT11:QIU11 PYX11:PYY11 PPB11:PPC11 PFF11:PFG11 OVJ11:OVK11 OLN11:OLO11 OBR11:OBS11 NRV11:NRW11 NHZ11:NIA11 MYD11:MYE11 MOH11:MOI11 MEL11:MEM11 LUP11:LUQ11 LKT11:LKU11 LAX11:LAY11 KRB11:KRC11 KHF11:KHG11 JXJ11:JXK11 JNN11:JNO11 JDR11:JDS11 ITV11:ITW11 IJZ11:IKA11 IAD11:IAE11 HQH11:HQI11 HGL11:HGM11 GWP11:GWQ11 GMT11:GMU11 GCX11:GCY11 FTB11:FTC11 FJF11:FJG11 EZJ11:EZK11 EPN11:EPO11 EFR11:EFS11 DVV11:DVW11 DLZ11:DMA11 DCD11:DCE11 CSH11:CSI11 CIL11:CIM11 BYP11:BYQ11 BOT11:BOU11 BEX11:BEY11 AVB11:AVC11 ALF11:ALG11 ABJ11:ABK11 RN11:RO11 HR11:HS11 WUA11:WUB11 WKE11:WKF11 WAI11:WAJ11 VQM11:VQN11 VGQ11:VGR11 UWU11:UWV11 UMY11:UMZ11 UDC11:UDD11 TTG11:TTH11 TJK11:TJL11 SZO11:SZP11 SPS11:SPT11 SFW11:SFX11 RWA11:RWB11 RME11:RMF11 RCI11:RCJ11 QSM11:QSN11 QIQ11:QIR11 PYU11:PYV11 POY11:POZ11 PFC11:PFD11 OVG11:OVH11 OLK11:OLL11 OBO11:OBP11 NRS11:NRT11 NHW11:NHX11 MYA11:MYB11 MOE11:MOF11 MEI11:MEJ11 LUM11:LUN11 LKQ11:LKR11 LAU11:LAV11 KQY11:KQZ11 KHC11:KHD11 JXG11:JXH11 JNK11:JNL11 JDO11:JDP11 ITS11:ITT11 IJW11:IJX11 IAA11:IAB11 HQE11:HQF11 HGI11:HGJ11 GWM11:GWN11 GMQ11:GMR11 GCU11:GCV11 FSY11:FSZ11 FJC11:FJD11 EZG11:EZH11 EPK11:EPL11 EFO11:EFP11 DVS11:DVT11 DLW11:DLX11 DCA11:DCB11 CSE11:CSF11 CII11:CIJ11 BYM11:BYN11 BOQ11:BOR11 BEU11:BEV11 AUY11:AUZ11 ALC11:ALD11 ABG11:ABH11">
      <formula1>HO3</formula1>
    </dataValidation>
    <dataValidation type="whole" operator="lessThanOrEqual" allowBlank="1" showInputMessage="1" showErrorMessage="1" sqref="HO65540:HP65540 RK65540:RL65540 ABG65540:ABH65540 ALC65540:ALD65540 AUY65540:AUZ65540 BEU65540:BEV65540 BOQ65540:BOR65540 BYM65540:BYN65540 CII65540:CIJ65540 CSE65540:CSF65540 DCA65540:DCB65540 DLW65540:DLX65540 DVS65540:DVT65540 EFO65540:EFP65540 EPK65540:EPL65540 EZG65540:EZH65540 FJC65540:FJD65540 FSY65540:FSZ65540 GCU65540:GCV65540 GMQ65540:GMR65540 GWM65540:GWN65540 HGI65540:HGJ65540 HQE65540:HQF65540 IAA65540:IAB65540 IJW65540:IJX65540 ITS65540:ITT65540 JDO65540:JDP65540 JNK65540:JNL65540 JXG65540:JXH65540 KHC65540:KHD65540 KQY65540:KQZ65540 LAU65540:LAV65540 LKQ65540:LKR65540 LUM65540:LUN65540 MEI65540:MEJ65540 MOE65540:MOF65540 MYA65540:MYB65540 NHW65540:NHX65540 NRS65540:NRT65540 OBO65540:OBP65540 OLK65540:OLL65540 OVG65540:OVH65540 PFC65540:PFD65540 POY65540:POZ65540 PYU65540:PYV65540 QIQ65540:QIR65540 QSM65540:QSN65540 RCI65540:RCJ65540 RME65540:RMF65540 RWA65540:RWB65540 SFW65540:SFX65540 SPS65540:SPT65540 SZO65540:SZP65540 TJK65540:TJL65540 TTG65540:TTH65540 UDC65540:UDD65540 UMY65540:UMZ65540 UWU65540:UWV65540 VGQ65540:VGR65540 VQM65540:VQN65540 WAI65540:WAJ65540 WKE65540:WKF65540 WUA65540:WUB65540 HO131076:HP131076 RK131076:RL131076 ABG131076:ABH131076 ALC131076:ALD131076 AUY131076:AUZ131076 BEU131076:BEV131076 BOQ131076:BOR131076 BYM131076:BYN131076 CII131076:CIJ131076 CSE131076:CSF131076 DCA131076:DCB131076 DLW131076:DLX131076 DVS131076:DVT131076 EFO131076:EFP131076 EPK131076:EPL131076 EZG131076:EZH131076 FJC131076:FJD131076 FSY131076:FSZ131076 GCU131076:GCV131076 GMQ131076:GMR131076 GWM131076:GWN131076 HGI131076:HGJ131076 HQE131076:HQF131076 IAA131076:IAB131076 IJW131076:IJX131076 ITS131076:ITT131076 JDO131076:JDP131076 JNK131076:JNL131076 JXG131076:JXH131076 KHC131076:KHD131076 KQY131076:KQZ131076 LAU131076:LAV131076 LKQ131076:LKR131076 LUM131076:LUN131076 MEI131076:MEJ131076 MOE131076:MOF131076 MYA131076:MYB131076 NHW131076:NHX131076 NRS131076:NRT131076 OBO131076:OBP131076 OLK131076:OLL131076 OVG131076:OVH131076 PFC131076:PFD131076 POY131076:POZ131076 PYU131076:PYV131076 QIQ131076:QIR131076 QSM131076:QSN131076 RCI131076:RCJ131076 RME131076:RMF131076 RWA131076:RWB131076 SFW131076:SFX131076 SPS131076:SPT131076 SZO131076:SZP131076 TJK131076:TJL131076 TTG131076:TTH131076 UDC131076:UDD131076 UMY131076:UMZ131076 UWU131076:UWV131076 VGQ131076:VGR131076 VQM131076:VQN131076 WAI131076:WAJ131076 WKE131076:WKF131076 WUA131076:WUB131076 HO196612:HP196612 RK196612:RL196612 ABG196612:ABH196612 ALC196612:ALD196612 AUY196612:AUZ196612 BEU196612:BEV196612 BOQ196612:BOR196612 BYM196612:BYN196612 CII196612:CIJ196612 CSE196612:CSF196612 DCA196612:DCB196612 DLW196612:DLX196612 DVS196612:DVT196612 EFO196612:EFP196612 EPK196612:EPL196612 EZG196612:EZH196612 FJC196612:FJD196612 FSY196612:FSZ196612 GCU196612:GCV196612 GMQ196612:GMR196612 GWM196612:GWN196612 HGI196612:HGJ196612 HQE196612:HQF196612 IAA196612:IAB196612 IJW196612:IJX196612 ITS196612:ITT196612 JDO196612:JDP196612 JNK196612:JNL196612 JXG196612:JXH196612 KHC196612:KHD196612 KQY196612:KQZ196612 LAU196612:LAV196612 LKQ196612:LKR196612 LUM196612:LUN196612 MEI196612:MEJ196612 MOE196612:MOF196612 MYA196612:MYB196612 NHW196612:NHX196612 NRS196612:NRT196612 OBO196612:OBP196612 OLK196612:OLL196612 OVG196612:OVH196612 PFC196612:PFD196612 POY196612:POZ196612 PYU196612:PYV196612 QIQ196612:QIR196612 QSM196612:QSN196612 RCI196612:RCJ196612 RME196612:RMF196612 RWA196612:RWB196612 SFW196612:SFX196612 SPS196612:SPT196612 SZO196612:SZP196612 TJK196612:TJL196612 TTG196612:TTH196612 UDC196612:UDD196612 UMY196612:UMZ196612 UWU196612:UWV196612 VGQ196612:VGR196612 VQM196612:VQN196612 WAI196612:WAJ196612 WKE196612:WKF196612 WUA196612:WUB196612 HO262148:HP262148 RK262148:RL262148 ABG262148:ABH262148 ALC262148:ALD262148 AUY262148:AUZ262148 BEU262148:BEV262148 BOQ262148:BOR262148 BYM262148:BYN262148 CII262148:CIJ262148 CSE262148:CSF262148 DCA262148:DCB262148 DLW262148:DLX262148 DVS262148:DVT262148 EFO262148:EFP262148 EPK262148:EPL262148 EZG262148:EZH262148 FJC262148:FJD262148 FSY262148:FSZ262148 GCU262148:GCV262148 GMQ262148:GMR262148 GWM262148:GWN262148 HGI262148:HGJ262148 HQE262148:HQF262148 IAA262148:IAB262148 IJW262148:IJX262148 ITS262148:ITT262148 JDO262148:JDP262148 JNK262148:JNL262148 JXG262148:JXH262148 KHC262148:KHD262148 KQY262148:KQZ262148 LAU262148:LAV262148 LKQ262148:LKR262148 LUM262148:LUN262148 MEI262148:MEJ262148 MOE262148:MOF262148 MYA262148:MYB262148 NHW262148:NHX262148 NRS262148:NRT262148 OBO262148:OBP262148 OLK262148:OLL262148 OVG262148:OVH262148 PFC262148:PFD262148 POY262148:POZ262148 PYU262148:PYV262148 QIQ262148:QIR262148 QSM262148:QSN262148 RCI262148:RCJ262148 RME262148:RMF262148 RWA262148:RWB262148 SFW262148:SFX262148 SPS262148:SPT262148 SZO262148:SZP262148 TJK262148:TJL262148 TTG262148:TTH262148 UDC262148:UDD262148 UMY262148:UMZ262148 UWU262148:UWV262148 VGQ262148:VGR262148 VQM262148:VQN262148 WAI262148:WAJ262148 WKE262148:WKF262148 WUA262148:WUB262148 HO327684:HP327684 RK327684:RL327684 ABG327684:ABH327684 ALC327684:ALD327684 AUY327684:AUZ327684 BEU327684:BEV327684 BOQ327684:BOR327684 BYM327684:BYN327684 CII327684:CIJ327684 CSE327684:CSF327684 DCA327684:DCB327684 DLW327684:DLX327684 DVS327684:DVT327684 EFO327684:EFP327684 EPK327684:EPL327684 EZG327684:EZH327684 FJC327684:FJD327684 FSY327684:FSZ327684 GCU327684:GCV327684 GMQ327684:GMR327684 GWM327684:GWN327684 HGI327684:HGJ327684 HQE327684:HQF327684 IAA327684:IAB327684 IJW327684:IJX327684 ITS327684:ITT327684 JDO327684:JDP327684 JNK327684:JNL327684 JXG327684:JXH327684 KHC327684:KHD327684 KQY327684:KQZ327684 LAU327684:LAV327684 LKQ327684:LKR327684 LUM327684:LUN327684 MEI327684:MEJ327684 MOE327684:MOF327684 MYA327684:MYB327684 NHW327684:NHX327684 NRS327684:NRT327684 OBO327684:OBP327684 OLK327684:OLL327684 OVG327684:OVH327684 PFC327684:PFD327684 POY327684:POZ327684 PYU327684:PYV327684 QIQ327684:QIR327684 QSM327684:QSN327684 RCI327684:RCJ327684 RME327684:RMF327684 RWA327684:RWB327684 SFW327684:SFX327684 SPS327684:SPT327684 SZO327684:SZP327684 TJK327684:TJL327684 TTG327684:TTH327684 UDC327684:UDD327684 UMY327684:UMZ327684 UWU327684:UWV327684 VGQ327684:VGR327684 VQM327684:VQN327684 WAI327684:WAJ327684 WKE327684:WKF327684 WUA327684:WUB327684 HO393220:HP393220 RK393220:RL393220 ABG393220:ABH393220 ALC393220:ALD393220 AUY393220:AUZ393220 BEU393220:BEV393220 BOQ393220:BOR393220 BYM393220:BYN393220 CII393220:CIJ393220 CSE393220:CSF393220 DCA393220:DCB393220 DLW393220:DLX393220 DVS393220:DVT393220 EFO393220:EFP393220 EPK393220:EPL393220 EZG393220:EZH393220 FJC393220:FJD393220 FSY393220:FSZ393220 GCU393220:GCV393220 GMQ393220:GMR393220 GWM393220:GWN393220 HGI393220:HGJ393220 HQE393220:HQF393220 IAA393220:IAB393220 IJW393220:IJX393220 ITS393220:ITT393220 JDO393220:JDP393220 JNK393220:JNL393220 JXG393220:JXH393220 KHC393220:KHD393220 KQY393220:KQZ393220 LAU393220:LAV393220 LKQ393220:LKR393220 LUM393220:LUN393220 MEI393220:MEJ393220 MOE393220:MOF393220 MYA393220:MYB393220 NHW393220:NHX393220 NRS393220:NRT393220 OBO393220:OBP393220 OLK393220:OLL393220 OVG393220:OVH393220 PFC393220:PFD393220 POY393220:POZ393220 PYU393220:PYV393220 QIQ393220:QIR393220 QSM393220:QSN393220 RCI393220:RCJ393220 RME393220:RMF393220 RWA393220:RWB393220 SFW393220:SFX393220 SPS393220:SPT393220 SZO393220:SZP393220 TJK393220:TJL393220 TTG393220:TTH393220 UDC393220:UDD393220 UMY393220:UMZ393220 UWU393220:UWV393220 VGQ393220:VGR393220 VQM393220:VQN393220 WAI393220:WAJ393220 WKE393220:WKF393220 WUA393220:WUB393220 HO458756:HP458756 RK458756:RL458756 ABG458756:ABH458756 ALC458756:ALD458756 AUY458756:AUZ458756 BEU458756:BEV458756 BOQ458756:BOR458756 BYM458756:BYN458756 CII458756:CIJ458756 CSE458756:CSF458756 DCA458756:DCB458756 DLW458756:DLX458756 DVS458756:DVT458756 EFO458756:EFP458756 EPK458756:EPL458756 EZG458756:EZH458756 FJC458756:FJD458756 FSY458756:FSZ458756 GCU458756:GCV458756 GMQ458756:GMR458756 GWM458756:GWN458756 HGI458756:HGJ458756 HQE458756:HQF458756 IAA458756:IAB458756 IJW458756:IJX458756 ITS458756:ITT458756 JDO458756:JDP458756 JNK458756:JNL458756 JXG458756:JXH458756 KHC458756:KHD458756 KQY458756:KQZ458756 LAU458756:LAV458756 LKQ458756:LKR458756 LUM458756:LUN458756 MEI458756:MEJ458756 MOE458756:MOF458756 MYA458756:MYB458756 NHW458756:NHX458756 NRS458756:NRT458756 OBO458756:OBP458756 OLK458756:OLL458756 OVG458756:OVH458756 PFC458756:PFD458756 POY458756:POZ458756 PYU458756:PYV458756 QIQ458756:QIR458756 QSM458756:QSN458756 RCI458756:RCJ458756 RME458756:RMF458756 RWA458756:RWB458756 SFW458756:SFX458756 SPS458756:SPT458756 SZO458756:SZP458756 TJK458756:TJL458756 TTG458756:TTH458756 UDC458756:UDD458756 UMY458756:UMZ458756 UWU458756:UWV458756 VGQ458756:VGR458756 VQM458756:VQN458756 WAI458756:WAJ458756 WKE458756:WKF458756 WUA458756:WUB458756 HO524292:HP524292 RK524292:RL524292 ABG524292:ABH524292 ALC524292:ALD524292 AUY524292:AUZ524292 BEU524292:BEV524292 BOQ524292:BOR524292 BYM524292:BYN524292 CII524292:CIJ524292 CSE524292:CSF524292 DCA524292:DCB524292 DLW524292:DLX524292 DVS524292:DVT524292 EFO524292:EFP524292 EPK524292:EPL524292 EZG524292:EZH524292 FJC524292:FJD524292 FSY524292:FSZ524292 GCU524292:GCV524292 GMQ524292:GMR524292 GWM524292:GWN524292 HGI524292:HGJ524292 HQE524292:HQF524292 IAA524292:IAB524292 IJW524292:IJX524292 ITS524292:ITT524292 JDO524292:JDP524292 JNK524292:JNL524292 JXG524292:JXH524292 KHC524292:KHD524292 KQY524292:KQZ524292 LAU524292:LAV524292 LKQ524292:LKR524292 LUM524292:LUN524292 MEI524292:MEJ524292 MOE524292:MOF524292 MYA524292:MYB524292 NHW524292:NHX524292 NRS524292:NRT524292 OBO524292:OBP524292 OLK524292:OLL524292 OVG524292:OVH524292 PFC524292:PFD524292 POY524292:POZ524292 PYU524292:PYV524292 QIQ524292:QIR524292 QSM524292:QSN524292 RCI524292:RCJ524292 RME524292:RMF524292 RWA524292:RWB524292 SFW524292:SFX524292 SPS524292:SPT524292 SZO524292:SZP524292 TJK524292:TJL524292 TTG524292:TTH524292 UDC524292:UDD524292 UMY524292:UMZ524292 UWU524292:UWV524292 VGQ524292:VGR524292 VQM524292:VQN524292 WAI524292:WAJ524292 WKE524292:WKF524292 WUA524292:WUB524292 HO589828:HP589828 RK589828:RL589828 ABG589828:ABH589828 ALC589828:ALD589828 AUY589828:AUZ589828 BEU589828:BEV589828 BOQ589828:BOR589828 BYM589828:BYN589828 CII589828:CIJ589828 CSE589828:CSF589828 DCA589828:DCB589828 DLW589828:DLX589828 DVS589828:DVT589828 EFO589828:EFP589828 EPK589828:EPL589828 EZG589828:EZH589828 FJC589828:FJD589828 FSY589828:FSZ589828 GCU589828:GCV589828 GMQ589828:GMR589828 GWM589828:GWN589828 HGI589828:HGJ589828 HQE589828:HQF589828 IAA589828:IAB589828 IJW589828:IJX589828 ITS589828:ITT589828 JDO589828:JDP589828 JNK589828:JNL589828 JXG589828:JXH589828 KHC589828:KHD589828 KQY589828:KQZ589828 LAU589828:LAV589828 LKQ589828:LKR589828 LUM589828:LUN589828 MEI589828:MEJ589828 MOE589828:MOF589828 MYA589828:MYB589828 NHW589828:NHX589828 NRS589828:NRT589828 OBO589828:OBP589828 OLK589828:OLL589828 OVG589828:OVH589828 PFC589828:PFD589828 POY589828:POZ589828 PYU589828:PYV589828 QIQ589828:QIR589828 QSM589828:QSN589828 RCI589828:RCJ589828 RME589828:RMF589828 RWA589828:RWB589828 SFW589828:SFX589828 SPS589828:SPT589828 SZO589828:SZP589828 TJK589828:TJL589828 TTG589828:TTH589828 UDC589828:UDD589828 UMY589828:UMZ589828 UWU589828:UWV589828 VGQ589828:VGR589828 VQM589828:VQN589828 WAI589828:WAJ589828 WKE589828:WKF589828 WUA589828:WUB589828 HO655364:HP655364 RK655364:RL655364 ABG655364:ABH655364 ALC655364:ALD655364 AUY655364:AUZ655364 BEU655364:BEV655364 BOQ655364:BOR655364 BYM655364:BYN655364 CII655364:CIJ655364 CSE655364:CSF655364 DCA655364:DCB655364 DLW655364:DLX655364 DVS655364:DVT655364 EFO655364:EFP655364 EPK655364:EPL655364 EZG655364:EZH655364 FJC655364:FJD655364 FSY655364:FSZ655364 GCU655364:GCV655364 GMQ655364:GMR655364 GWM655364:GWN655364 HGI655364:HGJ655364 HQE655364:HQF655364 IAA655364:IAB655364 IJW655364:IJX655364 ITS655364:ITT655364 JDO655364:JDP655364 JNK655364:JNL655364 JXG655364:JXH655364 KHC655364:KHD655364 KQY655364:KQZ655364 LAU655364:LAV655364 LKQ655364:LKR655364 LUM655364:LUN655364 MEI655364:MEJ655364 MOE655364:MOF655364 MYA655364:MYB655364 NHW655364:NHX655364 NRS655364:NRT655364 OBO655364:OBP655364 OLK655364:OLL655364 OVG655364:OVH655364 PFC655364:PFD655364 POY655364:POZ655364 PYU655364:PYV655364 QIQ655364:QIR655364 QSM655364:QSN655364 RCI655364:RCJ655364 RME655364:RMF655364 RWA655364:RWB655364 SFW655364:SFX655364 SPS655364:SPT655364 SZO655364:SZP655364 TJK655364:TJL655364 TTG655364:TTH655364 UDC655364:UDD655364 UMY655364:UMZ655364 UWU655364:UWV655364 VGQ655364:VGR655364 VQM655364:VQN655364 WAI655364:WAJ655364 WKE655364:WKF655364 WUA655364:WUB655364 HO720900:HP720900 RK720900:RL720900 ABG720900:ABH720900 ALC720900:ALD720900 AUY720900:AUZ720900 BEU720900:BEV720900 BOQ720900:BOR720900 BYM720900:BYN720900 CII720900:CIJ720900 CSE720900:CSF720900 DCA720900:DCB720900 DLW720900:DLX720900 DVS720900:DVT720900 EFO720900:EFP720900 EPK720900:EPL720900 EZG720900:EZH720900 FJC720900:FJD720900 FSY720900:FSZ720900 GCU720900:GCV720900 GMQ720900:GMR720900 GWM720900:GWN720900 HGI720900:HGJ720900 HQE720900:HQF720900 IAA720900:IAB720900 IJW720900:IJX720900 ITS720900:ITT720900 JDO720900:JDP720900 JNK720900:JNL720900 JXG720900:JXH720900 KHC720900:KHD720900 KQY720900:KQZ720900 LAU720900:LAV720900 LKQ720900:LKR720900 LUM720900:LUN720900 MEI720900:MEJ720900 MOE720900:MOF720900 MYA720900:MYB720900 NHW720900:NHX720900 NRS720900:NRT720900 OBO720900:OBP720900 OLK720900:OLL720900 OVG720900:OVH720900 PFC720900:PFD720900 POY720900:POZ720900 PYU720900:PYV720900 QIQ720900:QIR720900 QSM720900:QSN720900 RCI720900:RCJ720900 RME720900:RMF720900 RWA720900:RWB720900 SFW720900:SFX720900 SPS720900:SPT720900 SZO720900:SZP720900 TJK720900:TJL720900 TTG720900:TTH720900 UDC720900:UDD720900 UMY720900:UMZ720900 UWU720900:UWV720900 VGQ720900:VGR720900 VQM720900:VQN720900 WAI720900:WAJ720900 WKE720900:WKF720900 WUA720900:WUB720900 HO786436:HP786436 RK786436:RL786436 ABG786436:ABH786436 ALC786436:ALD786436 AUY786436:AUZ786436 BEU786436:BEV786436 BOQ786436:BOR786436 BYM786436:BYN786436 CII786436:CIJ786436 CSE786436:CSF786436 DCA786436:DCB786436 DLW786436:DLX786436 DVS786436:DVT786436 EFO786436:EFP786436 EPK786436:EPL786436 EZG786436:EZH786436 FJC786436:FJD786436 FSY786436:FSZ786436 GCU786436:GCV786436 GMQ786436:GMR786436 GWM786436:GWN786436 HGI786436:HGJ786436 HQE786436:HQF786436 IAA786436:IAB786436 IJW786436:IJX786436 ITS786436:ITT786436 JDO786436:JDP786436 JNK786436:JNL786436 JXG786436:JXH786436 KHC786436:KHD786436 KQY786436:KQZ786436 LAU786436:LAV786436 LKQ786436:LKR786436 LUM786436:LUN786436 MEI786436:MEJ786436 MOE786436:MOF786436 MYA786436:MYB786436 NHW786436:NHX786436 NRS786436:NRT786436 OBO786436:OBP786436 OLK786436:OLL786436 OVG786436:OVH786436 PFC786436:PFD786436 POY786436:POZ786436 PYU786436:PYV786436 QIQ786436:QIR786436 QSM786436:QSN786436 RCI786436:RCJ786436 RME786436:RMF786436 RWA786436:RWB786436 SFW786436:SFX786436 SPS786436:SPT786436 SZO786436:SZP786436 TJK786436:TJL786436 TTG786436:TTH786436 UDC786436:UDD786436 UMY786436:UMZ786436 UWU786436:UWV786436 VGQ786436:VGR786436 VQM786436:VQN786436 WAI786436:WAJ786436 WKE786436:WKF786436 WUA786436:WUB786436 HO851972:HP851972 RK851972:RL851972 ABG851972:ABH851972 ALC851972:ALD851972 AUY851972:AUZ851972 BEU851972:BEV851972 BOQ851972:BOR851972 BYM851972:BYN851972 CII851972:CIJ851972 CSE851972:CSF851972 DCA851972:DCB851972 DLW851972:DLX851972 DVS851972:DVT851972 EFO851972:EFP851972 EPK851972:EPL851972 EZG851972:EZH851972 FJC851972:FJD851972 FSY851972:FSZ851972 GCU851972:GCV851972 GMQ851972:GMR851972 GWM851972:GWN851972 HGI851972:HGJ851972 HQE851972:HQF851972 IAA851972:IAB851972 IJW851972:IJX851972 ITS851972:ITT851972 JDO851972:JDP851972 JNK851972:JNL851972 JXG851972:JXH851972 KHC851972:KHD851972 KQY851972:KQZ851972 LAU851972:LAV851972 LKQ851972:LKR851972 LUM851972:LUN851972 MEI851972:MEJ851972 MOE851972:MOF851972 MYA851972:MYB851972 NHW851972:NHX851972 NRS851972:NRT851972 OBO851972:OBP851972 OLK851972:OLL851972 OVG851972:OVH851972 PFC851972:PFD851972 POY851972:POZ851972 PYU851972:PYV851972 QIQ851972:QIR851972 QSM851972:QSN851972 RCI851972:RCJ851972 RME851972:RMF851972 RWA851972:RWB851972 SFW851972:SFX851972 SPS851972:SPT851972 SZO851972:SZP851972 TJK851972:TJL851972 TTG851972:TTH851972 UDC851972:UDD851972 UMY851972:UMZ851972 UWU851972:UWV851972 VGQ851972:VGR851972 VQM851972:VQN851972 WAI851972:WAJ851972 WKE851972:WKF851972 WUA851972:WUB851972 HO917508:HP917508 RK917508:RL917508 ABG917508:ABH917508 ALC917508:ALD917508 AUY917508:AUZ917508 BEU917508:BEV917508 BOQ917508:BOR917508 BYM917508:BYN917508 CII917508:CIJ917508 CSE917508:CSF917508 DCA917508:DCB917508 DLW917508:DLX917508 DVS917508:DVT917508 EFO917508:EFP917508 EPK917508:EPL917508 EZG917508:EZH917508 FJC917508:FJD917508 FSY917508:FSZ917508 GCU917508:GCV917508 GMQ917508:GMR917508 GWM917508:GWN917508 HGI917508:HGJ917508 HQE917508:HQF917508 IAA917508:IAB917508 IJW917508:IJX917508 ITS917508:ITT917508 JDO917508:JDP917508 JNK917508:JNL917508 JXG917508:JXH917508 KHC917508:KHD917508 KQY917508:KQZ917508 LAU917508:LAV917508 LKQ917508:LKR917508 LUM917508:LUN917508 MEI917508:MEJ917508 MOE917508:MOF917508 MYA917508:MYB917508 NHW917508:NHX917508 NRS917508:NRT917508 OBO917508:OBP917508 OLK917508:OLL917508 OVG917508:OVH917508 PFC917508:PFD917508 POY917508:POZ917508 PYU917508:PYV917508 QIQ917508:QIR917508 QSM917508:QSN917508 RCI917508:RCJ917508 RME917508:RMF917508 RWA917508:RWB917508 SFW917508:SFX917508 SPS917508:SPT917508 SZO917508:SZP917508 TJK917508:TJL917508 TTG917508:TTH917508 UDC917508:UDD917508 UMY917508:UMZ917508 UWU917508:UWV917508 VGQ917508:VGR917508 VQM917508:VQN917508 WAI917508:WAJ917508 WKE917508:WKF917508 WUA917508:WUB917508 HO983044:HP983044 RK983044:RL983044 ABG983044:ABH983044 ALC983044:ALD983044 AUY983044:AUZ983044 BEU983044:BEV983044 BOQ983044:BOR983044 BYM983044:BYN983044 CII983044:CIJ983044 CSE983044:CSF983044 DCA983044:DCB983044 DLW983044:DLX983044 DVS983044:DVT983044 EFO983044:EFP983044 EPK983044:EPL983044 EZG983044:EZH983044 FJC983044:FJD983044 FSY983044:FSZ983044 GCU983044:GCV983044 GMQ983044:GMR983044 GWM983044:GWN983044 HGI983044:HGJ983044 HQE983044:HQF983044 IAA983044:IAB983044 IJW983044:IJX983044 ITS983044:ITT983044 JDO983044:JDP983044 JNK983044:JNL983044 JXG983044:JXH983044 KHC983044:KHD983044 KQY983044:KQZ983044 LAU983044:LAV983044 LKQ983044:LKR983044 LUM983044:LUN983044 MEI983044:MEJ983044 MOE983044:MOF983044 MYA983044:MYB983044 NHW983044:NHX983044 NRS983044:NRT983044 OBO983044:OBP983044 OLK983044:OLL983044 OVG983044:OVH983044 PFC983044:PFD983044 POY983044:POZ983044 PYU983044:PYV983044 QIQ983044:QIR983044 QSM983044:QSN983044 RCI983044:RCJ983044 RME983044:RMF983044 RWA983044:RWB983044 SFW983044:SFX983044 SPS983044:SPT983044 SZO983044:SZP983044 TJK983044:TJL983044 TTG983044:TTH983044 UDC983044:UDD983044 UMY983044:UMZ983044 UWU983044:UWV983044 VGQ983044:VGR983044 VQM983044:VQN983044 WAI983044:WAJ983044 WKE983044:WKF983044 WUA983044:WUB983044 HR65540:HS65540 RN65540:RO65540 ABJ65540:ABK65540 ALF65540:ALG65540 AVB65540:AVC65540 BEX65540:BEY65540 BOT65540:BOU65540 BYP65540:BYQ65540 CIL65540:CIM65540 CSH65540:CSI65540 DCD65540:DCE65540 DLZ65540:DMA65540 DVV65540:DVW65540 EFR65540:EFS65540 EPN65540:EPO65540 EZJ65540:EZK65540 FJF65540:FJG65540 FTB65540:FTC65540 GCX65540:GCY65540 GMT65540:GMU65540 GWP65540:GWQ65540 HGL65540:HGM65540 HQH65540:HQI65540 IAD65540:IAE65540 IJZ65540:IKA65540 ITV65540:ITW65540 JDR65540:JDS65540 JNN65540:JNO65540 JXJ65540:JXK65540 KHF65540:KHG65540 KRB65540:KRC65540 LAX65540:LAY65540 LKT65540:LKU65540 LUP65540:LUQ65540 MEL65540:MEM65540 MOH65540:MOI65540 MYD65540:MYE65540 NHZ65540:NIA65540 NRV65540:NRW65540 OBR65540:OBS65540 OLN65540:OLO65540 OVJ65540:OVK65540 PFF65540:PFG65540 PPB65540:PPC65540 PYX65540:PYY65540 QIT65540:QIU65540 QSP65540:QSQ65540 RCL65540:RCM65540 RMH65540:RMI65540 RWD65540:RWE65540 SFZ65540:SGA65540 SPV65540:SPW65540 SZR65540:SZS65540 TJN65540:TJO65540 TTJ65540:TTK65540 UDF65540:UDG65540 UNB65540:UNC65540 UWX65540:UWY65540 VGT65540:VGU65540 VQP65540:VQQ65540 WAL65540:WAM65540 WKH65540:WKI65540 WUD65540:WUE65540 HR131076:HS131076 RN131076:RO131076 ABJ131076:ABK131076 ALF131076:ALG131076 AVB131076:AVC131076 BEX131076:BEY131076 BOT131076:BOU131076 BYP131076:BYQ131076 CIL131076:CIM131076 CSH131076:CSI131076 DCD131076:DCE131076 DLZ131076:DMA131076 DVV131076:DVW131076 EFR131076:EFS131076 EPN131076:EPO131076 EZJ131076:EZK131076 FJF131076:FJG131076 FTB131076:FTC131076 GCX131076:GCY131076 GMT131076:GMU131076 GWP131076:GWQ131076 HGL131076:HGM131076 HQH131076:HQI131076 IAD131076:IAE131076 IJZ131076:IKA131076 ITV131076:ITW131076 JDR131076:JDS131076 JNN131076:JNO131076 JXJ131076:JXK131076 KHF131076:KHG131076 KRB131076:KRC131076 LAX131076:LAY131076 LKT131076:LKU131076 LUP131076:LUQ131076 MEL131076:MEM131076 MOH131076:MOI131076 MYD131076:MYE131076 NHZ131076:NIA131076 NRV131076:NRW131076 OBR131076:OBS131076 OLN131076:OLO131076 OVJ131076:OVK131076 PFF131076:PFG131076 PPB131076:PPC131076 PYX131076:PYY131076 QIT131076:QIU131076 QSP131076:QSQ131076 RCL131076:RCM131076 RMH131076:RMI131076 RWD131076:RWE131076 SFZ131076:SGA131076 SPV131076:SPW131076 SZR131076:SZS131076 TJN131076:TJO131076 TTJ131076:TTK131076 UDF131076:UDG131076 UNB131076:UNC131076 UWX131076:UWY131076 VGT131076:VGU131076 VQP131076:VQQ131076 WAL131076:WAM131076 WKH131076:WKI131076 WUD131076:WUE131076 HR196612:HS196612 RN196612:RO196612 ABJ196612:ABK196612 ALF196612:ALG196612 AVB196612:AVC196612 BEX196612:BEY196612 BOT196612:BOU196612 BYP196612:BYQ196612 CIL196612:CIM196612 CSH196612:CSI196612 DCD196612:DCE196612 DLZ196612:DMA196612 DVV196612:DVW196612 EFR196612:EFS196612 EPN196612:EPO196612 EZJ196612:EZK196612 FJF196612:FJG196612 FTB196612:FTC196612 GCX196612:GCY196612 GMT196612:GMU196612 GWP196612:GWQ196612 HGL196612:HGM196612 HQH196612:HQI196612 IAD196612:IAE196612 IJZ196612:IKA196612 ITV196612:ITW196612 JDR196612:JDS196612 JNN196612:JNO196612 JXJ196612:JXK196612 KHF196612:KHG196612 KRB196612:KRC196612 LAX196612:LAY196612 LKT196612:LKU196612 LUP196612:LUQ196612 MEL196612:MEM196612 MOH196612:MOI196612 MYD196612:MYE196612 NHZ196612:NIA196612 NRV196612:NRW196612 OBR196612:OBS196612 OLN196612:OLO196612 OVJ196612:OVK196612 PFF196612:PFG196612 PPB196612:PPC196612 PYX196612:PYY196612 QIT196612:QIU196612 QSP196612:QSQ196612 RCL196612:RCM196612 RMH196612:RMI196612 RWD196612:RWE196612 SFZ196612:SGA196612 SPV196612:SPW196612 SZR196612:SZS196612 TJN196612:TJO196612 TTJ196612:TTK196612 UDF196612:UDG196612 UNB196612:UNC196612 UWX196612:UWY196612 VGT196612:VGU196612 VQP196612:VQQ196612 WAL196612:WAM196612 WKH196612:WKI196612 WUD196612:WUE196612 HR262148:HS262148 RN262148:RO262148 ABJ262148:ABK262148 ALF262148:ALG262148 AVB262148:AVC262148 BEX262148:BEY262148 BOT262148:BOU262148 BYP262148:BYQ262148 CIL262148:CIM262148 CSH262148:CSI262148 DCD262148:DCE262148 DLZ262148:DMA262148 DVV262148:DVW262148 EFR262148:EFS262148 EPN262148:EPO262148 EZJ262148:EZK262148 FJF262148:FJG262148 FTB262148:FTC262148 GCX262148:GCY262148 GMT262148:GMU262148 GWP262148:GWQ262148 HGL262148:HGM262148 HQH262148:HQI262148 IAD262148:IAE262148 IJZ262148:IKA262148 ITV262148:ITW262148 JDR262148:JDS262148 JNN262148:JNO262148 JXJ262148:JXK262148 KHF262148:KHG262148 KRB262148:KRC262148 LAX262148:LAY262148 LKT262148:LKU262148 LUP262148:LUQ262148 MEL262148:MEM262148 MOH262148:MOI262148 MYD262148:MYE262148 NHZ262148:NIA262148 NRV262148:NRW262148 OBR262148:OBS262148 OLN262148:OLO262148 OVJ262148:OVK262148 PFF262148:PFG262148 PPB262148:PPC262148 PYX262148:PYY262148 QIT262148:QIU262148 QSP262148:QSQ262148 RCL262148:RCM262148 RMH262148:RMI262148 RWD262148:RWE262148 SFZ262148:SGA262148 SPV262148:SPW262148 SZR262148:SZS262148 TJN262148:TJO262148 TTJ262148:TTK262148 UDF262148:UDG262148 UNB262148:UNC262148 UWX262148:UWY262148 VGT262148:VGU262148 VQP262148:VQQ262148 WAL262148:WAM262148 WKH262148:WKI262148 WUD262148:WUE262148 HR327684:HS327684 RN327684:RO327684 ABJ327684:ABK327684 ALF327684:ALG327684 AVB327684:AVC327684 BEX327684:BEY327684 BOT327684:BOU327684 BYP327684:BYQ327684 CIL327684:CIM327684 CSH327684:CSI327684 DCD327684:DCE327684 DLZ327684:DMA327684 DVV327684:DVW327684 EFR327684:EFS327684 EPN327684:EPO327684 EZJ327684:EZK327684 FJF327684:FJG327684 FTB327684:FTC327684 GCX327684:GCY327684 GMT327684:GMU327684 GWP327684:GWQ327684 HGL327684:HGM327684 HQH327684:HQI327684 IAD327684:IAE327684 IJZ327684:IKA327684 ITV327684:ITW327684 JDR327684:JDS327684 JNN327684:JNO327684 JXJ327684:JXK327684 KHF327684:KHG327684 KRB327684:KRC327684 LAX327684:LAY327684 LKT327684:LKU327684 LUP327684:LUQ327684 MEL327684:MEM327684 MOH327684:MOI327684 MYD327684:MYE327684 NHZ327684:NIA327684 NRV327684:NRW327684 OBR327684:OBS327684 OLN327684:OLO327684 OVJ327684:OVK327684 PFF327684:PFG327684 PPB327684:PPC327684 PYX327684:PYY327684 QIT327684:QIU327684 QSP327684:QSQ327684 RCL327684:RCM327684 RMH327684:RMI327684 RWD327684:RWE327684 SFZ327684:SGA327684 SPV327684:SPW327684 SZR327684:SZS327684 TJN327684:TJO327684 TTJ327684:TTK327684 UDF327684:UDG327684 UNB327684:UNC327684 UWX327684:UWY327684 VGT327684:VGU327684 VQP327684:VQQ327684 WAL327684:WAM327684 WKH327684:WKI327684 WUD327684:WUE327684 HR393220:HS393220 RN393220:RO393220 ABJ393220:ABK393220 ALF393220:ALG393220 AVB393220:AVC393220 BEX393220:BEY393220 BOT393220:BOU393220 BYP393220:BYQ393220 CIL393220:CIM393220 CSH393220:CSI393220 DCD393220:DCE393220 DLZ393220:DMA393220 DVV393220:DVW393220 EFR393220:EFS393220 EPN393220:EPO393220 EZJ393220:EZK393220 FJF393220:FJG393220 FTB393220:FTC393220 GCX393220:GCY393220 GMT393220:GMU393220 GWP393220:GWQ393220 HGL393220:HGM393220 HQH393220:HQI393220 IAD393220:IAE393220 IJZ393220:IKA393220 ITV393220:ITW393220 JDR393220:JDS393220 JNN393220:JNO393220 JXJ393220:JXK393220 KHF393220:KHG393220 KRB393220:KRC393220 LAX393220:LAY393220 LKT393220:LKU393220 LUP393220:LUQ393220 MEL393220:MEM393220 MOH393220:MOI393220 MYD393220:MYE393220 NHZ393220:NIA393220 NRV393220:NRW393220 OBR393220:OBS393220 OLN393220:OLO393220 OVJ393220:OVK393220 PFF393220:PFG393220 PPB393220:PPC393220 PYX393220:PYY393220 QIT393220:QIU393220 QSP393220:QSQ393220 RCL393220:RCM393220 RMH393220:RMI393220 RWD393220:RWE393220 SFZ393220:SGA393220 SPV393220:SPW393220 SZR393220:SZS393220 TJN393220:TJO393220 TTJ393220:TTK393220 UDF393220:UDG393220 UNB393220:UNC393220 UWX393220:UWY393220 VGT393220:VGU393220 VQP393220:VQQ393220 WAL393220:WAM393220 WKH393220:WKI393220 WUD393220:WUE393220 HR458756:HS458756 RN458756:RO458756 ABJ458756:ABK458756 ALF458756:ALG458756 AVB458756:AVC458756 BEX458756:BEY458756 BOT458756:BOU458756 BYP458756:BYQ458756 CIL458756:CIM458756 CSH458756:CSI458756 DCD458756:DCE458756 DLZ458756:DMA458756 DVV458756:DVW458756 EFR458756:EFS458756 EPN458756:EPO458756 EZJ458756:EZK458756 FJF458756:FJG458756 FTB458756:FTC458756 GCX458756:GCY458756 GMT458756:GMU458756 GWP458756:GWQ458756 HGL458756:HGM458756 HQH458756:HQI458756 IAD458756:IAE458756 IJZ458756:IKA458756 ITV458756:ITW458756 JDR458756:JDS458756 JNN458756:JNO458756 JXJ458756:JXK458756 KHF458756:KHG458756 KRB458756:KRC458756 LAX458756:LAY458756 LKT458756:LKU458756 LUP458756:LUQ458756 MEL458756:MEM458756 MOH458756:MOI458756 MYD458756:MYE458756 NHZ458756:NIA458756 NRV458756:NRW458756 OBR458756:OBS458756 OLN458756:OLO458756 OVJ458756:OVK458756 PFF458756:PFG458756 PPB458756:PPC458756 PYX458756:PYY458756 QIT458756:QIU458756 QSP458756:QSQ458756 RCL458756:RCM458756 RMH458756:RMI458756 RWD458756:RWE458756 SFZ458756:SGA458756 SPV458756:SPW458756 SZR458756:SZS458756 TJN458756:TJO458756 TTJ458756:TTK458756 UDF458756:UDG458756 UNB458756:UNC458756 UWX458756:UWY458756 VGT458756:VGU458756 VQP458756:VQQ458756 WAL458756:WAM458756 WKH458756:WKI458756 WUD458756:WUE458756 HR524292:HS524292 RN524292:RO524292 ABJ524292:ABK524292 ALF524292:ALG524292 AVB524292:AVC524292 BEX524292:BEY524292 BOT524292:BOU524292 BYP524292:BYQ524292 CIL524292:CIM524292 CSH524292:CSI524292 DCD524292:DCE524292 DLZ524292:DMA524292 DVV524292:DVW524292 EFR524292:EFS524292 EPN524292:EPO524292 EZJ524292:EZK524292 FJF524292:FJG524292 FTB524292:FTC524292 GCX524292:GCY524292 GMT524292:GMU524292 GWP524292:GWQ524292 HGL524292:HGM524292 HQH524292:HQI524292 IAD524292:IAE524292 IJZ524292:IKA524292 ITV524292:ITW524292 JDR524292:JDS524292 JNN524292:JNO524292 JXJ524292:JXK524292 KHF524292:KHG524292 KRB524292:KRC524292 LAX524292:LAY524292 LKT524292:LKU524292 LUP524292:LUQ524292 MEL524292:MEM524292 MOH524292:MOI524292 MYD524292:MYE524292 NHZ524292:NIA524292 NRV524292:NRW524292 OBR524292:OBS524292 OLN524292:OLO524292 OVJ524292:OVK524292 PFF524292:PFG524292 PPB524292:PPC524292 PYX524292:PYY524292 QIT524292:QIU524292 QSP524292:QSQ524292 RCL524292:RCM524292 RMH524292:RMI524292 RWD524292:RWE524292 SFZ524292:SGA524292 SPV524292:SPW524292 SZR524292:SZS524292 TJN524292:TJO524292 TTJ524292:TTK524292 UDF524292:UDG524292 UNB524292:UNC524292 UWX524292:UWY524292 VGT524292:VGU524292 VQP524292:VQQ524292 WAL524292:WAM524292 WKH524292:WKI524292 WUD524292:WUE524292 HR589828:HS589828 RN589828:RO589828 ABJ589828:ABK589828 ALF589828:ALG589828 AVB589828:AVC589828 BEX589828:BEY589828 BOT589828:BOU589828 BYP589828:BYQ589828 CIL589828:CIM589828 CSH589828:CSI589828 DCD589828:DCE589828 DLZ589828:DMA589828 DVV589828:DVW589828 EFR589828:EFS589828 EPN589828:EPO589828 EZJ589828:EZK589828 FJF589828:FJG589828 FTB589828:FTC589828 GCX589828:GCY589828 GMT589828:GMU589828 GWP589828:GWQ589828 HGL589828:HGM589828 HQH589828:HQI589828 IAD589828:IAE589828 IJZ589828:IKA589828 ITV589828:ITW589828 JDR589828:JDS589828 JNN589828:JNO589828 JXJ589828:JXK589828 KHF589828:KHG589828 KRB589828:KRC589828 LAX589828:LAY589828 LKT589828:LKU589828 LUP589828:LUQ589828 MEL589828:MEM589828 MOH589828:MOI589828 MYD589828:MYE589828 NHZ589828:NIA589828 NRV589828:NRW589828 OBR589828:OBS589828 OLN589828:OLO589828 OVJ589828:OVK589828 PFF589828:PFG589828 PPB589828:PPC589828 PYX589828:PYY589828 QIT589828:QIU589828 QSP589828:QSQ589828 RCL589828:RCM589828 RMH589828:RMI589828 RWD589828:RWE589828 SFZ589828:SGA589828 SPV589828:SPW589828 SZR589828:SZS589828 TJN589828:TJO589828 TTJ589828:TTK589828 UDF589828:UDG589828 UNB589828:UNC589828 UWX589828:UWY589828 VGT589828:VGU589828 VQP589828:VQQ589828 WAL589828:WAM589828 WKH589828:WKI589828 WUD589828:WUE589828 HR655364:HS655364 RN655364:RO655364 ABJ655364:ABK655364 ALF655364:ALG655364 AVB655364:AVC655364 BEX655364:BEY655364 BOT655364:BOU655364 BYP655364:BYQ655364 CIL655364:CIM655364 CSH655364:CSI655364 DCD655364:DCE655364 DLZ655364:DMA655364 DVV655364:DVW655364 EFR655364:EFS655364 EPN655364:EPO655364 EZJ655364:EZK655364 FJF655364:FJG655364 FTB655364:FTC655364 GCX655364:GCY655364 GMT655364:GMU655364 GWP655364:GWQ655364 HGL655364:HGM655364 HQH655364:HQI655364 IAD655364:IAE655364 IJZ655364:IKA655364 ITV655364:ITW655364 JDR655364:JDS655364 JNN655364:JNO655364 JXJ655364:JXK655364 KHF655364:KHG655364 KRB655364:KRC655364 LAX655364:LAY655364 LKT655364:LKU655364 LUP655364:LUQ655364 MEL655364:MEM655364 MOH655364:MOI655364 MYD655364:MYE655364 NHZ655364:NIA655364 NRV655364:NRW655364 OBR655364:OBS655364 OLN655364:OLO655364 OVJ655364:OVK655364 PFF655364:PFG655364 PPB655364:PPC655364 PYX655364:PYY655364 QIT655364:QIU655364 QSP655364:QSQ655364 RCL655364:RCM655364 RMH655364:RMI655364 RWD655364:RWE655364 SFZ655364:SGA655364 SPV655364:SPW655364 SZR655364:SZS655364 TJN655364:TJO655364 TTJ655364:TTK655364 UDF655364:UDG655364 UNB655364:UNC655364 UWX655364:UWY655364 VGT655364:VGU655364 VQP655364:VQQ655364 WAL655364:WAM655364 WKH655364:WKI655364 WUD655364:WUE655364 HR720900:HS720900 RN720900:RO720900 ABJ720900:ABK720900 ALF720900:ALG720900 AVB720900:AVC720900 BEX720900:BEY720900 BOT720900:BOU720900 BYP720900:BYQ720900 CIL720900:CIM720900 CSH720900:CSI720900 DCD720900:DCE720900 DLZ720900:DMA720900 DVV720900:DVW720900 EFR720900:EFS720900 EPN720900:EPO720900 EZJ720900:EZK720900 FJF720900:FJG720900 FTB720900:FTC720900 GCX720900:GCY720900 GMT720900:GMU720900 GWP720900:GWQ720900 HGL720900:HGM720900 HQH720900:HQI720900 IAD720900:IAE720900 IJZ720900:IKA720900 ITV720900:ITW720900 JDR720900:JDS720900 JNN720900:JNO720900 JXJ720900:JXK720900 KHF720900:KHG720900 KRB720900:KRC720900 LAX720900:LAY720900 LKT720900:LKU720900 LUP720900:LUQ720900 MEL720900:MEM720900 MOH720900:MOI720900 MYD720900:MYE720900 NHZ720900:NIA720900 NRV720900:NRW720900 OBR720900:OBS720900 OLN720900:OLO720900 OVJ720900:OVK720900 PFF720900:PFG720900 PPB720900:PPC720900 PYX720900:PYY720900 QIT720900:QIU720900 QSP720900:QSQ720900 RCL720900:RCM720900 RMH720900:RMI720900 RWD720900:RWE720900 SFZ720900:SGA720900 SPV720900:SPW720900 SZR720900:SZS720900 TJN720900:TJO720900 TTJ720900:TTK720900 UDF720900:UDG720900 UNB720900:UNC720900 UWX720900:UWY720900 VGT720900:VGU720900 VQP720900:VQQ720900 WAL720900:WAM720900 WKH720900:WKI720900 WUD720900:WUE720900 HR786436:HS786436 RN786436:RO786436 ABJ786436:ABK786436 ALF786436:ALG786436 AVB786436:AVC786436 BEX786436:BEY786436 BOT786436:BOU786436 BYP786436:BYQ786436 CIL786436:CIM786436 CSH786436:CSI786436 DCD786436:DCE786436 DLZ786436:DMA786436 DVV786436:DVW786436 EFR786436:EFS786436 EPN786436:EPO786436 EZJ786436:EZK786436 FJF786436:FJG786436 FTB786436:FTC786436 GCX786436:GCY786436 GMT786436:GMU786436 GWP786436:GWQ786436 HGL786436:HGM786436 HQH786436:HQI786436 IAD786436:IAE786436 IJZ786436:IKA786436 ITV786436:ITW786436 JDR786436:JDS786436 JNN786436:JNO786436 JXJ786436:JXK786436 KHF786436:KHG786436 KRB786436:KRC786436 LAX786436:LAY786436 LKT786436:LKU786436 LUP786436:LUQ786436 MEL786436:MEM786436 MOH786436:MOI786436 MYD786436:MYE786436 NHZ786436:NIA786436 NRV786436:NRW786436 OBR786436:OBS786436 OLN786436:OLO786436 OVJ786436:OVK786436 PFF786436:PFG786436 PPB786436:PPC786436 PYX786436:PYY786436 QIT786436:QIU786436 QSP786436:QSQ786436 RCL786436:RCM786436 RMH786436:RMI786436 RWD786436:RWE786436 SFZ786436:SGA786436 SPV786436:SPW786436 SZR786436:SZS786436 TJN786436:TJO786436 TTJ786436:TTK786436 UDF786436:UDG786436 UNB786436:UNC786436 UWX786436:UWY786436 VGT786436:VGU786436 VQP786436:VQQ786436 WAL786436:WAM786436 WKH786436:WKI786436 WUD786436:WUE786436 HR851972:HS851972 RN851972:RO851972 ABJ851972:ABK851972 ALF851972:ALG851972 AVB851972:AVC851972 BEX851972:BEY851972 BOT851972:BOU851972 BYP851972:BYQ851972 CIL851972:CIM851972 CSH851972:CSI851972 DCD851972:DCE851972 DLZ851972:DMA851972 DVV851972:DVW851972 EFR851972:EFS851972 EPN851972:EPO851972 EZJ851972:EZK851972 FJF851972:FJG851972 FTB851972:FTC851972 GCX851972:GCY851972 GMT851972:GMU851972 GWP851972:GWQ851972 HGL851972:HGM851972 HQH851972:HQI851972 IAD851972:IAE851972 IJZ851972:IKA851972 ITV851972:ITW851972 JDR851972:JDS851972 JNN851972:JNO851972 JXJ851972:JXK851972 KHF851972:KHG851972 KRB851972:KRC851972 LAX851972:LAY851972 LKT851972:LKU851972 LUP851972:LUQ851972 MEL851972:MEM851972 MOH851972:MOI851972 MYD851972:MYE851972 NHZ851972:NIA851972 NRV851972:NRW851972 OBR851972:OBS851972 OLN851972:OLO851972 OVJ851972:OVK851972 PFF851972:PFG851972 PPB851972:PPC851972 PYX851972:PYY851972 QIT851972:QIU851972 QSP851972:QSQ851972 RCL851972:RCM851972 RMH851972:RMI851972 RWD851972:RWE851972 SFZ851972:SGA851972 SPV851972:SPW851972 SZR851972:SZS851972 TJN851972:TJO851972 TTJ851972:TTK851972 UDF851972:UDG851972 UNB851972:UNC851972 UWX851972:UWY851972 VGT851972:VGU851972 VQP851972:VQQ851972 WAL851972:WAM851972 WKH851972:WKI851972 WUD851972:WUE851972 HR917508:HS917508 RN917508:RO917508 ABJ917508:ABK917508 ALF917508:ALG917508 AVB917508:AVC917508 BEX917508:BEY917508 BOT917508:BOU917508 BYP917508:BYQ917508 CIL917508:CIM917508 CSH917508:CSI917508 DCD917508:DCE917508 DLZ917508:DMA917508 DVV917508:DVW917508 EFR917508:EFS917508 EPN917508:EPO917508 EZJ917508:EZK917508 FJF917508:FJG917508 FTB917508:FTC917508 GCX917508:GCY917508 GMT917508:GMU917508 GWP917508:GWQ917508 HGL917508:HGM917508 HQH917508:HQI917508 IAD917508:IAE917508 IJZ917508:IKA917508 ITV917508:ITW917508 JDR917508:JDS917508 JNN917508:JNO917508 JXJ917508:JXK917508 KHF917508:KHG917508 KRB917508:KRC917508 LAX917508:LAY917508 LKT917508:LKU917508 LUP917508:LUQ917508 MEL917508:MEM917508 MOH917508:MOI917508 MYD917508:MYE917508 NHZ917508:NIA917508 NRV917508:NRW917508 OBR917508:OBS917508 OLN917508:OLO917508 OVJ917508:OVK917508 PFF917508:PFG917508 PPB917508:PPC917508 PYX917508:PYY917508 QIT917508:QIU917508 QSP917508:QSQ917508 RCL917508:RCM917508 RMH917508:RMI917508 RWD917508:RWE917508 SFZ917508:SGA917508 SPV917508:SPW917508 SZR917508:SZS917508 TJN917508:TJO917508 TTJ917508:TTK917508 UDF917508:UDG917508 UNB917508:UNC917508 UWX917508:UWY917508 VGT917508:VGU917508 VQP917508:VQQ917508 WAL917508:WAM917508 WKH917508:WKI917508 WUD917508:WUE917508 HR983044:HS983044 RN983044:RO983044 ABJ983044:ABK983044 ALF983044:ALG983044 AVB983044:AVC983044 BEX983044:BEY983044 BOT983044:BOU983044 BYP983044:BYQ983044 CIL983044:CIM983044 CSH983044:CSI983044 DCD983044:DCE983044 DLZ983044:DMA983044 DVV983044:DVW983044 EFR983044:EFS983044 EPN983044:EPO983044 EZJ983044:EZK983044 FJF983044:FJG983044 FTB983044:FTC983044 GCX983044:GCY983044 GMT983044:GMU983044 GWP983044:GWQ983044 HGL983044:HGM983044 HQH983044:HQI983044 IAD983044:IAE983044 IJZ983044:IKA983044 ITV983044:ITW983044 JDR983044:JDS983044 JNN983044:JNO983044 JXJ983044:JXK983044 KHF983044:KHG983044 KRB983044:KRC983044 LAX983044:LAY983044 LKT983044:LKU983044 LUP983044:LUQ983044 MEL983044:MEM983044 MOH983044:MOI983044 MYD983044:MYE983044 NHZ983044:NIA983044 NRV983044:NRW983044 OBR983044:OBS983044 OLN983044:OLO983044 OVJ983044:OVK983044 PFF983044:PFG983044 PPB983044:PPC983044 PYX983044:PYY983044 QIT983044:QIU983044 QSP983044:QSQ983044 RCL983044:RCM983044 RMH983044:RMI983044 RWD983044:RWE983044 SFZ983044:SGA983044 SPV983044:SPW983044 SZR983044:SZS983044 TJN983044:TJO983044 TTJ983044:TTK983044 UDF983044:UDG983044 UNB983044:UNC983044 UWX983044:UWY983044 VGT983044:VGU983044 VQP983044:VQQ983044 WAL983044:WAM983044 WKH983044:WKI983044 WUD983044:WUE983044 HU65540:HV65540 RQ65540:RR65540 ABM65540:ABN65540 ALI65540:ALJ65540 AVE65540:AVF65540 BFA65540:BFB65540 BOW65540:BOX65540 BYS65540:BYT65540 CIO65540:CIP65540 CSK65540:CSL65540 DCG65540:DCH65540 DMC65540:DMD65540 DVY65540:DVZ65540 EFU65540:EFV65540 EPQ65540:EPR65540 EZM65540:EZN65540 FJI65540:FJJ65540 FTE65540:FTF65540 GDA65540:GDB65540 GMW65540:GMX65540 GWS65540:GWT65540 HGO65540:HGP65540 HQK65540:HQL65540 IAG65540:IAH65540 IKC65540:IKD65540 ITY65540:ITZ65540 JDU65540:JDV65540 JNQ65540:JNR65540 JXM65540:JXN65540 KHI65540:KHJ65540 KRE65540:KRF65540 LBA65540:LBB65540 LKW65540:LKX65540 LUS65540:LUT65540 MEO65540:MEP65540 MOK65540:MOL65540 MYG65540:MYH65540 NIC65540:NID65540 NRY65540:NRZ65540 OBU65540:OBV65540 OLQ65540:OLR65540 OVM65540:OVN65540 PFI65540:PFJ65540 PPE65540:PPF65540 PZA65540:PZB65540 QIW65540:QIX65540 QSS65540:QST65540 RCO65540:RCP65540 RMK65540:RML65540 RWG65540:RWH65540 SGC65540:SGD65540 SPY65540:SPZ65540 SZU65540:SZV65540 TJQ65540:TJR65540 TTM65540:TTN65540 UDI65540:UDJ65540 UNE65540:UNF65540 UXA65540:UXB65540 VGW65540:VGX65540 VQS65540:VQT65540 WAO65540:WAP65540 WKK65540:WKL65540 WUG65540:WUH65540 HU131076:HV131076 RQ131076:RR131076 ABM131076:ABN131076 ALI131076:ALJ131076 AVE131076:AVF131076 BFA131076:BFB131076 BOW131076:BOX131076 BYS131076:BYT131076 CIO131076:CIP131076 CSK131076:CSL131076 DCG131076:DCH131076 DMC131076:DMD131076 DVY131076:DVZ131076 EFU131076:EFV131076 EPQ131076:EPR131076 EZM131076:EZN131076 FJI131076:FJJ131076 FTE131076:FTF131076 GDA131076:GDB131076 GMW131076:GMX131076 GWS131076:GWT131076 HGO131076:HGP131076 HQK131076:HQL131076 IAG131076:IAH131076 IKC131076:IKD131076 ITY131076:ITZ131076 JDU131076:JDV131076 JNQ131076:JNR131076 JXM131076:JXN131076 KHI131076:KHJ131076 KRE131076:KRF131076 LBA131076:LBB131076 LKW131076:LKX131076 LUS131076:LUT131076 MEO131076:MEP131076 MOK131076:MOL131076 MYG131076:MYH131076 NIC131076:NID131076 NRY131076:NRZ131076 OBU131076:OBV131076 OLQ131076:OLR131076 OVM131076:OVN131076 PFI131076:PFJ131076 PPE131076:PPF131076 PZA131076:PZB131076 QIW131076:QIX131076 QSS131076:QST131076 RCO131076:RCP131076 RMK131076:RML131076 RWG131076:RWH131076 SGC131076:SGD131076 SPY131076:SPZ131076 SZU131076:SZV131076 TJQ131076:TJR131076 TTM131076:TTN131076 UDI131076:UDJ131076 UNE131076:UNF131076 UXA131076:UXB131076 VGW131076:VGX131076 VQS131076:VQT131076 WAO131076:WAP131076 WKK131076:WKL131076 WUG131076:WUH131076 HU196612:HV196612 RQ196612:RR196612 ABM196612:ABN196612 ALI196612:ALJ196612 AVE196612:AVF196612 BFA196612:BFB196612 BOW196612:BOX196612 BYS196612:BYT196612 CIO196612:CIP196612 CSK196612:CSL196612 DCG196612:DCH196612 DMC196612:DMD196612 DVY196612:DVZ196612 EFU196612:EFV196612 EPQ196612:EPR196612 EZM196612:EZN196612 FJI196612:FJJ196612 FTE196612:FTF196612 GDA196612:GDB196612 GMW196612:GMX196612 GWS196612:GWT196612 HGO196612:HGP196612 HQK196612:HQL196612 IAG196612:IAH196612 IKC196612:IKD196612 ITY196612:ITZ196612 JDU196612:JDV196612 JNQ196612:JNR196612 JXM196612:JXN196612 KHI196612:KHJ196612 KRE196612:KRF196612 LBA196612:LBB196612 LKW196612:LKX196612 LUS196612:LUT196612 MEO196612:MEP196612 MOK196612:MOL196612 MYG196612:MYH196612 NIC196612:NID196612 NRY196612:NRZ196612 OBU196612:OBV196612 OLQ196612:OLR196612 OVM196612:OVN196612 PFI196612:PFJ196612 PPE196612:PPF196612 PZA196612:PZB196612 QIW196612:QIX196612 QSS196612:QST196612 RCO196612:RCP196612 RMK196612:RML196612 RWG196612:RWH196612 SGC196612:SGD196612 SPY196612:SPZ196612 SZU196612:SZV196612 TJQ196612:TJR196612 TTM196612:TTN196612 UDI196612:UDJ196612 UNE196612:UNF196612 UXA196612:UXB196612 VGW196612:VGX196612 VQS196612:VQT196612 WAO196612:WAP196612 WKK196612:WKL196612 WUG196612:WUH196612 HU262148:HV262148 RQ262148:RR262148 ABM262148:ABN262148 ALI262148:ALJ262148 AVE262148:AVF262148 BFA262148:BFB262148 BOW262148:BOX262148 BYS262148:BYT262148 CIO262148:CIP262148 CSK262148:CSL262148 DCG262148:DCH262148 DMC262148:DMD262148 DVY262148:DVZ262148 EFU262148:EFV262148 EPQ262148:EPR262148 EZM262148:EZN262148 FJI262148:FJJ262148 FTE262148:FTF262148 GDA262148:GDB262148 GMW262148:GMX262148 GWS262148:GWT262148 HGO262148:HGP262148 HQK262148:HQL262148 IAG262148:IAH262148 IKC262148:IKD262148 ITY262148:ITZ262148 JDU262148:JDV262148 JNQ262148:JNR262148 JXM262148:JXN262148 KHI262148:KHJ262148 KRE262148:KRF262148 LBA262148:LBB262148 LKW262148:LKX262148 LUS262148:LUT262148 MEO262148:MEP262148 MOK262148:MOL262148 MYG262148:MYH262148 NIC262148:NID262148 NRY262148:NRZ262148 OBU262148:OBV262148 OLQ262148:OLR262148 OVM262148:OVN262148 PFI262148:PFJ262148 PPE262148:PPF262148 PZA262148:PZB262148 QIW262148:QIX262148 QSS262148:QST262148 RCO262148:RCP262148 RMK262148:RML262148 RWG262148:RWH262148 SGC262148:SGD262148 SPY262148:SPZ262148 SZU262148:SZV262148 TJQ262148:TJR262148 TTM262148:TTN262148 UDI262148:UDJ262148 UNE262148:UNF262148 UXA262148:UXB262148 VGW262148:VGX262148 VQS262148:VQT262148 WAO262148:WAP262148 WKK262148:WKL262148 WUG262148:WUH262148 HU327684:HV327684 RQ327684:RR327684 ABM327684:ABN327684 ALI327684:ALJ327684 AVE327684:AVF327684 BFA327684:BFB327684 BOW327684:BOX327684 BYS327684:BYT327684 CIO327684:CIP327684 CSK327684:CSL327684 DCG327684:DCH327684 DMC327684:DMD327684 DVY327684:DVZ327684 EFU327684:EFV327684 EPQ327684:EPR327684 EZM327684:EZN327684 FJI327684:FJJ327684 FTE327684:FTF327684 GDA327684:GDB327684 GMW327684:GMX327684 GWS327684:GWT327684 HGO327684:HGP327684 HQK327684:HQL327684 IAG327684:IAH327684 IKC327684:IKD327684 ITY327684:ITZ327684 JDU327684:JDV327684 JNQ327684:JNR327684 JXM327684:JXN327684 KHI327684:KHJ327684 KRE327684:KRF327684 LBA327684:LBB327684 LKW327684:LKX327684 LUS327684:LUT327684 MEO327684:MEP327684 MOK327684:MOL327684 MYG327684:MYH327684 NIC327684:NID327684 NRY327684:NRZ327684 OBU327684:OBV327684 OLQ327684:OLR327684 OVM327684:OVN327684 PFI327684:PFJ327684 PPE327684:PPF327684 PZA327684:PZB327684 QIW327684:QIX327684 QSS327684:QST327684 RCO327684:RCP327684 RMK327684:RML327684 RWG327684:RWH327684 SGC327684:SGD327684 SPY327684:SPZ327684 SZU327684:SZV327684 TJQ327684:TJR327684 TTM327684:TTN327684 UDI327684:UDJ327684 UNE327684:UNF327684 UXA327684:UXB327684 VGW327684:VGX327684 VQS327684:VQT327684 WAO327684:WAP327684 WKK327684:WKL327684 WUG327684:WUH327684 HU393220:HV393220 RQ393220:RR393220 ABM393220:ABN393220 ALI393220:ALJ393220 AVE393220:AVF393220 BFA393220:BFB393220 BOW393220:BOX393220 BYS393220:BYT393220 CIO393220:CIP393220 CSK393220:CSL393220 DCG393220:DCH393220 DMC393220:DMD393220 DVY393220:DVZ393220 EFU393220:EFV393220 EPQ393220:EPR393220 EZM393220:EZN393220 FJI393220:FJJ393220 FTE393220:FTF393220 GDA393220:GDB393220 GMW393220:GMX393220 GWS393220:GWT393220 HGO393220:HGP393220 HQK393220:HQL393220 IAG393220:IAH393220 IKC393220:IKD393220 ITY393220:ITZ393220 JDU393220:JDV393220 JNQ393220:JNR393220 JXM393220:JXN393220 KHI393220:KHJ393220 KRE393220:KRF393220 LBA393220:LBB393220 LKW393220:LKX393220 LUS393220:LUT393220 MEO393220:MEP393220 MOK393220:MOL393220 MYG393220:MYH393220 NIC393220:NID393220 NRY393220:NRZ393220 OBU393220:OBV393220 OLQ393220:OLR393220 OVM393220:OVN393220 PFI393220:PFJ393220 PPE393220:PPF393220 PZA393220:PZB393220 QIW393220:QIX393220 QSS393220:QST393220 RCO393220:RCP393220 RMK393220:RML393220 RWG393220:RWH393220 SGC393220:SGD393220 SPY393220:SPZ393220 SZU393220:SZV393220 TJQ393220:TJR393220 TTM393220:TTN393220 UDI393220:UDJ393220 UNE393220:UNF393220 UXA393220:UXB393220 VGW393220:VGX393220 VQS393220:VQT393220 WAO393220:WAP393220 WKK393220:WKL393220 WUG393220:WUH393220 HU458756:HV458756 RQ458756:RR458756 ABM458756:ABN458756 ALI458756:ALJ458756 AVE458756:AVF458756 BFA458756:BFB458756 BOW458756:BOX458756 BYS458756:BYT458756 CIO458756:CIP458756 CSK458756:CSL458756 DCG458756:DCH458756 DMC458756:DMD458756 DVY458756:DVZ458756 EFU458756:EFV458756 EPQ458756:EPR458756 EZM458756:EZN458756 FJI458756:FJJ458756 FTE458756:FTF458756 GDA458756:GDB458756 GMW458756:GMX458756 GWS458756:GWT458756 HGO458756:HGP458756 HQK458756:HQL458756 IAG458756:IAH458756 IKC458756:IKD458756 ITY458756:ITZ458756 JDU458756:JDV458756 JNQ458756:JNR458756 JXM458756:JXN458756 KHI458756:KHJ458756 KRE458756:KRF458756 LBA458756:LBB458756 LKW458756:LKX458756 LUS458756:LUT458756 MEO458756:MEP458756 MOK458756:MOL458756 MYG458756:MYH458756 NIC458756:NID458756 NRY458756:NRZ458756 OBU458756:OBV458756 OLQ458756:OLR458756 OVM458756:OVN458756 PFI458756:PFJ458756 PPE458756:PPF458756 PZA458756:PZB458756 QIW458756:QIX458756 QSS458756:QST458756 RCO458756:RCP458756 RMK458756:RML458756 RWG458756:RWH458756 SGC458756:SGD458756 SPY458756:SPZ458756 SZU458756:SZV458756 TJQ458756:TJR458756 TTM458756:TTN458756 UDI458756:UDJ458756 UNE458756:UNF458756 UXA458756:UXB458756 VGW458756:VGX458756 VQS458756:VQT458756 WAO458756:WAP458756 WKK458756:WKL458756 WUG458756:WUH458756 HU524292:HV524292 RQ524292:RR524292 ABM524292:ABN524292 ALI524292:ALJ524292 AVE524292:AVF524292 BFA524292:BFB524292 BOW524292:BOX524292 BYS524292:BYT524292 CIO524292:CIP524292 CSK524292:CSL524292 DCG524292:DCH524292 DMC524292:DMD524292 DVY524292:DVZ524292 EFU524292:EFV524292 EPQ524292:EPR524292 EZM524292:EZN524292 FJI524292:FJJ524292 FTE524292:FTF524292 GDA524292:GDB524292 GMW524292:GMX524292 GWS524292:GWT524292 HGO524292:HGP524292 HQK524292:HQL524292 IAG524292:IAH524292 IKC524292:IKD524292 ITY524292:ITZ524292 JDU524292:JDV524292 JNQ524292:JNR524292 JXM524292:JXN524292 KHI524292:KHJ524292 KRE524292:KRF524292 LBA524292:LBB524292 LKW524292:LKX524292 LUS524292:LUT524292 MEO524292:MEP524292 MOK524292:MOL524292 MYG524292:MYH524292 NIC524292:NID524292 NRY524292:NRZ524292 OBU524292:OBV524292 OLQ524292:OLR524292 OVM524292:OVN524292 PFI524292:PFJ524292 PPE524292:PPF524292 PZA524292:PZB524292 QIW524292:QIX524292 QSS524292:QST524292 RCO524292:RCP524292 RMK524292:RML524292 RWG524292:RWH524292 SGC524292:SGD524292 SPY524292:SPZ524292 SZU524292:SZV524292 TJQ524292:TJR524292 TTM524292:TTN524292 UDI524292:UDJ524292 UNE524292:UNF524292 UXA524292:UXB524292 VGW524292:VGX524292 VQS524292:VQT524292 WAO524292:WAP524292 WKK524292:WKL524292 WUG524292:WUH524292 HU589828:HV589828 RQ589828:RR589828 ABM589828:ABN589828 ALI589828:ALJ589828 AVE589828:AVF589828 BFA589828:BFB589828 BOW589828:BOX589828 BYS589828:BYT589828 CIO589828:CIP589828 CSK589828:CSL589828 DCG589828:DCH589828 DMC589828:DMD589828 DVY589828:DVZ589828 EFU589828:EFV589828 EPQ589828:EPR589828 EZM589828:EZN589828 FJI589828:FJJ589828 FTE589828:FTF589828 GDA589828:GDB589828 GMW589828:GMX589828 GWS589828:GWT589828 HGO589828:HGP589828 HQK589828:HQL589828 IAG589828:IAH589828 IKC589828:IKD589828 ITY589828:ITZ589828 JDU589828:JDV589828 JNQ589828:JNR589828 JXM589828:JXN589828 KHI589828:KHJ589828 KRE589828:KRF589828 LBA589828:LBB589828 LKW589828:LKX589828 LUS589828:LUT589828 MEO589828:MEP589828 MOK589828:MOL589828 MYG589828:MYH589828 NIC589828:NID589828 NRY589828:NRZ589828 OBU589828:OBV589828 OLQ589828:OLR589828 OVM589828:OVN589828 PFI589828:PFJ589828 PPE589828:PPF589828 PZA589828:PZB589828 QIW589828:QIX589828 QSS589828:QST589828 RCO589828:RCP589828 RMK589828:RML589828 RWG589828:RWH589828 SGC589828:SGD589828 SPY589828:SPZ589828 SZU589828:SZV589828 TJQ589828:TJR589828 TTM589828:TTN589828 UDI589828:UDJ589828 UNE589828:UNF589828 UXA589828:UXB589828 VGW589828:VGX589828 VQS589828:VQT589828 WAO589828:WAP589828 WKK589828:WKL589828 WUG589828:WUH589828 HU655364:HV655364 RQ655364:RR655364 ABM655364:ABN655364 ALI655364:ALJ655364 AVE655364:AVF655364 BFA655364:BFB655364 BOW655364:BOX655364 BYS655364:BYT655364 CIO655364:CIP655364 CSK655364:CSL655364 DCG655364:DCH655364 DMC655364:DMD655364 DVY655364:DVZ655364 EFU655364:EFV655364 EPQ655364:EPR655364 EZM655364:EZN655364 FJI655364:FJJ655364 FTE655364:FTF655364 GDA655364:GDB655364 GMW655364:GMX655364 GWS655364:GWT655364 HGO655364:HGP655364 HQK655364:HQL655364 IAG655364:IAH655364 IKC655364:IKD655364 ITY655364:ITZ655364 JDU655364:JDV655364 JNQ655364:JNR655364 JXM655364:JXN655364 KHI655364:KHJ655364 KRE655364:KRF655364 LBA655364:LBB655364 LKW655364:LKX655364 LUS655364:LUT655364 MEO655364:MEP655364 MOK655364:MOL655364 MYG655364:MYH655364 NIC655364:NID655364 NRY655364:NRZ655364 OBU655364:OBV655364 OLQ655364:OLR655364 OVM655364:OVN655364 PFI655364:PFJ655364 PPE655364:PPF655364 PZA655364:PZB655364 QIW655364:QIX655364 QSS655364:QST655364 RCO655364:RCP655364 RMK655364:RML655364 RWG655364:RWH655364 SGC655364:SGD655364 SPY655364:SPZ655364 SZU655364:SZV655364 TJQ655364:TJR655364 TTM655364:TTN655364 UDI655364:UDJ655364 UNE655364:UNF655364 UXA655364:UXB655364 VGW655364:VGX655364 VQS655364:VQT655364 WAO655364:WAP655364 WKK655364:WKL655364 WUG655364:WUH655364 HU720900:HV720900 RQ720900:RR720900 ABM720900:ABN720900 ALI720900:ALJ720900 AVE720900:AVF720900 BFA720900:BFB720900 BOW720900:BOX720900 BYS720900:BYT720900 CIO720900:CIP720900 CSK720900:CSL720900 DCG720900:DCH720900 DMC720900:DMD720900 DVY720900:DVZ720900 EFU720900:EFV720900 EPQ720900:EPR720900 EZM720900:EZN720900 FJI720900:FJJ720900 FTE720900:FTF720900 GDA720900:GDB720900 GMW720900:GMX720900 GWS720900:GWT720900 HGO720900:HGP720900 HQK720900:HQL720900 IAG720900:IAH720900 IKC720900:IKD720900 ITY720900:ITZ720900 JDU720900:JDV720900 JNQ720900:JNR720900 JXM720900:JXN720900 KHI720900:KHJ720900 KRE720900:KRF720900 LBA720900:LBB720900 LKW720900:LKX720900 LUS720900:LUT720900 MEO720900:MEP720900 MOK720900:MOL720900 MYG720900:MYH720900 NIC720900:NID720900 NRY720900:NRZ720900 OBU720900:OBV720900 OLQ720900:OLR720900 OVM720900:OVN720900 PFI720900:PFJ720900 PPE720900:PPF720900 PZA720900:PZB720900 QIW720900:QIX720900 QSS720900:QST720900 RCO720900:RCP720900 RMK720900:RML720900 RWG720900:RWH720900 SGC720900:SGD720900 SPY720900:SPZ720900 SZU720900:SZV720900 TJQ720900:TJR720900 TTM720900:TTN720900 UDI720900:UDJ720900 UNE720900:UNF720900 UXA720900:UXB720900 VGW720900:VGX720900 VQS720900:VQT720900 WAO720900:WAP720900 WKK720900:WKL720900 WUG720900:WUH720900 HU786436:HV786436 RQ786436:RR786436 ABM786436:ABN786436 ALI786436:ALJ786436 AVE786436:AVF786436 BFA786436:BFB786436 BOW786436:BOX786436 BYS786436:BYT786436 CIO786436:CIP786436 CSK786436:CSL786436 DCG786436:DCH786436 DMC786436:DMD786436 DVY786436:DVZ786436 EFU786436:EFV786436 EPQ786436:EPR786436 EZM786436:EZN786436 FJI786436:FJJ786436 FTE786436:FTF786436 GDA786436:GDB786436 GMW786436:GMX786436 GWS786436:GWT786436 HGO786436:HGP786436 HQK786436:HQL786436 IAG786436:IAH786436 IKC786436:IKD786436 ITY786436:ITZ786436 JDU786436:JDV786436 JNQ786436:JNR786436 JXM786436:JXN786436 KHI786436:KHJ786436 KRE786436:KRF786436 LBA786436:LBB786436 LKW786436:LKX786436 LUS786436:LUT786436 MEO786436:MEP786436 MOK786436:MOL786436 MYG786436:MYH786436 NIC786436:NID786436 NRY786436:NRZ786436 OBU786436:OBV786436 OLQ786436:OLR786436 OVM786436:OVN786436 PFI786436:PFJ786436 PPE786436:PPF786436 PZA786436:PZB786436 QIW786436:QIX786436 QSS786436:QST786436 RCO786436:RCP786436 RMK786436:RML786436 RWG786436:RWH786436 SGC786436:SGD786436 SPY786436:SPZ786436 SZU786436:SZV786436 TJQ786436:TJR786436 TTM786436:TTN786436 UDI786436:UDJ786436 UNE786436:UNF786436 UXA786436:UXB786436 VGW786436:VGX786436 VQS786436:VQT786436 WAO786436:WAP786436 WKK786436:WKL786436 WUG786436:WUH786436 HU851972:HV851972 RQ851972:RR851972 ABM851972:ABN851972 ALI851972:ALJ851972 AVE851972:AVF851972 BFA851972:BFB851972 BOW851972:BOX851972 BYS851972:BYT851972 CIO851972:CIP851972 CSK851972:CSL851972 DCG851972:DCH851972 DMC851972:DMD851972 DVY851972:DVZ851972 EFU851972:EFV851972 EPQ851972:EPR851972 EZM851972:EZN851972 FJI851972:FJJ851972 FTE851972:FTF851972 GDA851972:GDB851972 GMW851972:GMX851972 GWS851972:GWT851972 HGO851972:HGP851972 HQK851972:HQL851972 IAG851972:IAH851972 IKC851972:IKD851972 ITY851972:ITZ851972 JDU851972:JDV851972 JNQ851972:JNR851972 JXM851972:JXN851972 KHI851972:KHJ851972 KRE851972:KRF851972 LBA851972:LBB851972 LKW851972:LKX851972 LUS851972:LUT851972 MEO851972:MEP851972 MOK851972:MOL851972 MYG851972:MYH851972 NIC851972:NID851972 NRY851972:NRZ851972 OBU851972:OBV851972 OLQ851972:OLR851972 OVM851972:OVN851972 PFI851972:PFJ851972 PPE851972:PPF851972 PZA851972:PZB851972 QIW851972:QIX851972 QSS851972:QST851972 RCO851972:RCP851972 RMK851972:RML851972 RWG851972:RWH851972 SGC851972:SGD851972 SPY851972:SPZ851972 SZU851972:SZV851972 TJQ851972:TJR851972 TTM851972:TTN851972 UDI851972:UDJ851972 UNE851972:UNF851972 UXA851972:UXB851972 VGW851972:VGX851972 VQS851972:VQT851972 WAO851972:WAP851972 WKK851972:WKL851972 WUG851972:WUH851972 HU917508:HV917508 RQ917508:RR917508 ABM917508:ABN917508 ALI917508:ALJ917508 AVE917508:AVF917508 BFA917508:BFB917508 BOW917508:BOX917508 BYS917508:BYT917508 CIO917508:CIP917508 CSK917508:CSL917508 DCG917508:DCH917508 DMC917508:DMD917508 DVY917508:DVZ917508 EFU917508:EFV917508 EPQ917508:EPR917508 EZM917508:EZN917508 FJI917508:FJJ917508 FTE917508:FTF917508 GDA917508:GDB917508 GMW917508:GMX917508 GWS917508:GWT917508 HGO917508:HGP917508 HQK917508:HQL917508 IAG917508:IAH917508 IKC917508:IKD917508 ITY917508:ITZ917508 JDU917508:JDV917508 JNQ917508:JNR917508 JXM917508:JXN917508 KHI917508:KHJ917508 KRE917508:KRF917508 LBA917508:LBB917508 LKW917508:LKX917508 LUS917508:LUT917508 MEO917508:MEP917508 MOK917508:MOL917508 MYG917508:MYH917508 NIC917508:NID917508 NRY917508:NRZ917508 OBU917508:OBV917508 OLQ917508:OLR917508 OVM917508:OVN917508 PFI917508:PFJ917508 PPE917508:PPF917508 PZA917508:PZB917508 QIW917508:QIX917508 QSS917508:QST917508 RCO917508:RCP917508 RMK917508:RML917508 RWG917508:RWH917508 SGC917508:SGD917508 SPY917508:SPZ917508 SZU917508:SZV917508 TJQ917508:TJR917508 TTM917508:TTN917508 UDI917508:UDJ917508 UNE917508:UNF917508 UXA917508:UXB917508 VGW917508:VGX917508 VQS917508:VQT917508 WAO917508:WAP917508 WKK917508:WKL917508 WUG917508:WUH917508 HU983044:HV983044 RQ983044:RR983044 ABM983044:ABN983044 ALI983044:ALJ983044 AVE983044:AVF983044 BFA983044:BFB983044 BOW983044:BOX983044 BYS983044:BYT983044 CIO983044:CIP983044 CSK983044:CSL983044 DCG983044:DCH983044 DMC983044:DMD983044 DVY983044:DVZ983044 EFU983044:EFV983044 EPQ983044:EPR983044 EZM983044:EZN983044 FJI983044:FJJ983044 FTE983044:FTF983044 GDA983044:GDB983044 GMW983044:GMX983044 GWS983044:GWT983044 HGO983044:HGP983044 HQK983044:HQL983044 IAG983044:IAH983044 IKC983044:IKD983044 ITY983044:ITZ983044 JDU983044:JDV983044 JNQ983044:JNR983044 JXM983044:JXN983044 KHI983044:KHJ983044 KRE983044:KRF983044 LBA983044:LBB983044 LKW983044:LKX983044 LUS983044:LUT983044 MEO983044:MEP983044 MOK983044:MOL983044 MYG983044:MYH983044 NIC983044:NID983044 NRY983044:NRZ983044 OBU983044:OBV983044 OLQ983044:OLR983044 OVM983044:OVN983044 PFI983044:PFJ983044 PPE983044:PPF983044 PZA983044:PZB983044 QIW983044:QIX983044 QSS983044:QST983044 RCO983044:RCP983044 RMK983044:RML983044 RWG983044:RWH983044 SGC983044:SGD983044 SPY983044:SPZ983044 SZU983044:SZV983044 TJQ983044:TJR983044 TTM983044:TTN983044 UDI983044:UDJ983044 UNE983044:UNF983044 UXA983044:UXB983044 VGW983044:VGX983044 VQS983044:VQT983044 WAO983044:WAP983044 WKK983044:WKL983044 WUG983044:WUH983044 HX65540:HY65540 RT65540:RU65540 ABP65540:ABQ65540 ALL65540:ALM65540 AVH65540:AVI65540 BFD65540:BFE65540 BOZ65540:BPA65540 BYV65540:BYW65540 CIR65540:CIS65540 CSN65540:CSO65540 DCJ65540:DCK65540 DMF65540:DMG65540 DWB65540:DWC65540 EFX65540:EFY65540 EPT65540:EPU65540 EZP65540:EZQ65540 FJL65540:FJM65540 FTH65540:FTI65540 GDD65540:GDE65540 GMZ65540:GNA65540 GWV65540:GWW65540 HGR65540:HGS65540 HQN65540:HQO65540 IAJ65540:IAK65540 IKF65540:IKG65540 IUB65540:IUC65540 JDX65540:JDY65540 JNT65540:JNU65540 JXP65540:JXQ65540 KHL65540:KHM65540 KRH65540:KRI65540 LBD65540:LBE65540 LKZ65540:LLA65540 LUV65540:LUW65540 MER65540:MES65540 MON65540:MOO65540 MYJ65540:MYK65540 NIF65540:NIG65540 NSB65540:NSC65540 OBX65540:OBY65540 OLT65540:OLU65540 OVP65540:OVQ65540 PFL65540:PFM65540 PPH65540:PPI65540 PZD65540:PZE65540 QIZ65540:QJA65540 QSV65540:QSW65540 RCR65540:RCS65540 RMN65540:RMO65540 RWJ65540:RWK65540 SGF65540:SGG65540 SQB65540:SQC65540 SZX65540:SZY65540 TJT65540:TJU65540 TTP65540:TTQ65540 UDL65540:UDM65540 UNH65540:UNI65540 UXD65540:UXE65540 VGZ65540:VHA65540 VQV65540:VQW65540 WAR65540:WAS65540 WKN65540:WKO65540 WUJ65540:WUK65540 HX131076:HY131076 RT131076:RU131076 ABP131076:ABQ131076 ALL131076:ALM131076 AVH131076:AVI131076 BFD131076:BFE131076 BOZ131076:BPA131076 BYV131076:BYW131076 CIR131076:CIS131076 CSN131076:CSO131076 DCJ131076:DCK131076 DMF131076:DMG131076 DWB131076:DWC131076 EFX131076:EFY131076 EPT131076:EPU131076 EZP131076:EZQ131076 FJL131076:FJM131076 FTH131076:FTI131076 GDD131076:GDE131076 GMZ131076:GNA131076 GWV131076:GWW131076 HGR131076:HGS131076 HQN131076:HQO131076 IAJ131076:IAK131076 IKF131076:IKG131076 IUB131076:IUC131076 JDX131076:JDY131076 JNT131076:JNU131076 JXP131076:JXQ131076 KHL131076:KHM131076 KRH131076:KRI131076 LBD131076:LBE131076 LKZ131076:LLA131076 LUV131076:LUW131076 MER131076:MES131076 MON131076:MOO131076 MYJ131076:MYK131076 NIF131076:NIG131076 NSB131076:NSC131076 OBX131076:OBY131076 OLT131076:OLU131076 OVP131076:OVQ131076 PFL131076:PFM131076 PPH131076:PPI131076 PZD131076:PZE131076 QIZ131076:QJA131076 QSV131076:QSW131076 RCR131076:RCS131076 RMN131076:RMO131076 RWJ131076:RWK131076 SGF131076:SGG131076 SQB131076:SQC131076 SZX131076:SZY131076 TJT131076:TJU131076 TTP131076:TTQ131076 UDL131076:UDM131076 UNH131076:UNI131076 UXD131076:UXE131076 VGZ131076:VHA131076 VQV131076:VQW131076 WAR131076:WAS131076 WKN131076:WKO131076 WUJ131076:WUK131076 HX196612:HY196612 RT196612:RU196612 ABP196612:ABQ196612 ALL196612:ALM196612 AVH196612:AVI196612 BFD196612:BFE196612 BOZ196612:BPA196612 BYV196612:BYW196612 CIR196612:CIS196612 CSN196612:CSO196612 DCJ196612:DCK196612 DMF196612:DMG196612 DWB196612:DWC196612 EFX196612:EFY196612 EPT196612:EPU196612 EZP196612:EZQ196612 FJL196612:FJM196612 FTH196612:FTI196612 GDD196612:GDE196612 GMZ196612:GNA196612 GWV196612:GWW196612 HGR196612:HGS196612 HQN196612:HQO196612 IAJ196612:IAK196612 IKF196612:IKG196612 IUB196612:IUC196612 JDX196612:JDY196612 JNT196612:JNU196612 JXP196612:JXQ196612 KHL196612:KHM196612 KRH196612:KRI196612 LBD196612:LBE196612 LKZ196612:LLA196612 LUV196612:LUW196612 MER196612:MES196612 MON196612:MOO196612 MYJ196612:MYK196612 NIF196612:NIG196612 NSB196612:NSC196612 OBX196612:OBY196612 OLT196612:OLU196612 OVP196612:OVQ196612 PFL196612:PFM196612 PPH196612:PPI196612 PZD196612:PZE196612 QIZ196612:QJA196612 QSV196612:QSW196612 RCR196612:RCS196612 RMN196612:RMO196612 RWJ196612:RWK196612 SGF196612:SGG196612 SQB196612:SQC196612 SZX196612:SZY196612 TJT196612:TJU196612 TTP196612:TTQ196612 UDL196612:UDM196612 UNH196612:UNI196612 UXD196612:UXE196612 VGZ196612:VHA196612 VQV196612:VQW196612 WAR196612:WAS196612 WKN196612:WKO196612 WUJ196612:WUK196612 HX262148:HY262148 RT262148:RU262148 ABP262148:ABQ262148 ALL262148:ALM262148 AVH262148:AVI262148 BFD262148:BFE262148 BOZ262148:BPA262148 BYV262148:BYW262148 CIR262148:CIS262148 CSN262148:CSO262148 DCJ262148:DCK262148 DMF262148:DMG262148 DWB262148:DWC262148 EFX262148:EFY262148 EPT262148:EPU262148 EZP262148:EZQ262148 FJL262148:FJM262148 FTH262148:FTI262148 GDD262148:GDE262148 GMZ262148:GNA262148 GWV262148:GWW262148 HGR262148:HGS262148 HQN262148:HQO262148 IAJ262148:IAK262148 IKF262148:IKG262148 IUB262148:IUC262148 JDX262148:JDY262148 JNT262148:JNU262148 JXP262148:JXQ262148 KHL262148:KHM262148 KRH262148:KRI262148 LBD262148:LBE262148 LKZ262148:LLA262148 LUV262148:LUW262148 MER262148:MES262148 MON262148:MOO262148 MYJ262148:MYK262148 NIF262148:NIG262148 NSB262148:NSC262148 OBX262148:OBY262148 OLT262148:OLU262148 OVP262148:OVQ262148 PFL262148:PFM262148 PPH262148:PPI262148 PZD262148:PZE262148 QIZ262148:QJA262148 QSV262148:QSW262148 RCR262148:RCS262148 RMN262148:RMO262148 RWJ262148:RWK262148 SGF262148:SGG262148 SQB262148:SQC262148 SZX262148:SZY262148 TJT262148:TJU262148 TTP262148:TTQ262148 UDL262148:UDM262148 UNH262148:UNI262148 UXD262148:UXE262148 VGZ262148:VHA262148 VQV262148:VQW262148 WAR262148:WAS262148 WKN262148:WKO262148 WUJ262148:WUK262148 HX327684:HY327684 RT327684:RU327684 ABP327684:ABQ327684 ALL327684:ALM327684 AVH327684:AVI327684 BFD327684:BFE327684 BOZ327684:BPA327684 BYV327684:BYW327684 CIR327684:CIS327684 CSN327684:CSO327684 DCJ327684:DCK327684 DMF327684:DMG327684 DWB327684:DWC327684 EFX327684:EFY327684 EPT327684:EPU327684 EZP327684:EZQ327684 FJL327684:FJM327684 FTH327684:FTI327684 GDD327684:GDE327684 GMZ327684:GNA327684 GWV327684:GWW327684 HGR327684:HGS327684 HQN327684:HQO327684 IAJ327684:IAK327684 IKF327684:IKG327684 IUB327684:IUC327684 JDX327684:JDY327684 JNT327684:JNU327684 JXP327684:JXQ327684 KHL327684:KHM327684 KRH327684:KRI327684 LBD327684:LBE327684 LKZ327684:LLA327684 LUV327684:LUW327684 MER327684:MES327684 MON327684:MOO327684 MYJ327684:MYK327684 NIF327684:NIG327684 NSB327684:NSC327684 OBX327684:OBY327684 OLT327684:OLU327684 OVP327684:OVQ327684 PFL327684:PFM327684 PPH327684:PPI327684 PZD327684:PZE327684 QIZ327684:QJA327684 QSV327684:QSW327684 RCR327684:RCS327684 RMN327684:RMO327684 RWJ327684:RWK327684 SGF327684:SGG327684 SQB327684:SQC327684 SZX327684:SZY327684 TJT327684:TJU327684 TTP327684:TTQ327684 UDL327684:UDM327684 UNH327684:UNI327684 UXD327684:UXE327684 VGZ327684:VHA327684 VQV327684:VQW327684 WAR327684:WAS327684 WKN327684:WKO327684 WUJ327684:WUK327684 HX393220:HY393220 RT393220:RU393220 ABP393220:ABQ393220 ALL393220:ALM393220 AVH393220:AVI393220 BFD393220:BFE393220 BOZ393220:BPA393220 BYV393220:BYW393220 CIR393220:CIS393220 CSN393220:CSO393220 DCJ393220:DCK393220 DMF393220:DMG393220 DWB393220:DWC393220 EFX393220:EFY393220 EPT393220:EPU393220 EZP393220:EZQ393220 FJL393220:FJM393220 FTH393220:FTI393220 GDD393220:GDE393220 GMZ393220:GNA393220 GWV393220:GWW393220 HGR393220:HGS393220 HQN393220:HQO393220 IAJ393220:IAK393220 IKF393220:IKG393220 IUB393220:IUC393220 JDX393220:JDY393220 JNT393220:JNU393220 JXP393220:JXQ393220 KHL393220:KHM393220 KRH393220:KRI393220 LBD393220:LBE393220 LKZ393220:LLA393220 LUV393220:LUW393220 MER393220:MES393220 MON393220:MOO393220 MYJ393220:MYK393220 NIF393220:NIG393220 NSB393220:NSC393220 OBX393220:OBY393220 OLT393220:OLU393220 OVP393220:OVQ393220 PFL393220:PFM393220 PPH393220:PPI393220 PZD393220:PZE393220 QIZ393220:QJA393220 QSV393220:QSW393220 RCR393220:RCS393220 RMN393220:RMO393220 RWJ393220:RWK393220 SGF393220:SGG393220 SQB393220:SQC393220 SZX393220:SZY393220 TJT393220:TJU393220 TTP393220:TTQ393220 UDL393220:UDM393220 UNH393220:UNI393220 UXD393220:UXE393220 VGZ393220:VHA393220 VQV393220:VQW393220 WAR393220:WAS393220 WKN393220:WKO393220 WUJ393220:WUK393220 HX458756:HY458756 RT458756:RU458756 ABP458756:ABQ458756 ALL458756:ALM458756 AVH458756:AVI458756 BFD458756:BFE458756 BOZ458756:BPA458756 BYV458756:BYW458756 CIR458756:CIS458756 CSN458756:CSO458756 DCJ458756:DCK458756 DMF458756:DMG458756 DWB458756:DWC458756 EFX458756:EFY458756 EPT458756:EPU458756 EZP458756:EZQ458756 FJL458756:FJM458756 FTH458756:FTI458756 GDD458756:GDE458756 GMZ458756:GNA458756 GWV458756:GWW458756 HGR458756:HGS458756 HQN458756:HQO458756 IAJ458756:IAK458756 IKF458756:IKG458756 IUB458756:IUC458756 JDX458756:JDY458756 JNT458756:JNU458756 JXP458756:JXQ458756 KHL458756:KHM458756 KRH458756:KRI458756 LBD458756:LBE458756 LKZ458756:LLA458756 LUV458756:LUW458756 MER458756:MES458756 MON458756:MOO458756 MYJ458756:MYK458756 NIF458756:NIG458756 NSB458756:NSC458756 OBX458756:OBY458756 OLT458756:OLU458756 OVP458756:OVQ458756 PFL458756:PFM458756 PPH458756:PPI458756 PZD458756:PZE458756 QIZ458756:QJA458756 QSV458756:QSW458756 RCR458756:RCS458756 RMN458756:RMO458756 RWJ458756:RWK458756 SGF458756:SGG458756 SQB458756:SQC458756 SZX458756:SZY458756 TJT458756:TJU458756 TTP458756:TTQ458756 UDL458756:UDM458756 UNH458756:UNI458756 UXD458756:UXE458756 VGZ458756:VHA458756 VQV458756:VQW458756 WAR458756:WAS458756 WKN458756:WKO458756 WUJ458756:WUK458756 HX524292:HY524292 RT524292:RU524292 ABP524292:ABQ524292 ALL524292:ALM524292 AVH524292:AVI524292 BFD524292:BFE524292 BOZ524292:BPA524292 BYV524292:BYW524292 CIR524292:CIS524292 CSN524292:CSO524292 DCJ524292:DCK524292 DMF524292:DMG524292 DWB524292:DWC524292 EFX524292:EFY524292 EPT524292:EPU524292 EZP524292:EZQ524292 FJL524292:FJM524292 FTH524292:FTI524292 GDD524292:GDE524292 GMZ524292:GNA524292 GWV524292:GWW524292 HGR524292:HGS524292 HQN524292:HQO524292 IAJ524292:IAK524292 IKF524292:IKG524292 IUB524292:IUC524292 JDX524292:JDY524292 JNT524292:JNU524292 JXP524292:JXQ524292 KHL524292:KHM524292 KRH524292:KRI524292 LBD524292:LBE524292 LKZ524292:LLA524292 LUV524292:LUW524292 MER524292:MES524292 MON524292:MOO524292 MYJ524292:MYK524292 NIF524292:NIG524292 NSB524292:NSC524292 OBX524292:OBY524292 OLT524292:OLU524292 OVP524292:OVQ524292 PFL524292:PFM524292 PPH524292:PPI524292 PZD524292:PZE524292 QIZ524292:QJA524292 QSV524292:QSW524292 RCR524292:RCS524292 RMN524292:RMO524292 RWJ524292:RWK524292 SGF524292:SGG524292 SQB524292:SQC524292 SZX524292:SZY524292 TJT524292:TJU524292 TTP524292:TTQ524292 UDL524292:UDM524292 UNH524292:UNI524292 UXD524292:UXE524292 VGZ524292:VHA524292 VQV524292:VQW524292 WAR524292:WAS524292 WKN524292:WKO524292 WUJ524292:WUK524292 HX589828:HY589828 RT589828:RU589828 ABP589828:ABQ589828 ALL589828:ALM589828 AVH589828:AVI589828 BFD589828:BFE589828 BOZ589828:BPA589828 BYV589828:BYW589828 CIR589828:CIS589828 CSN589828:CSO589828 DCJ589828:DCK589828 DMF589828:DMG589828 DWB589828:DWC589828 EFX589828:EFY589828 EPT589828:EPU589828 EZP589828:EZQ589828 FJL589828:FJM589828 FTH589828:FTI589828 GDD589828:GDE589828 GMZ589828:GNA589828 GWV589828:GWW589828 HGR589828:HGS589828 HQN589828:HQO589828 IAJ589828:IAK589828 IKF589828:IKG589828 IUB589828:IUC589828 JDX589828:JDY589828 JNT589828:JNU589828 JXP589828:JXQ589828 KHL589828:KHM589828 KRH589828:KRI589828 LBD589828:LBE589828 LKZ589828:LLA589828 LUV589828:LUW589828 MER589828:MES589828 MON589828:MOO589828 MYJ589828:MYK589828 NIF589828:NIG589828 NSB589828:NSC589828 OBX589828:OBY589828 OLT589828:OLU589828 OVP589828:OVQ589828 PFL589828:PFM589828 PPH589828:PPI589828 PZD589828:PZE589828 QIZ589828:QJA589828 QSV589828:QSW589828 RCR589828:RCS589828 RMN589828:RMO589828 RWJ589828:RWK589828 SGF589828:SGG589828 SQB589828:SQC589828 SZX589828:SZY589828 TJT589828:TJU589828 TTP589828:TTQ589828 UDL589828:UDM589828 UNH589828:UNI589828 UXD589828:UXE589828 VGZ589828:VHA589828 VQV589828:VQW589828 WAR589828:WAS589828 WKN589828:WKO589828 WUJ589828:WUK589828 HX655364:HY655364 RT655364:RU655364 ABP655364:ABQ655364 ALL655364:ALM655364 AVH655364:AVI655364 BFD655364:BFE655364 BOZ655364:BPA655364 BYV655364:BYW655364 CIR655364:CIS655364 CSN655364:CSO655364 DCJ655364:DCK655364 DMF655364:DMG655364 DWB655364:DWC655364 EFX655364:EFY655364 EPT655364:EPU655364 EZP655364:EZQ655364 FJL655364:FJM655364 FTH655364:FTI655364 GDD655364:GDE655364 GMZ655364:GNA655364 GWV655364:GWW655364 HGR655364:HGS655364 HQN655364:HQO655364 IAJ655364:IAK655364 IKF655364:IKG655364 IUB655364:IUC655364 JDX655364:JDY655364 JNT655364:JNU655364 JXP655364:JXQ655364 KHL655364:KHM655364 KRH655364:KRI655364 LBD655364:LBE655364 LKZ655364:LLA655364 LUV655364:LUW655364 MER655364:MES655364 MON655364:MOO655364 MYJ655364:MYK655364 NIF655364:NIG655364 NSB655364:NSC655364 OBX655364:OBY655364 OLT655364:OLU655364 OVP655364:OVQ655364 PFL655364:PFM655364 PPH655364:PPI655364 PZD655364:PZE655364 QIZ655364:QJA655364 QSV655364:QSW655364 RCR655364:RCS655364 RMN655364:RMO655364 RWJ655364:RWK655364 SGF655364:SGG655364 SQB655364:SQC655364 SZX655364:SZY655364 TJT655364:TJU655364 TTP655364:TTQ655364 UDL655364:UDM655364 UNH655364:UNI655364 UXD655364:UXE655364 VGZ655364:VHA655364 VQV655364:VQW655364 WAR655364:WAS655364 WKN655364:WKO655364 WUJ655364:WUK655364 HX720900:HY720900 RT720900:RU720900 ABP720900:ABQ720900 ALL720900:ALM720900 AVH720900:AVI720900 BFD720900:BFE720900 BOZ720900:BPA720900 BYV720900:BYW720900 CIR720900:CIS720900 CSN720900:CSO720900 DCJ720900:DCK720900 DMF720900:DMG720900 DWB720900:DWC720900 EFX720900:EFY720900 EPT720900:EPU720900 EZP720900:EZQ720900 FJL720900:FJM720900 FTH720900:FTI720900 GDD720900:GDE720900 GMZ720900:GNA720900 GWV720900:GWW720900 HGR720900:HGS720900 HQN720900:HQO720900 IAJ720900:IAK720900 IKF720900:IKG720900 IUB720900:IUC720900 JDX720900:JDY720900 JNT720900:JNU720900 JXP720900:JXQ720900 KHL720900:KHM720900 KRH720900:KRI720900 LBD720900:LBE720900 LKZ720900:LLA720900 LUV720900:LUW720900 MER720900:MES720900 MON720900:MOO720900 MYJ720900:MYK720900 NIF720900:NIG720900 NSB720900:NSC720900 OBX720900:OBY720900 OLT720900:OLU720900 OVP720900:OVQ720900 PFL720900:PFM720900 PPH720900:PPI720900 PZD720900:PZE720900 QIZ720900:QJA720900 QSV720900:QSW720900 RCR720900:RCS720900 RMN720900:RMO720900 RWJ720900:RWK720900 SGF720900:SGG720900 SQB720900:SQC720900 SZX720900:SZY720900 TJT720900:TJU720900 TTP720900:TTQ720900 UDL720900:UDM720900 UNH720900:UNI720900 UXD720900:UXE720900 VGZ720900:VHA720900 VQV720900:VQW720900 WAR720900:WAS720900 WKN720900:WKO720900 WUJ720900:WUK720900 HX786436:HY786436 RT786436:RU786436 ABP786436:ABQ786436 ALL786436:ALM786436 AVH786436:AVI786436 BFD786436:BFE786436 BOZ786436:BPA786436 BYV786436:BYW786436 CIR786436:CIS786436 CSN786436:CSO786436 DCJ786436:DCK786436 DMF786436:DMG786436 DWB786436:DWC786436 EFX786436:EFY786436 EPT786436:EPU786436 EZP786436:EZQ786436 FJL786436:FJM786436 FTH786436:FTI786436 GDD786436:GDE786436 GMZ786436:GNA786436 GWV786436:GWW786436 HGR786436:HGS786436 HQN786436:HQO786436 IAJ786436:IAK786436 IKF786436:IKG786436 IUB786436:IUC786436 JDX786436:JDY786436 JNT786436:JNU786436 JXP786436:JXQ786436 KHL786436:KHM786436 KRH786436:KRI786436 LBD786436:LBE786436 LKZ786436:LLA786436 LUV786436:LUW786436 MER786436:MES786436 MON786436:MOO786436 MYJ786436:MYK786436 NIF786436:NIG786436 NSB786436:NSC786436 OBX786436:OBY786436 OLT786436:OLU786436 OVP786436:OVQ786436 PFL786436:PFM786436 PPH786436:PPI786436 PZD786436:PZE786436 QIZ786436:QJA786436 QSV786436:QSW786436 RCR786436:RCS786436 RMN786436:RMO786436 RWJ786436:RWK786436 SGF786436:SGG786436 SQB786436:SQC786436 SZX786436:SZY786436 TJT786436:TJU786436 TTP786436:TTQ786436 UDL786436:UDM786436 UNH786436:UNI786436 UXD786436:UXE786436 VGZ786436:VHA786436 VQV786436:VQW786436 WAR786436:WAS786436 WKN786436:WKO786436 WUJ786436:WUK786436 HX851972:HY851972 RT851972:RU851972 ABP851972:ABQ851972 ALL851972:ALM851972 AVH851972:AVI851972 BFD851972:BFE851972 BOZ851972:BPA851972 BYV851972:BYW851972 CIR851972:CIS851972 CSN851972:CSO851972 DCJ851972:DCK851972 DMF851972:DMG851972 DWB851972:DWC851972 EFX851972:EFY851972 EPT851972:EPU851972 EZP851972:EZQ851972 FJL851972:FJM851972 FTH851972:FTI851972 GDD851972:GDE851972 GMZ851972:GNA851972 GWV851972:GWW851972 HGR851972:HGS851972 HQN851972:HQO851972 IAJ851972:IAK851972 IKF851972:IKG851972 IUB851972:IUC851972 JDX851972:JDY851972 JNT851972:JNU851972 JXP851972:JXQ851972 KHL851972:KHM851972 KRH851972:KRI851972 LBD851972:LBE851972 LKZ851972:LLA851972 LUV851972:LUW851972 MER851972:MES851972 MON851972:MOO851972 MYJ851972:MYK851972 NIF851972:NIG851972 NSB851972:NSC851972 OBX851972:OBY851972 OLT851972:OLU851972 OVP851972:OVQ851972 PFL851972:PFM851972 PPH851972:PPI851972 PZD851972:PZE851972 QIZ851972:QJA851972 QSV851972:QSW851972 RCR851972:RCS851972 RMN851972:RMO851972 RWJ851972:RWK851972 SGF851972:SGG851972 SQB851972:SQC851972 SZX851972:SZY851972 TJT851972:TJU851972 TTP851972:TTQ851972 UDL851972:UDM851972 UNH851972:UNI851972 UXD851972:UXE851972 VGZ851972:VHA851972 VQV851972:VQW851972 WAR851972:WAS851972 WKN851972:WKO851972 WUJ851972:WUK851972 HX917508:HY917508 RT917508:RU917508 ABP917508:ABQ917508 ALL917508:ALM917508 AVH917508:AVI917508 BFD917508:BFE917508 BOZ917508:BPA917508 BYV917508:BYW917508 CIR917508:CIS917508 CSN917508:CSO917508 DCJ917508:DCK917508 DMF917508:DMG917508 DWB917508:DWC917508 EFX917508:EFY917508 EPT917508:EPU917508 EZP917508:EZQ917508 FJL917508:FJM917508 FTH917508:FTI917508 GDD917508:GDE917508 GMZ917508:GNA917508 GWV917508:GWW917508 HGR917508:HGS917508 HQN917508:HQO917508 IAJ917508:IAK917508 IKF917508:IKG917508 IUB917508:IUC917508 JDX917508:JDY917508 JNT917508:JNU917508 JXP917508:JXQ917508 KHL917508:KHM917508 KRH917508:KRI917508 LBD917508:LBE917508 LKZ917508:LLA917508 LUV917508:LUW917508 MER917508:MES917508 MON917508:MOO917508 MYJ917508:MYK917508 NIF917508:NIG917508 NSB917508:NSC917508 OBX917508:OBY917508 OLT917508:OLU917508 OVP917508:OVQ917508 PFL917508:PFM917508 PPH917508:PPI917508 PZD917508:PZE917508 QIZ917508:QJA917508 QSV917508:QSW917508 RCR917508:RCS917508 RMN917508:RMO917508 RWJ917508:RWK917508 SGF917508:SGG917508 SQB917508:SQC917508 SZX917508:SZY917508 TJT917508:TJU917508 TTP917508:TTQ917508 UDL917508:UDM917508 UNH917508:UNI917508 UXD917508:UXE917508 VGZ917508:VHA917508 VQV917508:VQW917508 WAR917508:WAS917508 WKN917508:WKO917508 WUJ917508:WUK917508 HX983044:HY983044 RT983044:RU983044 ABP983044:ABQ983044 ALL983044:ALM983044 AVH983044:AVI983044 BFD983044:BFE983044 BOZ983044:BPA983044 BYV983044:BYW983044 CIR983044:CIS983044 CSN983044:CSO983044 DCJ983044:DCK983044 DMF983044:DMG983044 DWB983044:DWC983044 EFX983044:EFY983044 EPT983044:EPU983044 EZP983044:EZQ983044 FJL983044:FJM983044 FTH983044:FTI983044 GDD983044:GDE983044 GMZ983044:GNA983044 GWV983044:GWW983044 HGR983044:HGS983044 HQN983044:HQO983044 IAJ983044:IAK983044 IKF983044:IKG983044 IUB983044:IUC983044 JDX983044:JDY983044 JNT983044:JNU983044 JXP983044:JXQ983044 KHL983044:KHM983044 KRH983044:KRI983044 LBD983044:LBE983044 LKZ983044:LLA983044 LUV983044:LUW983044 MER983044:MES983044 MON983044:MOO983044 MYJ983044:MYK983044 NIF983044:NIG983044 NSB983044:NSC983044 OBX983044:OBY983044 OLT983044:OLU983044 OVP983044:OVQ983044 PFL983044:PFM983044 PPH983044:PPI983044 PZD983044:PZE983044 QIZ983044:QJA983044 QSV983044:QSW983044 RCR983044:RCS983044 RMN983044:RMO983044 RWJ983044:RWK983044 SGF983044:SGG983044 SQB983044:SQC983044 SZX983044:SZY983044 TJT983044:TJU983044 TTP983044:TTQ983044 UDL983044:UDM983044 UNH983044:UNI983044 UXD983044:UXE983044 VGZ983044:VHA983044 VQV983044:VQW983044 WAR983044:WAS983044 WKN983044:WKO983044 WUJ983044:WUK983044 IA65540:IB65540 RW65540:RX65540 ABS65540:ABT65540 ALO65540:ALP65540 AVK65540:AVL65540 BFG65540:BFH65540 BPC65540:BPD65540 BYY65540:BYZ65540 CIU65540:CIV65540 CSQ65540:CSR65540 DCM65540:DCN65540 DMI65540:DMJ65540 DWE65540:DWF65540 EGA65540:EGB65540 EPW65540:EPX65540 EZS65540:EZT65540 FJO65540:FJP65540 FTK65540:FTL65540 GDG65540:GDH65540 GNC65540:GND65540 GWY65540:GWZ65540 HGU65540:HGV65540 HQQ65540:HQR65540 IAM65540:IAN65540 IKI65540:IKJ65540 IUE65540:IUF65540 JEA65540:JEB65540 JNW65540:JNX65540 JXS65540:JXT65540 KHO65540:KHP65540 KRK65540:KRL65540 LBG65540:LBH65540 LLC65540:LLD65540 LUY65540:LUZ65540 MEU65540:MEV65540 MOQ65540:MOR65540 MYM65540:MYN65540 NII65540:NIJ65540 NSE65540:NSF65540 OCA65540:OCB65540 OLW65540:OLX65540 OVS65540:OVT65540 PFO65540:PFP65540 PPK65540:PPL65540 PZG65540:PZH65540 QJC65540:QJD65540 QSY65540:QSZ65540 RCU65540:RCV65540 RMQ65540:RMR65540 RWM65540:RWN65540 SGI65540:SGJ65540 SQE65540:SQF65540 TAA65540:TAB65540 TJW65540:TJX65540 TTS65540:TTT65540 UDO65540:UDP65540 UNK65540:UNL65540 UXG65540:UXH65540 VHC65540:VHD65540 VQY65540:VQZ65540 WAU65540:WAV65540 WKQ65540:WKR65540 WUM65540:WUN65540 IA131076:IB131076 RW131076:RX131076 ABS131076:ABT131076 ALO131076:ALP131076 AVK131076:AVL131076 BFG131076:BFH131076 BPC131076:BPD131076 BYY131076:BYZ131076 CIU131076:CIV131076 CSQ131076:CSR131076 DCM131076:DCN131076 DMI131076:DMJ131076 DWE131076:DWF131076 EGA131076:EGB131076 EPW131076:EPX131076 EZS131076:EZT131076 FJO131076:FJP131076 FTK131076:FTL131076 GDG131076:GDH131076 GNC131076:GND131076 GWY131076:GWZ131076 HGU131076:HGV131076 HQQ131076:HQR131076 IAM131076:IAN131076 IKI131076:IKJ131076 IUE131076:IUF131076 JEA131076:JEB131076 JNW131076:JNX131076 JXS131076:JXT131076 KHO131076:KHP131076 KRK131076:KRL131076 LBG131076:LBH131076 LLC131076:LLD131076 LUY131076:LUZ131076 MEU131076:MEV131076 MOQ131076:MOR131076 MYM131076:MYN131076 NII131076:NIJ131076 NSE131076:NSF131076 OCA131076:OCB131076 OLW131076:OLX131076 OVS131076:OVT131076 PFO131076:PFP131076 PPK131076:PPL131076 PZG131076:PZH131076 QJC131076:QJD131076 QSY131076:QSZ131076 RCU131076:RCV131076 RMQ131076:RMR131076 RWM131076:RWN131076 SGI131076:SGJ131076 SQE131076:SQF131076 TAA131076:TAB131076 TJW131076:TJX131076 TTS131076:TTT131076 UDO131076:UDP131076 UNK131076:UNL131076 UXG131076:UXH131076 VHC131076:VHD131076 VQY131076:VQZ131076 WAU131076:WAV131076 WKQ131076:WKR131076 WUM131076:WUN131076 IA196612:IB196612 RW196612:RX196612 ABS196612:ABT196612 ALO196612:ALP196612 AVK196612:AVL196612 BFG196612:BFH196612 BPC196612:BPD196612 BYY196612:BYZ196612 CIU196612:CIV196612 CSQ196612:CSR196612 DCM196612:DCN196612 DMI196612:DMJ196612 DWE196612:DWF196612 EGA196612:EGB196612 EPW196612:EPX196612 EZS196612:EZT196612 FJO196612:FJP196612 FTK196612:FTL196612 GDG196612:GDH196612 GNC196612:GND196612 GWY196612:GWZ196612 HGU196612:HGV196612 HQQ196612:HQR196612 IAM196612:IAN196612 IKI196612:IKJ196612 IUE196612:IUF196612 JEA196612:JEB196612 JNW196612:JNX196612 JXS196612:JXT196612 KHO196612:KHP196612 KRK196612:KRL196612 LBG196612:LBH196612 LLC196612:LLD196612 LUY196612:LUZ196612 MEU196612:MEV196612 MOQ196612:MOR196612 MYM196612:MYN196612 NII196612:NIJ196612 NSE196612:NSF196612 OCA196612:OCB196612 OLW196612:OLX196612 OVS196612:OVT196612 PFO196612:PFP196612 PPK196612:PPL196612 PZG196612:PZH196612 QJC196612:QJD196612 QSY196612:QSZ196612 RCU196612:RCV196612 RMQ196612:RMR196612 RWM196612:RWN196612 SGI196612:SGJ196612 SQE196612:SQF196612 TAA196612:TAB196612 TJW196612:TJX196612 TTS196612:TTT196612 UDO196612:UDP196612 UNK196612:UNL196612 UXG196612:UXH196612 VHC196612:VHD196612 VQY196612:VQZ196612 WAU196612:WAV196612 WKQ196612:WKR196612 WUM196612:WUN196612 IA262148:IB262148 RW262148:RX262148 ABS262148:ABT262148 ALO262148:ALP262148 AVK262148:AVL262148 BFG262148:BFH262148 BPC262148:BPD262148 BYY262148:BYZ262148 CIU262148:CIV262148 CSQ262148:CSR262148 DCM262148:DCN262148 DMI262148:DMJ262148 DWE262148:DWF262148 EGA262148:EGB262148 EPW262148:EPX262148 EZS262148:EZT262148 FJO262148:FJP262148 FTK262148:FTL262148 GDG262148:GDH262148 GNC262148:GND262148 GWY262148:GWZ262148 HGU262148:HGV262148 HQQ262148:HQR262148 IAM262148:IAN262148 IKI262148:IKJ262148 IUE262148:IUF262148 JEA262148:JEB262148 JNW262148:JNX262148 JXS262148:JXT262148 KHO262148:KHP262148 KRK262148:KRL262148 LBG262148:LBH262148 LLC262148:LLD262148 LUY262148:LUZ262148 MEU262148:MEV262148 MOQ262148:MOR262148 MYM262148:MYN262148 NII262148:NIJ262148 NSE262148:NSF262148 OCA262148:OCB262148 OLW262148:OLX262148 OVS262148:OVT262148 PFO262148:PFP262148 PPK262148:PPL262148 PZG262148:PZH262148 QJC262148:QJD262148 QSY262148:QSZ262148 RCU262148:RCV262148 RMQ262148:RMR262148 RWM262148:RWN262148 SGI262148:SGJ262148 SQE262148:SQF262148 TAA262148:TAB262148 TJW262148:TJX262148 TTS262148:TTT262148 UDO262148:UDP262148 UNK262148:UNL262148 UXG262148:UXH262148 VHC262148:VHD262148 VQY262148:VQZ262148 WAU262148:WAV262148 WKQ262148:WKR262148 WUM262148:WUN262148 IA327684:IB327684 RW327684:RX327684 ABS327684:ABT327684 ALO327684:ALP327684 AVK327684:AVL327684 BFG327684:BFH327684 BPC327684:BPD327684 BYY327684:BYZ327684 CIU327684:CIV327684 CSQ327684:CSR327684 DCM327684:DCN327684 DMI327684:DMJ327684 DWE327684:DWF327684 EGA327684:EGB327684 EPW327684:EPX327684 EZS327684:EZT327684 FJO327684:FJP327684 FTK327684:FTL327684 GDG327684:GDH327684 GNC327684:GND327684 GWY327684:GWZ327684 HGU327684:HGV327684 HQQ327684:HQR327684 IAM327684:IAN327684 IKI327684:IKJ327684 IUE327684:IUF327684 JEA327684:JEB327684 JNW327684:JNX327684 JXS327684:JXT327684 KHO327684:KHP327684 KRK327684:KRL327684 LBG327684:LBH327684 LLC327684:LLD327684 LUY327684:LUZ327684 MEU327684:MEV327684 MOQ327684:MOR327684 MYM327684:MYN327684 NII327684:NIJ327684 NSE327684:NSF327684 OCA327684:OCB327684 OLW327684:OLX327684 OVS327684:OVT327684 PFO327684:PFP327684 PPK327684:PPL327684 PZG327684:PZH327684 QJC327684:QJD327684 QSY327684:QSZ327684 RCU327684:RCV327684 RMQ327684:RMR327684 RWM327684:RWN327684 SGI327684:SGJ327684 SQE327684:SQF327684 TAA327684:TAB327684 TJW327684:TJX327684 TTS327684:TTT327684 UDO327684:UDP327684 UNK327684:UNL327684 UXG327684:UXH327684 VHC327684:VHD327684 VQY327684:VQZ327684 WAU327684:WAV327684 WKQ327684:WKR327684 WUM327684:WUN327684 IA393220:IB393220 RW393220:RX393220 ABS393220:ABT393220 ALO393220:ALP393220 AVK393220:AVL393220 BFG393220:BFH393220 BPC393220:BPD393220 BYY393220:BYZ393220 CIU393220:CIV393220 CSQ393220:CSR393220 DCM393220:DCN393220 DMI393220:DMJ393220 DWE393220:DWF393220 EGA393220:EGB393220 EPW393220:EPX393220 EZS393220:EZT393220 FJO393220:FJP393220 FTK393220:FTL393220 GDG393220:GDH393220 GNC393220:GND393220 GWY393220:GWZ393220 HGU393220:HGV393220 HQQ393220:HQR393220 IAM393220:IAN393220 IKI393220:IKJ393220 IUE393220:IUF393220 JEA393220:JEB393220 JNW393220:JNX393220 JXS393220:JXT393220 KHO393220:KHP393220 KRK393220:KRL393220 LBG393220:LBH393220 LLC393220:LLD393220 LUY393220:LUZ393220 MEU393220:MEV393220 MOQ393220:MOR393220 MYM393220:MYN393220 NII393220:NIJ393220 NSE393220:NSF393220 OCA393220:OCB393220 OLW393220:OLX393220 OVS393220:OVT393220 PFO393220:PFP393220 PPK393220:PPL393220 PZG393220:PZH393220 QJC393220:QJD393220 QSY393220:QSZ393220 RCU393220:RCV393220 RMQ393220:RMR393220 RWM393220:RWN393220 SGI393220:SGJ393220 SQE393220:SQF393220 TAA393220:TAB393220 TJW393220:TJX393220 TTS393220:TTT393220 UDO393220:UDP393220 UNK393220:UNL393220 UXG393220:UXH393220 VHC393220:VHD393220 VQY393220:VQZ393220 WAU393220:WAV393220 WKQ393220:WKR393220 WUM393220:WUN393220 IA458756:IB458756 RW458756:RX458756 ABS458756:ABT458756 ALO458756:ALP458756 AVK458756:AVL458756 BFG458756:BFH458756 BPC458756:BPD458756 BYY458756:BYZ458756 CIU458756:CIV458756 CSQ458756:CSR458756 DCM458756:DCN458756 DMI458756:DMJ458756 DWE458756:DWF458756 EGA458756:EGB458756 EPW458756:EPX458756 EZS458756:EZT458756 FJO458756:FJP458756 FTK458756:FTL458756 GDG458756:GDH458756 GNC458756:GND458756 GWY458756:GWZ458756 HGU458756:HGV458756 HQQ458756:HQR458756 IAM458756:IAN458756 IKI458756:IKJ458756 IUE458756:IUF458756 JEA458756:JEB458756 JNW458756:JNX458756 JXS458756:JXT458756 KHO458756:KHP458756 KRK458756:KRL458756 LBG458756:LBH458756 LLC458756:LLD458756 LUY458756:LUZ458756 MEU458756:MEV458756 MOQ458756:MOR458756 MYM458756:MYN458756 NII458756:NIJ458756 NSE458756:NSF458756 OCA458756:OCB458756 OLW458756:OLX458756 OVS458756:OVT458756 PFO458756:PFP458756 PPK458756:PPL458756 PZG458756:PZH458756 QJC458756:QJD458756 QSY458756:QSZ458756 RCU458756:RCV458756 RMQ458756:RMR458756 RWM458756:RWN458756 SGI458756:SGJ458756 SQE458756:SQF458756 TAA458756:TAB458756 TJW458756:TJX458756 TTS458756:TTT458756 UDO458756:UDP458756 UNK458756:UNL458756 UXG458756:UXH458756 VHC458756:VHD458756 VQY458756:VQZ458756 WAU458756:WAV458756 WKQ458756:WKR458756 WUM458756:WUN458756 IA524292:IB524292 RW524292:RX524292 ABS524292:ABT524292 ALO524292:ALP524292 AVK524292:AVL524292 BFG524292:BFH524292 BPC524292:BPD524292 BYY524292:BYZ524292 CIU524292:CIV524292 CSQ524292:CSR524292 DCM524292:DCN524292 DMI524292:DMJ524292 DWE524292:DWF524292 EGA524292:EGB524292 EPW524292:EPX524292 EZS524292:EZT524292 FJO524292:FJP524292 FTK524292:FTL524292 GDG524292:GDH524292 GNC524292:GND524292 GWY524292:GWZ524292 HGU524292:HGV524292 HQQ524292:HQR524292 IAM524292:IAN524292 IKI524292:IKJ524292 IUE524292:IUF524292 JEA524292:JEB524292 JNW524292:JNX524292 JXS524292:JXT524292 KHO524292:KHP524292 KRK524292:KRL524292 LBG524292:LBH524292 LLC524292:LLD524292 LUY524292:LUZ524292 MEU524292:MEV524292 MOQ524292:MOR524292 MYM524292:MYN524292 NII524292:NIJ524292 NSE524292:NSF524292 OCA524292:OCB524292 OLW524292:OLX524292 OVS524292:OVT524292 PFO524292:PFP524292 PPK524292:PPL524292 PZG524292:PZH524292 QJC524292:QJD524292 QSY524292:QSZ524292 RCU524292:RCV524292 RMQ524292:RMR524292 RWM524292:RWN524292 SGI524292:SGJ524292 SQE524292:SQF524292 TAA524292:TAB524292 TJW524292:TJX524292 TTS524292:TTT524292 UDO524292:UDP524292 UNK524292:UNL524292 UXG524292:UXH524292 VHC524292:VHD524292 VQY524292:VQZ524292 WAU524292:WAV524292 WKQ524292:WKR524292 WUM524292:WUN524292 IA589828:IB589828 RW589828:RX589828 ABS589828:ABT589828 ALO589828:ALP589828 AVK589828:AVL589828 BFG589828:BFH589828 BPC589828:BPD589828 BYY589828:BYZ589828 CIU589828:CIV589828 CSQ589828:CSR589828 DCM589828:DCN589828 DMI589828:DMJ589828 DWE589828:DWF589828 EGA589828:EGB589828 EPW589828:EPX589828 EZS589828:EZT589828 FJO589828:FJP589828 FTK589828:FTL589828 GDG589828:GDH589828 GNC589828:GND589828 GWY589828:GWZ589828 HGU589828:HGV589828 HQQ589828:HQR589828 IAM589828:IAN589828 IKI589828:IKJ589828 IUE589828:IUF589828 JEA589828:JEB589828 JNW589828:JNX589828 JXS589828:JXT589828 KHO589828:KHP589828 KRK589828:KRL589828 LBG589828:LBH589828 LLC589828:LLD589828 LUY589828:LUZ589828 MEU589828:MEV589828 MOQ589828:MOR589828 MYM589828:MYN589828 NII589828:NIJ589828 NSE589828:NSF589828 OCA589828:OCB589828 OLW589828:OLX589828 OVS589828:OVT589828 PFO589828:PFP589828 PPK589828:PPL589828 PZG589828:PZH589828 QJC589828:QJD589828 QSY589828:QSZ589828 RCU589828:RCV589828 RMQ589828:RMR589828 RWM589828:RWN589828 SGI589828:SGJ589828 SQE589828:SQF589828 TAA589828:TAB589828 TJW589828:TJX589828 TTS589828:TTT589828 UDO589828:UDP589828 UNK589828:UNL589828 UXG589828:UXH589828 VHC589828:VHD589828 VQY589828:VQZ589828 WAU589828:WAV589828 WKQ589828:WKR589828 WUM589828:WUN589828 IA655364:IB655364 RW655364:RX655364 ABS655364:ABT655364 ALO655364:ALP655364 AVK655364:AVL655364 BFG655364:BFH655364 BPC655364:BPD655364 BYY655364:BYZ655364 CIU655364:CIV655364 CSQ655364:CSR655364 DCM655364:DCN655364 DMI655364:DMJ655364 DWE655364:DWF655364 EGA655364:EGB655364 EPW655364:EPX655364 EZS655364:EZT655364 FJO655364:FJP655364 FTK655364:FTL655364 GDG655364:GDH655364 GNC655364:GND655364 GWY655364:GWZ655364 HGU655364:HGV655364 HQQ655364:HQR655364 IAM655364:IAN655364 IKI655364:IKJ655364 IUE655364:IUF655364 JEA655364:JEB655364 JNW655364:JNX655364 JXS655364:JXT655364 KHO655364:KHP655364 KRK655364:KRL655364 LBG655364:LBH655364 LLC655364:LLD655364 LUY655364:LUZ655364 MEU655364:MEV655364 MOQ655364:MOR655364 MYM655364:MYN655364 NII655364:NIJ655364 NSE655364:NSF655364 OCA655364:OCB655364 OLW655364:OLX655364 OVS655364:OVT655364 PFO655364:PFP655364 PPK655364:PPL655364 PZG655364:PZH655364 QJC655364:QJD655364 QSY655364:QSZ655364 RCU655364:RCV655364 RMQ655364:RMR655364 RWM655364:RWN655364 SGI655364:SGJ655364 SQE655364:SQF655364 TAA655364:TAB655364 TJW655364:TJX655364 TTS655364:TTT655364 UDO655364:UDP655364 UNK655364:UNL655364 UXG655364:UXH655364 VHC655364:VHD655364 VQY655364:VQZ655364 WAU655364:WAV655364 WKQ655364:WKR655364 WUM655364:WUN655364 IA720900:IB720900 RW720900:RX720900 ABS720900:ABT720900 ALO720900:ALP720900 AVK720900:AVL720900 BFG720900:BFH720900 BPC720900:BPD720900 BYY720900:BYZ720900 CIU720900:CIV720900 CSQ720900:CSR720900 DCM720900:DCN720900 DMI720900:DMJ720900 DWE720900:DWF720900 EGA720900:EGB720900 EPW720900:EPX720900 EZS720900:EZT720900 FJO720900:FJP720900 FTK720900:FTL720900 GDG720900:GDH720900 GNC720900:GND720900 GWY720900:GWZ720900 HGU720900:HGV720900 HQQ720900:HQR720900 IAM720900:IAN720900 IKI720900:IKJ720900 IUE720900:IUF720900 JEA720900:JEB720900 JNW720900:JNX720900 JXS720900:JXT720900 KHO720900:KHP720900 KRK720900:KRL720900 LBG720900:LBH720900 LLC720900:LLD720900 LUY720900:LUZ720900 MEU720900:MEV720900 MOQ720900:MOR720900 MYM720900:MYN720900 NII720900:NIJ720900 NSE720900:NSF720900 OCA720900:OCB720900 OLW720900:OLX720900 OVS720900:OVT720900 PFO720900:PFP720900 PPK720900:PPL720900 PZG720900:PZH720900 QJC720900:QJD720900 QSY720900:QSZ720900 RCU720900:RCV720900 RMQ720900:RMR720900 RWM720900:RWN720900 SGI720900:SGJ720900 SQE720900:SQF720900 TAA720900:TAB720900 TJW720900:TJX720900 TTS720900:TTT720900 UDO720900:UDP720900 UNK720900:UNL720900 UXG720900:UXH720900 VHC720900:VHD720900 VQY720900:VQZ720900 WAU720900:WAV720900 WKQ720900:WKR720900 WUM720900:WUN720900 IA786436:IB786436 RW786436:RX786436 ABS786436:ABT786436 ALO786436:ALP786436 AVK786436:AVL786436 BFG786436:BFH786436 BPC786436:BPD786436 BYY786436:BYZ786436 CIU786436:CIV786436 CSQ786436:CSR786436 DCM786436:DCN786436 DMI786436:DMJ786436 DWE786436:DWF786436 EGA786436:EGB786436 EPW786436:EPX786436 EZS786436:EZT786436 FJO786436:FJP786436 FTK786436:FTL786436 GDG786436:GDH786436 GNC786436:GND786436 GWY786436:GWZ786436 HGU786436:HGV786436 HQQ786436:HQR786436 IAM786436:IAN786436 IKI786436:IKJ786436 IUE786436:IUF786436 JEA786436:JEB786436 JNW786436:JNX786436 JXS786436:JXT786436 KHO786436:KHP786436 KRK786436:KRL786436 LBG786436:LBH786436 LLC786436:LLD786436 LUY786436:LUZ786436 MEU786436:MEV786436 MOQ786436:MOR786436 MYM786436:MYN786436 NII786436:NIJ786436 NSE786436:NSF786436 OCA786436:OCB786436 OLW786436:OLX786436 OVS786436:OVT786436 PFO786436:PFP786436 PPK786436:PPL786436 PZG786436:PZH786436 QJC786436:QJD786436 QSY786436:QSZ786436 RCU786436:RCV786436 RMQ786436:RMR786436 RWM786436:RWN786436 SGI786436:SGJ786436 SQE786436:SQF786436 TAA786436:TAB786436 TJW786436:TJX786436 TTS786436:TTT786436 UDO786436:UDP786436 UNK786436:UNL786436 UXG786436:UXH786436 VHC786436:VHD786436 VQY786436:VQZ786436 WAU786436:WAV786436 WKQ786436:WKR786436 WUM786436:WUN786436 IA851972:IB851972 RW851972:RX851972 ABS851972:ABT851972 ALO851972:ALP851972 AVK851972:AVL851972 BFG851972:BFH851972 BPC851972:BPD851972 BYY851972:BYZ851972 CIU851972:CIV851972 CSQ851972:CSR851972 DCM851972:DCN851972 DMI851972:DMJ851972 DWE851972:DWF851972 EGA851972:EGB851972 EPW851972:EPX851972 EZS851972:EZT851972 FJO851972:FJP851972 FTK851972:FTL851972 GDG851972:GDH851972 GNC851972:GND851972 GWY851972:GWZ851972 HGU851972:HGV851972 HQQ851972:HQR851972 IAM851972:IAN851972 IKI851972:IKJ851972 IUE851972:IUF851972 JEA851972:JEB851972 JNW851972:JNX851972 JXS851972:JXT851972 KHO851972:KHP851972 KRK851972:KRL851972 LBG851972:LBH851972 LLC851972:LLD851972 LUY851972:LUZ851972 MEU851972:MEV851972 MOQ851972:MOR851972 MYM851972:MYN851972 NII851972:NIJ851972 NSE851972:NSF851972 OCA851972:OCB851972 OLW851972:OLX851972 OVS851972:OVT851972 PFO851972:PFP851972 PPK851972:PPL851972 PZG851972:PZH851972 QJC851972:QJD851972 QSY851972:QSZ851972 RCU851972:RCV851972 RMQ851972:RMR851972 RWM851972:RWN851972 SGI851972:SGJ851972 SQE851972:SQF851972 TAA851972:TAB851972 TJW851972:TJX851972 TTS851972:TTT851972 UDO851972:UDP851972 UNK851972:UNL851972 UXG851972:UXH851972 VHC851972:VHD851972 VQY851972:VQZ851972 WAU851972:WAV851972 WKQ851972:WKR851972 WUM851972:WUN851972 IA917508:IB917508 RW917508:RX917508 ABS917508:ABT917508 ALO917508:ALP917508 AVK917508:AVL917508 BFG917508:BFH917508 BPC917508:BPD917508 BYY917508:BYZ917508 CIU917508:CIV917508 CSQ917508:CSR917508 DCM917508:DCN917508 DMI917508:DMJ917508 DWE917508:DWF917508 EGA917508:EGB917508 EPW917508:EPX917508 EZS917508:EZT917508 FJO917508:FJP917508 FTK917508:FTL917508 GDG917508:GDH917508 GNC917508:GND917508 GWY917508:GWZ917508 HGU917508:HGV917508 HQQ917508:HQR917508 IAM917508:IAN917508 IKI917508:IKJ917508 IUE917508:IUF917508 JEA917508:JEB917508 JNW917508:JNX917508 JXS917508:JXT917508 KHO917508:KHP917508 KRK917508:KRL917508 LBG917508:LBH917508 LLC917508:LLD917508 LUY917508:LUZ917508 MEU917508:MEV917508 MOQ917508:MOR917508 MYM917508:MYN917508 NII917508:NIJ917508 NSE917508:NSF917508 OCA917508:OCB917508 OLW917508:OLX917508 OVS917508:OVT917508 PFO917508:PFP917508 PPK917508:PPL917508 PZG917508:PZH917508 QJC917508:QJD917508 QSY917508:QSZ917508 RCU917508:RCV917508 RMQ917508:RMR917508 RWM917508:RWN917508 SGI917508:SGJ917508 SQE917508:SQF917508 TAA917508:TAB917508 TJW917508:TJX917508 TTS917508:TTT917508 UDO917508:UDP917508 UNK917508:UNL917508 UXG917508:UXH917508 VHC917508:VHD917508 VQY917508:VQZ917508 WAU917508:WAV917508 WKQ917508:WKR917508 WUM917508:WUN917508 IA983044:IB983044 RW983044:RX983044 ABS983044:ABT983044 ALO983044:ALP983044 AVK983044:AVL983044 BFG983044:BFH983044 BPC983044:BPD983044 BYY983044:BYZ983044 CIU983044:CIV983044 CSQ983044:CSR983044 DCM983044:DCN983044 DMI983044:DMJ983044 DWE983044:DWF983044 EGA983044:EGB983044 EPW983044:EPX983044 EZS983044:EZT983044 FJO983044:FJP983044 FTK983044:FTL983044 GDG983044:GDH983044 GNC983044:GND983044 GWY983044:GWZ983044 HGU983044:HGV983044 HQQ983044:HQR983044 IAM983044:IAN983044 IKI983044:IKJ983044 IUE983044:IUF983044 JEA983044:JEB983044 JNW983044:JNX983044 JXS983044:JXT983044 KHO983044:KHP983044 KRK983044:KRL983044 LBG983044:LBH983044 LLC983044:LLD983044 LUY983044:LUZ983044 MEU983044:MEV983044 MOQ983044:MOR983044 MYM983044:MYN983044 NII983044:NIJ983044 NSE983044:NSF983044 OCA983044:OCB983044 OLW983044:OLX983044 OVS983044:OVT983044 PFO983044:PFP983044 PPK983044:PPL983044 PZG983044:PZH983044 QJC983044:QJD983044 QSY983044:QSZ983044 RCU983044:RCV983044 RMQ983044:RMR983044 RWM983044:RWN983044 SGI983044:SGJ983044 SQE983044:SQF983044 TAA983044:TAB983044 TJW983044:TJX983044 TTS983044:TTT983044 UDO983044:UDP983044 UNK983044:UNL983044 UXG983044:UXH983044 VHC983044:VHD983044 VQY983044:VQZ983044 WAU983044:WAV983044 WKQ983044:WKR983044 WUM983044:WUN983044 IG65540:IH65540 SC65540:SD65540 ABY65540:ABZ65540 ALU65540:ALV65540 AVQ65540:AVR65540 BFM65540:BFN65540 BPI65540:BPJ65540 BZE65540:BZF65540 CJA65540:CJB65540 CSW65540:CSX65540 DCS65540:DCT65540 DMO65540:DMP65540 DWK65540:DWL65540 EGG65540:EGH65540 EQC65540:EQD65540 EZY65540:EZZ65540 FJU65540:FJV65540 FTQ65540:FTR65540 GDM65540:GDN65540 GNI65540:GNJ65540 GXE65540:GXF65540 HHA65540:HHB65540 HQW65540:HQX65540 IAS65540:IAT65540 IKO65540:IKP65540 IUK65540:IUL65540 JEG65540:JEH65540 JOC65540:JOD65540 JXY65540:JXZ65540 KHU65540:KHV65540 KRQ65540:KRR65540 LBM65540:LBN65540 LLI65540:LLJ65540 LVE65540:LVF65540 MFA65540:MFB65540 MOW65540:MOX65540 MYS65540:MYT65540 NIO65540:NIP65540 NSK65540:NSL65540 OCG65540:OCH65540 OMC65540:OMD65540 OVY65540:OVZ65540 PFU65540:PFV65540 PPQ65540:PPR65540 PZM65540:PZN65540 QJI65540:QJJ65540 QTE65540:QTF65540 RDA65540:RDB65540 RMW65540:RMX65540 RWS65540:RWT65540 SGO65540:SGP65540 SQK65540:SQL65540 TAG65540:TAH65540 TKC65540:TKD65540 TTY65540:TTZ65540 UDU65540:UDV65540 UNQ65540:UNR65540 UXM65540:UXN65540 VHI65540:VHJ65540 VRE65540:VRF65540 WBA65540:WBB65540 WKW65540:WKX65540 WUS65540:WUT65540 IG131076:IH131076 SC131076:SD131076 ABY131076:ABZ131076 ALU131076:ALV131076 AVQ131076:AVR131076 BFM131076:BFN131076 BPI131076:BPJ131076 BZE131076:BZF131076 CJA131076:CJB131076 CSW131076:CSX131076 DCS131076:DCT131076 DMO131076:DMP131076 DWK131076:DWL131076 EGG131076:EGH131076 EQC131076:EQD131076 EZY131076:EZZ131076 FJU131076:FJV131076 FTQ131076:FTR131076 GDM131076:GDN131076 GNI131076:GNJ131076 GXE131076:GXF131076 HHA131076:HHB131076 HQW131076:HQX131076 IAS131076:IAT131076 IKO131076:IKP131076 IUK131076:IUL131076 JEG131076:JEH131076 JOC131076:JOD131076 JXY131076:JXZ131076 KHU131076:KHV131076 KRQ131076:KRR131076 LBM131076:LBN131076 LLI131076:LLJ131076 LVE131076:LVF131076 MFA131076:MFB131076 MOW131076:MOX131076 MYS131076:MYT131076 NIO131076:NIP131076 NSK131076:NSL131076 OCG131076:OCH131076 OMC131076:OMD131076 OVY131076:OVZ131076 PFU131076:PFV131076 PPQ131076:PPR131076 PZM131076:PZN131076 QJI131076:QJJ131076 QTE131076:QTF131076 RDA131076:RDB131076 RMW131076:RMX131076 RWS131076:RWT131076 SGO131076:SGP131076 SQK131076:SQL131076 TAG131076:TAH131076 TKC131076:TKD131076 TTY131076:TTZ131076 UDU131076:UDV131076 UNQ131076:UNR131076 UXM131076:UXN131076 VHI131076:VHJ131076 VRE131076:VRF131076 WBA131076:WBB131076 WKW131076:WKX131076 WUS131076:WUT131076 IG196612:IH196612 SC196612:SD196612 ABY196612:ABZ196612 ALU196612:ALV196612 AVQ196612:AVR196612 BFM196612:BFN196612 BPI196612:BPJ196612 BZE196612:BZF196612 CJA196612:CJB196612 CSW196612:CSX196612 DCS196612:DCT196612 DMO196612:DMP196612 DWK196612:DWL196612 EGG196612:EGH196612 EQC196612:EQD196612 EZY196612:EZZ196612 FJU196612:FJV196612 FTQ196612:FTR196612 GDM196612:GDN196612 GNI196612:GNJ196612 GXE196612:GXF196612 HHA196612:HHB196612 HQW196612:HQX196612 IAS196612:IAT196612 IKO196612:IKP196612 IUK196612:IUL196612 JEG196612:JEH196612 JOC196612:JOD196612 JXY196612:JXZ196612 KHU196612:KHV196612 KRQ196612:KRR196612 LBM196612:LBN196612 LLI196612:LLJ196612 LVE196612:LVF196612 MFA196612:MFB196612 MOW196612:MOX196612 MYS196612:MYT196612 NIO196612:NIP196612 NSK196612:NSL196612 OCG196612:OCH196612 OMC196612:OMD196612 OVY196612:OVZ196612 PFU196612:PFV196612 PPQ196612:PPR196612 PZM196612:PZN196612 QJI196612:QJJ196612 QTE196612:QTF196612 RDA196612:RDB196612 RMW196612:RMX196612 RWS196612:RWT196612 SGO196612:SGP196612 SQK196612:SQL196612 TAG196612:TAH196612 TKC196612:TKD196612 TTY196612:TTZ196612 UDU196612:UDV196612 UNQ196612:UNR196612 UXM196612:UXN196612 VHI196612:VHJ196612 VRE196612:VRF196612 WBA196612:WBB196612 WKW196612:WKX196612 WUS196612:WUT196612 IG262148:IH262148 SC262148:SD262148 ABY262148:ABZ262148 ALU262148:ALV262148 AVQ262148:AVR262148 BFM262148:BFN262148 BPI262148:BPJ262148 BZE262148:BZF262148 CJA262148:CJB262148 CSW262148:CSX262148 DCS262148:DCT262148 DMO262148:DMP262148 DWK262148:DWL262148 EGG262148:EGH262148 EQC262148:EQD262148 EZY262148:EZZ262148 FJU262148:FJV262148 FTQ262148:FTR262148 GDM262148:GDN262148 GNI262148:GNJ262148 GXE262148:GXF262148 HHA262148:HHB262148 HQW262148:HQX262148 IAS262148:IAT262148 IKO262148:IKP262148 IUK262148:IUL262148 JEG262148:JEH262148 JOC262148:JOD262148 JXY262148:JXZ262148 KHU262148:KHV262148 KRQ262148:KRR262148 LBM262148:LBN262148 LLI262148:LLJ262148 LVE262148:LVF262148 MFA262148:MFB262148 MOW262148:MOX262148 MYS262148:MYT262148 NIO262148:NIP262148 NSK262148:NSL262148 OCG262148:OCH262148 OMC262148:OMD262148 OVY262148:OVZ262148 PFU262148:PFV262148 PPQ262148:PPR262148 PZM262148:PZN262148 QJI262148:QJJ262148 QTE262148:QTF262148 RDA262148:RDB262148 RMW262148:RMX262148 RWS262148:RWT262148 SGO262148:SGP262148 SQK262148:SQL262148 TAG262148:TAH262148 TKC262148:TKD262148 TTY262148:TTZ262148 UDU262148:UDV262148 UNQ262148:UNR262148 UXM262148:UXN262148 VHI262148:VHJ262148 VRE262148:VRF262148 WBA262148:WBB262148 WKW262148:WKX262148 WUS262148:WUT262148 IG327684:IH327684 SC327684:SD327684 ABY327684:ABZ327684 ALU327684:ALV327684 AVQ327684:AVR327684 BFM327684:BFN327684 BPI327684:BPJ327684 BZE327684:BZF327684 CJA327684:CJB327684 CSW327684:CSX327684 DCS327684:DCT327684 DMO327684:DMP327684 DWK327684:DWL327684 EGG327684:EGH327684 EQC327684:EQD327684 EZY327684:EZZ327684 FJU327684:FJV327684 FTQ327684:FTR327684 GDM327684:GDN327684 GNI327684:GNJ327684 GXE327684:GXF327684 HHA327684:HHB327684 HQW327684:HQX327684 IAS327684:IAT327684 IKO327684:IKP327684 IUK327684:IUL327684 JEG327684:JEH327684 JOC327684:JOD327684 JXY327684:JXZ327684 KHU327684:KHV327684 KRQ327684:KRR327684 LBM327684:LBN327684 LLI327684:LLJ327684 LVE327684:LVF327684 MFA327684:MFB327684 MOW327684:MOX327684 MYS327684:MYT327684 NIO327684:NIP327684 NSK327684:NSL327684 OCG327684:OCH327684 OMC327684:OMD327684 OVY327684:OVZ327684 PFU327684:PFV327684 PPQ327684:PPR327684 PZM327684:PZN327684 QJI327684:QJJ327684 QTE327684:QTF327684 RDA327684:RDB327684 RMW327684:RMX327684 RWS327684:RWT327684 SGO327684:SGP327684 SQK327684:SQL327684 TAG327684:TAH327684 TKC327684:TKD327684 TTY327684:TTZ327684 UDU327684:UDV327684 UNQ327684:UNR327684 UXM327684:UXN327684 VHI327684:VHJ327684 VRE327684:VRF327684 WBA327684:WBB327684 WKW327684:WKX327684 WUS327684:WUT327684 IG393220:IH393220 SC393220:SD393220 ABY393220:ABZ393220 ALU393220:ALV393220 AVQ393220:AVR393220 BFM393220:BFN393220 BPI393220:BPJ393220 BZE393220:BZF393220 CJA393220:CJB393220 CSW393220:CSX393220 DCS393220:DCT393220 DMO393220:DMP393220 DWK393220:DWL393220 EGG393220:EGH393220 EQC393220:EQD393220 EZY393220:EZZ393220 FJU393220:FJV393220 FTQ393220:FTR393220 GDM393220:GDN393220 GNI393220:GNJ393220 GXE393220:GXF393220 HHA393220:HHB393220 HQW393220:HQX393220 IAS393220:IAT393220 IKO393220:IKP393220 IUK393220:IUL393220 JEG393220:JEH393220 JOC393220:JOD393220 JXY393220:JXZ393220 KHU393220:KHV393220 KRQ393220:KRR393220 LBM393220:LBN393220 LLI393220:LLJ393220 LVE393220:LVF393220 MFA393220:MFB393220 MOW393220:MOX393220 MYS393220:MYT393220 NIO393220:NIP393220 NSK393220:NSL393220 OCG393220:OCH393220 OMC393220:OMD393220 OVY393220:OVZ393220 PFU393220:PFV393220 PPQ393220:PPR393220 PZM393220:PZN393220 QJI393220:QJJ393220 QTE393220:QTF393220 RDA393220:RDB393220 RMW393220:RMX393220 RWS393220:RWT393220 SGO393220:SGP393220 SQK393220:SQL393220 TAG393220:TAH393220 TKC393220:TKD393220 TTY393220:TTZ393220 UDU393220:UDV393220 UNQ393220:UNR393220 UXM393220:UXN393220 VHI393220:VHJ393220 VRE393220:VRF393220 WBA393220:WBB393220 WKW393220:WKX393220 WUS393220:WUT393220 IG458756:IH458756 SC458756:SD458756 ABY458756:ABZ458756 ALU458756:ALV458756 AVQ458756:AVR458756 BFM458756:BFN458756 BPI458756:BPJ458756 BZE458756:BZF458756 CJA458756:CJB458756 CSW458756:CSX458756 DCS458756:DCT458756 DMO458756:DMP458756 DWK458756:DWL458756 EGG458756:EGH458756 EQC458756:EQD458756 EZY458756:EZZ458756 FJU458756:FJV458756 FTQ458756:FTR458756 GDM458756:GDN458756 GNI458756:GNJ458756 GXE458756:GXF458756 HHA458756:HHB458756 HQW458756:HQX458756 IAS458756:IAT458756 IKO458756:IKP458756 IUK458756:IUL458756 JEG458756:JEH458756 JOC458756:JOD458756 JXY458756:JXZ458756 KHU458756:KHV458756 KRQ458756:KRR458756 LBM458756:LBN458756 LLI458756:LLJ458756 LVE458756:LVF458756 MFA458756:MFB458756 MOW458756:MOX458756 MYS458756:MYT458756 NIO458756:NIP458756 NSK458756:NSL458756 OCG458756:OCH458756 OMC458756:OMD458756 OVY458756:OVZ458756 PFU458756:PFV458756 PPQ458756:PPR458756 PZM458756:PZN458756 QJI458756:QJJ458756 QTE458756:QTF458756 RDA458756:RDB458756 RMW458756:RMX458756 RWS458756:RWT458756 SGO458756:SGP458756 SQK458756:SQL458756 TAG458756:TAH458756 TKC458756:TKD458756 TTY458756:TTZ458756 UDU458756:UDV458756 UNQ458756:UNR458756 UXM458756:UXN458756 VHI458756:VHJ458756 VRE458756:VRF458756 WBA458756:WBB458756 WKW458756:WKX458756 WUS458756:WUT458756 IG524292:IH524292 SC524292:SD524292 ABY524292:ABZ524292 ALU524292:ALV524292 AVQ524292:AVR524292 BFM524292:BFN524292 BPI524292:BPJ524292 BZE524292:BZF524292 CJA524292:CJB524292 CSW524292:CSX524292 DCS524292:DCT524292 DMO524292:DMP524292 DWK524292:DWL524292 EGG524292:EGH524292 EQC524292:EQD524292 EZY524292:EZZ524292 FJU524292:FJV524292 FTQ524292:FTR524292 GDM524292:GDN524292 GNI524292:GNJ524292 GXE524292:GXF524292 HHA524292:HHB524292 HQW524292:HQX524292 IAS524292:IAT524292 IKO524292:IKP524292 IUK524292:IUL524292 JEG524292:JEH524292 JOC524292:JOD524292 JXY524292:JXZ524292 KHU524292:KHV524292 KRQ524292:KRR524292 LBM524292:LBN524292 LLI524292:LLJ524292 LVE524292:LVF524292 MFA524292:MFB524292 MOW524292:MOX524292 MYS524292:MYT524292 NIO524292:NIP524292 NSK524292:NSL524292 OCG524292:OCH524292 OMC524292:OMD524292 OVY524292:OVZ524292 PFU524292:PFV524292 PPQ524292:PPR524292 PZM524292:PZN524292 QJI524292:QJJ524292 QTE524292:QTF524292 RDA524292:RDB524292 RMW524292:RMX524292 RWS524292:RWT524292 SGO524292:SGP524292 SQK524292:SQL524292 TAG524292:TAH524292 TKC524292:TKD524292 TTY524292:TTZ524292 UDU524292:UDV524292 UNQ524292:UNR524292 UXM524292:UXN524292 VHI524292:VHJ524292 VRE524292:VRF524292 WBA524292:WBB524292 WKW524292:WKX524292 WUS524292:WUT524292 IG589828:IH589828 SC589828:SD589828 ABY589828:ABZ589828 ALU589828:ALV589828 AVQ589828:AVR589828 BFM589828:BFN589828 BPI589828:BPJ589828 BZE589828:BZF589828 CJA589828:CJB589828 CSW589828:CSX589828 DCS589828:DCT589828 DMO589828:DMP589828 DWK589828:DWL589828 EGG589828:EGH589828 EQC589828:EQD589828 EZY589828:EZZ589828 FJU589828:FJV589828 FTQ589828:FTR589828 GDM589828:GDN589828 GNI589828:GNJ589828 GXE589828:GXF589828 HHA589828:HHB589828 HQW589828:HQX589828 IAS589828:IAT589828 IKO589828:IKP589828 IUK589828:IUL589828 JEG589828:JEH589828 JOC589828:JOD589828 JXY589828:JXZ589828 KHU589828:KHV589828 KRQ589828:KRR589828 LBM589828:LBN589828 LLI589828:LLJ589828 LVE589828:LVF589828 MFA589828:MFB589828 MOW589828:MOX589828 MYS589828:MYT589828 NIO589828:NIP589828 NSK589828:NSL589828 OCG589828:OCH589828 OMC589828:OMD589828 OVY589828:OVZ589828 PFU589828:PFV589828 PPQ589828:PPR589828 PZM589828:PZN589828 QJI589828:QJJ589828 QTE589828:QTF589828 RDA589828:RDB589828 RMW589828:RMX589828 RWS589828:RWT589828 SGO589828:SGP589828 SQK589828:SQL589828 TAG589828:TAH589828 TKC589828:TKD589828 TTY589828:TTZ589828 UDU589828:UDV589828 UNQ589828:UNR589828 UXM589828:UXN589828 VHI589828:VHJ589828 VRE589828:VRF589828 WBA589828:WBB589828 WKW589828:WKX589828 WUS589828:WUT589828 IG655364:IH655364 SC655364:SD655364 ABY655364:ABZ655364 ALU655364:ALV655364 AVQ655364:AVR655364 BFM655364:BFN655364 BPI655364:BPJ655364 BZE655364:BZF655364 CJA655364:CJB655364 CSW655364:CSX655364 DCS655364:DCT655364 DMO655364:DMP655364 DWK655364:DWL655364 EGG655364:EGH655364 EQC655364:EQD655364 EZY655364:EZZ655364 FJU655364:FJV655364 FTQ655364:FTR655364 GDM655364:GDN655364 GNI655364:GNJ655364 GXE655364:GXF655364 HHA655364:HHB655364 HQW655364:HQX655364 IAS655364:IAT655364 IKO655364:IKP655364 IUK655364:IUL655364 JEG655364:JEH655364 JOC655364:JOD655364 JXY655364:JXZ655364 KHU655364:KHV655364 KRQ655364:KRR655364 LBM655364:LBN655364 LLI655364:LLJ655364 LVE655364:LVF655364 MFA655364:MFB655364 MOW655364:MOX655364 MYS655364:MYT655364 NIO655364:NIP655364 NSK655364:NSL655364 OCG655364:OCH655364 OMC655364:OMD655364 OVY655364:OVZ655364 PFU655364:PFV655364 PPQ655364:PPR655364 PZM655364:PZN655364 QJI655364:QJJ655364 QTE655364:QTF655364 RDA655364:RDB655364 RMW655364:RMX655364 RWS655364:RWT655364 SGO655364:SGP655364 SQK655364:SQL655364 TAG655364:TAH655364 TKC655364:TKD655364 TTY655364:TTZ655364 UDU655364:UDV655364 UNQ655364:UNR655364 UXM655364:UXN655364 VHI655364:VHJ655364 VRE655364:VRF655364 WBA655364:WBB655364 WKW655364:WKX655364 WUS655364:WUT655364 IG720900:IH720900 SC720900:SD720900 ABY720900:ABZ720900 ALU720900:ALV720900 AVQ720900:AVR720900 BFM720900:BFN720900 BPI720900:BPJ720900 BZE720900:BZF720900 CJA720900:CJB720900 CSW720900:CSX720900 DCS720900:DCT720900 DMO720900:DMP720900 DWK720900:DWL720900 EGG720900:EGH720900 EQC720900:EQD720900 EZY720900:EZZ720900 FJU720900:FJV720900 FTQ720900:FTR720900 GDM720900:GDN720900 GNI720900:GNJ720900 GXE720900:GXF720900 HHA720900:HHB720900 HQW720900:HQX720900 IAS720900:IAT720900 IKO720900:IKP720900 IUK720900:IUL720900 JEG720900:JEH720900 JOC720900:JOD720900 JXY720900:JXZ720900 KHU720900:KHV720900 KRQ720900:KRR720900 LBM720900:LBN720900 LLI720900:LLJ720900 LVE720900:LVF720900 MFA720900:MFB720900 MOW720900:MOX720900 MYS720900:MYT720900 NIO720900:NIP720900 NSK720900:NSL720900 OCG720900:OCH720900 OMC720900:OMD720900 OVY720900:OVZ720900 PFU720900:PFV720900 PPQ720900:PPR720900 PZM720900:PZN720900 QJI720900:QJJ720900 QTE720900:QTF720900 RDA720900:RDB720900 RMW720900:RMX720900 RWS720900:RWT720900 SGO720900:SGP720900 SQK720900:SQL720900 TAG720900:TAH720900 TKC720900:TKD720900 TTY720900:TTZ720900 UDU720900:UDV720900 UNQ720900:UNR720900 UXM720900:UXN720900 VHI720900:VHJ720900 VRE720900:VRF720900 WBA720900:WBB720900 WKW720900:WKX720900 WUS720900:WUT720900 IG786436:IH786436 SC786436:SD786436 ABY786436:ABZ786436 ALU786436:ALV786436 AVQ786436:AVR786436 BFM786436:BFN786436 BPI786436:BPJ786436 BZE786436:BZF786436 CJA786436:CJB786436 CSW786436:CSX786436 DCS786436:DCT786436 DMO786436:DMP786436 DWK786436:DWL786436 EGG786436:EGH786436 EQC786436:EQD786436 EZY786436:EZZ786436 FJU786436:FJV786436 FTQ786436:FTR786436 GDM786436:GDN786436 GNI786436:GNJ786436 GXE786436:GXF786436 HHA786436:HHB786436 HQW786436:HQX786436 IAS786436:IAT786436 IKO786436:IKP786436 IUK786436:IUL786436 JEG786436:JEH786436 JOC786436:JOD786436 JXY786436:JXZ786436 KHU786436:KHV786436 KRQ786436:KRR786436 LBM786436:LBN786436 LLI786436:LLJ786436 LVE786436:LVF786436 MFA786436:MFB786436 MOW786436:MOX786436 MYS786436:MYT786436 NIO786436:NIP786436 NSK786436:NSL786436 OCG786436:OCH786436 OMC786436:OMD786436 OVY786436:OVZ786436 PFU786436:PFV786436 PPQ786436:PPR786436 PZM786436:PZN786436 QJI786436:QJJ786436 QTE786436:QTF786436 RDA786436:RDB786436 RMW786436:RMX786436 RWS786436:RWT786436 SGO786436:SGP786436 SQK786436:SQL786436 TAG786436:TAH786436 TKC786436:TKD786436 TTY786436:TTZ786436 UDU786436:UDV786436 UNQ786436:UNR786436 UXM786436:UXN786436 VHI786436:VHJ786436 VRE786436:VRF786436 WBA786436:WBB786436 WKW786436:WKX786436 WUS786436:WUT786436 IG851972:IH851972 SC851972:SD851972 ABY851972:ABZ851972 ALU851972:ALV851972 AVQ851972:AVR851972 BFM851972:BFN851972 BPI851972:BPJ851972 BZE851972:BZF851972 CJA851972:CJB851972 CSW851972:CSX851972 DCS851972:DCT851972 DMO851972:DMP851972 DWK851972:DWL851972 EGG851972:EGH851972 EQC851972:EQD851972 EZY851972:EZZ851972 FJU851972:FJV851972 FTQ851972:FTR851972 GDM851972:GDN851972 GNI851972:GNJ851972 GXE851972:GXF851972 HHA851972:HHB851972 HQW851972:HQX851972 IAS851972:IAT851972 IKO851972:IKP851972 IUK851972:IUL851972 JEG851972:JEH851972 JOC851972:JOD851972 JXY851972:JXZ851972 KHU851972:KHV851972 KRQ851972:KRR851972 LBM851972:LBN851972 LLI851972:LLJ851972 LVE851972:LVF851972 MFA851972:MFB851972 MOW851972:MOX851972 MYS851972:MYT851972 NIO851972:NIP851972 NSK851972:NSL851972 OCG851972:OCH851972 OMC851972:OMD851972 OVY851972:OVZ851972 PFU851972:PFV851972 PPQ851972:PPR851972 PZM851972:PZN851972 QJI851972:QJJ851972 QTE851972:QTF851972 RDA851972:RDB851972 RMW851972:RMX851972 RWS851972:RWT851972 SGO851972:SGP851972 SQK851972:SQL851972 TAG851972:TAH851972 TKC851972:TKD851972 TTY851972:TTZ851972 UDU851972:UDV851972 UNQ851972:UNR851972 UXM851972:UXN851972 VHI851972:VHJ851972 VRE851972:VRF851972 WBA851972:WBB851972 WKW851972:WKX851972 WUS851972:WUT851972 IG917508:IH917508 SC917508:SD917508 ABY917508:ABZ917508 ALU917508:ALV917508 AVQ917508:AVR917508 BFM917508:BFN917508 BPI917508:BPJ917508 BZE917508:BZF917508 CJA917508:CJB917508 CSW917508:CSX917508 DCS917508:DCT917508 DMO917508:DMP917508 DWK917508:DWL917508 EGG917508:EGH917508 EQC917508:EQD917508 EZY917508:EZZ917508 FJU917508:FJV917508 FTQ917508:FTR917508 GDM917508:GDN917508 GNI917508:GNJ917508 GXE917508:GXF917508 HHA917508:HHB917508 HQW917508:HQX917508 IAS917508:IAT917508 IKO917508:IKP917508 IUK917508:IUL917508 JEG917508:JEH917508 JOC917508:JOD917508 JXY917508:JXZ917508 KHU917508:KHV917508 KRQ917508:KRR917508 LBM917508:LBN917508 LLI917508:LLJ917508 LVE917508:LVF917508 MFA917508:MFB917508 MOW917508:MOX917508 MYS917508:MYT917508 NIO917508:NIP917508 NSK917508:NSL917508 OCG917508:OCH917508 OMC917508:OMD917508 OVY917508:OVZ917508 PFU917508:PFV917508 PPQ917508:PPR917508 PZM917508:PZN917508 QJI917508:QJJ917508 QTE917508:QTF917508 RDA917508:RDB917508 RMW917508:RMX917508 RWS917508:RWT917508 SGO917508:SGP917508 SQK917508:SQL917508 TAG917508:TAH917508 TKC917508:TKD917508 TTY917508:TTZ917508 UDU917508:UDV917508 UNQ917508:UNR917508 UXM917508:UXN917508 VHI917508:VHJ917508 VRE917508:VRF917508 WBA917508:WBB917508 WKW917508:WKX917508 WUS917508:WUT917508 IG983044:IH983044 SC983044:SD983044 ABY983044:ABZ983044 ALU983044:ALV983044 AVQ983044:AVR983044 BFM983044:BFN983044 BPI983044:BPJ983044 BZE983044:BZF983044 CJA983044:CJB983044 CSW983044:CSX983044 DCS983044:DCT983044 DMO983044:DMP983044 DWK983044:DWL983044 EGG983044:EGH983044 EQC983044:EQD983044 EZY983044:EZZ983044 FJU983044:FJV983044 FTQ983044:FTR983044 GDM983044:GDN983044 GNI983044:GNJ983044 GXE983044:GXF983044 HHA983044:HHB983044 HQW983044:HQX983044 IAS983044:IAT983044 IKO983044:IKP983044 IUK983044:IUL983044 JEG983044:JEH983044 JOC983044:JOD983044 JXY983044:JXZ983044 KHU983044:KHV983044 KRQ983044:KRR983044 LBM983044:LBN983044 LLI983044:LLJ983044 LVE983044:LVF983044 MFA983044:MFB983044 MOW983044:MOX983044 MYS983044:MYT983044 NIO983044:NIP983044 NSK983044:NSL983044 OCG983044:OCH983044 OMC983044:OMD983044 OVY983044:OVZ983044 PFU983044:PFV983044 PPQ983044:PPR983044 PZM983044:PZN983044 QJI983044:QJJ983044 QTE983044:QTF983044 RDA983044:RDB983044 RMW983044:RMX983044 RWS983044:RWT983044 SGO983044:SGP983044 SQK983044:SQL983044 TAG983044:TAH983044 TKC983044:TKD983044 TTY983044:TTZ983044 UDU983044:UDV983044 UNQ983044:UNR983044 UXM983044:UXN983044 VHI983044:VHJ983044 VRE983044:VRF983044 WBA983044:WBB983044 WKW983044:WKX983044 WUS983044:WUT983044 IJ65540:IK65540 SF65540:SG65540 ACB65540:ACC65540 ALX65540:ALY65540 AVT65540:AVU65540 BFP65540:BFQ65540 BPL65540:BPM65540 BZH65540:BZI65540 CJD65540:CJE65540 CSZ65540:CTA65540 DCV65540:DCW65540 DMR65540:DMS65540 DWN65540:DWO65540 EGJ65540:EGK65540 EQF65540:EQG65540 FAB65540:FAC65540 FJX65540:FJY65540 FTT65540:FTU65540 GDP65540:GDQ65540 GNL65540:GNM65540 GXH65540:GXI65540 HHD65540:HHE65540 HQZ65540:HRA65540 IAV65540:IAW65540 IKR65540:IKS65540 IUN65540:IUO65540 JEJ65540:JEK65540 JOF65540:JOG65540 JYB65540:JYC65540 KHX65540:KHY65540 KRT65540:KRU65540 LBP65540:LBQ65540 LLL65540:LLM65540 LVH65540:LVI65540 MFD65540:MFE65540 MOZ65540:MPA65540 MYV65540:MYW65540 NIR65540:NIS65540 NSN65540:NSO65540 OCJ65540:OCK65540 OMF65540:OMG65540 OWB65540:OWC65540 PFX65540:PFY65540 PPT65540:PPU65540 PZP65540:PZQ65540 QJL65540:QJM65540 QTH65540:QTI65540 RDD65540:RDE65540 RMZ65540:RNA65540 RWV65540:RWW65540 SGR65540:SGS65540 SQN65540:SQO65540 TAJ65540:TAK65540 TKF65540:TKG65540 TUB65540:TUC65540 UDX65540:UDY65540 UNT65540:UNU65540 UXP65540:UXQ65540 VHL65540:VHM65540 VRH65540:VRI65540 WBD65540:WBE65540 WKZ65540:WLA65540 WUV65540:WUW65540 IJ131076:IK131076 SF131076:SG131076 ACB131076:ACC131076 ALX131076:ALY131076 AVT131076:AVU131076 BFP131076:BFQ131076 BPL131076:BPM131076 BZH131076:BZI131076 CJD131076:CJE131076 CSZ131076:CTA131076 DCV131076:DCW131076 DMR131076:DMS131076 DWN131076:DWO131076 EGJ131076:EGK131076 EQF131076:EQG131076 FAB131076:FAC131076 FJX131076:FJY131076 FTT131076:FTU131076 GDP131076:GDQ131076 GNL131076:GNM131076 GXH131076:GXI131076 HHD131076:HHE131076 HQZ131076:HRA131076 IAV131076:IAW131076 IKR131076:IKS131076 IUN131076:IUO131076 JEJ131076:JEK131076 JOF131076:JOG131076 JYB131076:JYC131076 KHX131076:KHY131076 KRT131076:KRU131076 LBP131076:LBQ131076 LLL131076:LLM131076 LVH131076:LVI131076 MFD131076:MFE131076 MOZ131076:MPA131076 MYV131076:MYW131076 NIR131076:NIS131076 NSN131076:NSO131076 OCJ131076:OCK131076 OMF131076:OMG131076 OWB131076:OWC131076 PFX131076:PFY131076 PPT131076:PPU131076 PZP131076:PZQ131076 QJL131076:QJM131076 QTH131076:QTI131076 RDD131076:RDE131076 RMZ131076:RNA131076 RWV131076:RWW131076 SGR131076:SGS131076 SQN131076:SQO131076 TAJ131076:TAK131076 TKF131076:TKG131076 TUB131076:TUC131076 UDX131076:UDY131076 UNT131076:UNU131076 UXP131076:UXQ131076 VHL131076:VHM131076 VRH131076:VRI131076 WBD131076:WBE131076 WKZ131076:WLA131076 WUV131076:WUW131076 IJ196612:IK196612 SF196612:SG196612 ACB196612:ACC196612 ALX196612:ALY196612 AVT196612:AVU196612 BFP196612:BFQ196612 BPL196612:BPM196612 BZH196612:BZI196612 CJD196612:CJE196612 CSZ196612:CTA196612 DCV196612:DCW196612 DMR196612:DMS196612 DWN196612:DWO196612 EGJ196612:EGK196612 EQF196612:EQG196612 FAB196612:FAC196612 FJX196612:FJY196612 FTT196612:FTU196612 GDP196612:GDQ196612 GNL196612:GNM196612 GXH196612:GXI196612 HHD196612:HHE196612 HQZ196612:HRA196612 IAV196612:IAW196612 IKR196612:IKS196612 IUN196612:IUO196612 JEJ196612:JEK196612 JOF196612:JOG196612 JYB196612:JYC196612 KHX196612:KHY196612 KRT196612:KRU196612 LBP196612:LBQ196612 LLL196612:LLM196612 LVH196612:LVI196612 MFD196612:MFE196612 MOZ196612:MPA196612 MYV196612:MYW196612 NIR196612:NIS196612 NSN196612:NSO196612 OCJ196612:OCK196612 OMF196612:OMG196612 OWB196612:OWC196612 PFX196612:PFY196612 PPT196612:PPU196612 PZP196612:PZQ196612 QJL196612:QJM196612 QTH196612:QTI196612 RDD196612:RDE196612 RMZ196612:RNA196612 RWV196612:RWW196612 SGR196612:SGS196612 SQN196612:SQO196612 TAJ196612:TAK196612 TKF196612:TKG196612 TUB196612:TUC196612 UDX196612:UDY196612 UNT196612:UNU196612 UXP196612:UXQ196612 VHL196612:VHM196612 VRH196612:VRI196612 WBD196612:WBE196612 WKZ196612:WLA196612 WUV196612:WUW196612 IJ262148:IK262148 SF262148:SG262148 ACB262148:ACC262148 ALX262148:ALY262148 AVT262148:AVU262148 BFP262148:BFQ262148 BPL262148:BPM262148 BZH262148:BZI262148 CJD262148:CJE262148 CSZ262148:CTA262148 DCV262148:DCW262148 DMR262148:DMS262148 DWN262148:DWO262148 EGJ262148:EGK262148 EQF262148:EQG262148 FAB262148:FAC262148 FJX262148:FJY262148 FTT262148:FTU262148 GDP262148:GDQ262148 GNL262148:GNM262148 GXH262148:GXI262148 HHD262148:HHE262148 HQZ262148:HRA262148 IAV262148:IAW262148 IKR262148:IKS262148 IUN262148:IUO262148 JEJ262148:JEK262148 JOF262148:JOG262148 JYB262148:JYC262148 KHX262148:KHY262148 KRT262148:KRU262148 LBP262148:LBQ262148 LLL262148:LLM262148 LVH262148:LVI262148 MFD262148:MFE262148 MOZ262148:MPA262148 MYV262148:MYW262148 NIR262148:NIS262148 NSN262148:NSO262148 OCJ262148:OCK262148 OMF262148:OMG262148 OWB262148:OWC262148 PFX262148:PFY262148 PPT262148:PPU262148 PZP262148:PZQ262148 QJL262148:QJM262148 QTH262148:QTI262148 RDD262148:RDE262148 RMZ262148:RNA262148 RWV262148:RWW262148 SGR262148:SGS262148 SQN262148:SQO262148 TAJ262148:TAK262148 TKF262148:TKG262148 TUB262148:TUC262148 UDX262148:UDY262148 UNT262148:UNU262148 UXP262148:UXQ262148 VHL262148:VHM262148 VRH262148:VRI262148 WBD262148:WBE262148 WKZ262148:WLA262148 WUV262148:WUW262148 IJ327684:IK327684 SF327684:SG327684 ACB327684:ACC327684 ALX327684:ALY327684 AVT327684:AVU327684 BFP327684:BFQ327684 BPL327684:BPM327684 BZH327684:BZI327684 CJD327684:CJE327684 CSZ327684:CTA327684 DCV327684:DCW327684 DMR327684:DMS327684 DWN327684:DWO327684 EGJ327684:EGK327684 EQF327684:EQG327684 FAB327684:FAC327684 FJX327684:FJY327684 FTT327684:FTU327684 GDP327684:GDQ327684 GNL327684:GNM327684 GXH327684:GXI327684 HHD327684:HHE327684 HQZ327684:HRA327684 IAV327684:IAW327684 IKR327684:IKS327684 IUN327684:IUO327684 JEJ327684:JEK327684 JOF327684:JOG327684 JYB327684:JYC327684 KHX327684:KHY327684 KRT327684:KRU327684 LBP327684:LBQ327684 LLL327684:LLM327684 LVH327684:LVI327684 MFD327684:MFE327684 MOZ327684:MPA327684 MYV327684:MYW327684 NIR327684:NIS327684 NSN327684:NSO327684 OCJ327684:OCK327684 OMF327684:OMG327684 OWB327684:OWC327684 PFX327684:PFY327684 PPT327684:PPU327684 PZP327684:PZQ327684 QJL327684:QJM327684 QTH327684:QTI327684 RDD327684:RDE327684 RMZ327684:RNA327684 RWV327684:RWW327684 SGR327684:SGS327684 SQN327684:SQO327684 TAJ327684:TAK327684 TKF327684:TKG327684 TUB327684:TUC327684 UDX327684:UDY327684 UNT327684:UNU327684 UXP327684:UXQ327684 VHL327684:VHM327684 VRH327684:VRI327684 WBD327684:WBE327684 WKZ327684:WLA327684 WUV327684:WUW327684 IJ393220:IK393220 SF393220:SG393220 ACB393220:ACC393220 ALX393220:ALY393220 AVT393220:AVU393220 BFP393220:BFQ393220 BPL393220:BPM393220 BZH393220:BZI393220 CJD393220:CJE393220 CSZ393220:CTA393220 DCV393220:DCW393220 DMR393220:DMS393220 DWN393220:DWO393220 EGJ393220:EGK393220 EQF393220:EQG393220 FAB393220:FAC393220 FJX393220:FJY393220 FTT393220:FTU393220 GDP393220:GDQ393220 GNL393220:GNM393220 GXH393220:GXI393220 HHD393220:HHE393220 HQZ393220:HRA393220 IAV393220:IAW393220 IKR393220:IKS393220 IUN393220:IUO393220 JEJ393220:JEK393220 JOF393220:JOG393220 JYB393220:JYC393220 KHX393220:KHY393220 KRT393220:KRU393220 LBP393220:LBQ393220 LLL393220:LLM393220 LVH393220:LVI393220 MFD393220:MFE393220 MOZ393220:MPA393220 MYV393220:MYW393220 NIR393220:NIS393220 NSN393220:NSO393220 OCJ393220:OCK393220 OMF393220:OMG393220 OWB393220:OWC393220 PFX393220:PFY393220 PPT393220:PPU393220 PZP393220:PZQ393220 QJL393220:QJM393220 QTH393220:QTI393220 RDD393220:RDE393220 RMZ393220:RNA393220 RWV393220:RWW393220 SGR393220:SGS393220 SQN393220:SQO393220 TAJ393220:TAK393220 TKF393220:TKG393220 TUB393220:TUC393220 UDX393220:UDY393220 UNT393220:UNU393220 UXP393220:UXQ393220 VHL393220:VHM393220 VRH393220:VRI393220 WBD393220:WBE393220 WKZ393220:WLA393220 WUV393220:WUW393220 IJ458756:IK458756 SF458756:SG458756 ACB458756:ACC458756 ALX458756:ALY458756 AVT458756:AVU458756 BFP458756:BFQ458756 BPL458756:BPM458756 BZH458756:BZI458756 CJD458756:CJE458756 CSZ458756:CTA458756 DCV458756:DCW458756 DMR458756:DMS458756 DWN458756:DWO458756 EGJ458756:EGK458756 EQF458756:EQG458756 FAB458756:FAC458756 FJX458756:FJY458756 FTT458756:FTU458756 GDP458756:GDQ458756 GNL458756:GNM458756 GXH458756:GXI458756 HHD458756:HHE458756 HQZ458756:HRA458756 IAV458756:IAW458756 IKR458756:IKS458756 IUN458756:IUO458756 JEJ458756:JEK458756 JOF458756:JOG458756 JYB458756:JYC458756 KHX458756:KHY458756 KRT458756:KRU458756 LBP458756:LBQ458756 LLL458756:LLM458756 LVH458756:LVI458756 MFD458756:MFE458756 MOZ458756:MPA458756 MYV458756:MYW458756 NIR458756:NIS458756 NSN458756:NSO458756 OCJ458756:OCK458756 OMF458756:OMG458756 OWB458756:OWC458756 PFX458756:PFY458756 PPT458756:PPU458756 PZP458756:PZQ458756 QJL458756:QJM458756 QTH458756:QTI458756 RDD458756:RDE458756 RMZ458756:RNA458756 RWV458756:RWW458756 SGR458756:SGS458756 SQN458756:SQO458756 TAJ458756:TAK458756 TKF458756:TKG458756 TUB458756:TUC458756 UDX458756:UDY458756 UNT458756:UNU458756 UXP458756:UXQ458756 VHL458756:VHM458756 VRH458756:VRI458756 WBD458756:WBE458756 WKZ458756:WLA458756 WUV458756:WUW458756 IJ524292:IK524292 SF524292:SG524292 ACB524292:ACC524292 ALX524292:ALY524292 AVT524292:AVU524292 BFP524292:BFQ524292 BPL524292:BPM524292 BZH524292:BZI524292 CJD524292:CJE524292 CSZ524292:CTA524292 DCV524292:DCW524292 DMR524292:DMS524292 DWN524292:DWO524292 EGJ524292:EGK524292 EQF524292:EQG524292 FAB524292:FAC524292 FJX524292:FJY524292 FTT524292:FTU524292 GDP524292:GDQ524292 GNL524292:GNM524292 GXH524292:GXI524292 HHD524292:HHE524292 HQZ524292:HRA524292 IAV524292:IAW524292 IKR524292:IKS524292 IUN524292:IUO524292 JEJ524292:JEK524292 JOF524292:JOG524292 JYB524292:JYC524292 KHX524292:KHY524292 KRT524292:KRU524292 LBP524292:LBQ524292 LLL524292:LLM524292 LVH524292:LVI524292 MFD524292:MFE524292 MOZ524292:MPA524292 MYV524292:MYW524292 NIR524292:NIS524292 NSN524292:NSO524292 OCJ524292:OCK524292 OMF524292:OMG524292 OWB524292:OWC524292 PFX524292:PFY524292 PPT524292:PPU524292 PZP524292:PZQ524292 QJL524292:QJM524292 QTH524292:QTI524292 RDD524292:RDE524292 RMZ524292:RNA524292 RWV524292:RWW524292 SGR524292:SGS524292 SQN524292:SQO524292 TAJ524292:TAK524292 TKF524292:TKG524292 TUB524292:TUC524292 UDX524292:UDY524292 UNT524292:UNU524292 UXP524292:UXQ524292 VHL524292:VHM524292 VRH524292:VRI524292 WBD524292:WBE524292 WKZ524292:WLA524292 WUV524292:WUW524292 IJ589828:IK589828 SF589828:SG589828 ACB589828:ACC589828 ALX589828:ALY589828 AVT589828:AVU589828 BFP589828:BFQ589828 BPL589828:BPM589828 BZH589828:BZI589828 CJD589828:CJE589828 CSZ589828:CTA589828 DCV589828:DCW589828 DMR589828:DMS589828 DWN589828:DWO589828 EGJ589828:EGK589828 EQF589828:EQG589828 FAB589828:FAC589828 FJX589828:FJY589828 FTT589828:FTU589828 GDP589828:GDQ589828 GNL589828:GNM589828 GXH589828:GXI589828 HHD589828:HHE589828 HQZ589828:HRA589828 IAV589828:IAW589828 IKR589828:IKS589828 IUN589828:IUO589828 JEJ589828:JEK589828 JOF589828:JOG589828 JYB589828:JYC589828 KHX589828:KHY589828 KRT589828:KRU589828 LBP589828:LBQ589828 LLL589828:LLM589828 LVH589828:LVI589828 MFD589828:MFE589828 MOZ589828:MPA589828 MYV589828:MYW589828 NIR589828:NIS589828 NSN589828:NSO589828 OCJ589828:OCK589828 OMF589828:OMG589828 OWB589828:OWC589828 PFX589828:PFY589828 PPT589828:PPU589828 PZP589828:PZQ589828 QJL589828:QJM589828 QTH589828:QTI589828 RDD589828:RDE589828 RMZ589828:RNA589828 RWV589828:RWW589828 SGR589828:SGS589828 SQN589828:SQO589828 TAJ589828:TAK589828 TKF589828:TKG589828 TUB589828:TUC589828 UDX589828:UDY589828 UNT589828:UNU589828 UXP589828:UXQ589828 VHL589828:VHM589828 VRH589828:VRI589828 WBD589828:WBE589828 WKZ589828:WLA589828 WUV589828:WUW589828 IJ655364:IK655364 SF655364:SG655364 ACB655364:ACC655364 ALX655364:ALY655364 AVT655364:AVU655364 BFP655364:BFQ655364 BPL655364:BPM655364 BZH655364:BZI655364 CJD655364:CJE655364 CSZ655364:CTA655364 DCV655364:DCW655364 DMR655364:DMS655364 DWN655364:DWO655364 EGJ655364:EGK655364 EQF655364:EQG655364 FAB655364:FAC655364 FJX655364:FJY655364 FTT655364:FTU655364 GDP655364:GDQ655364 GNL655364:GNM655364 GXH655364:GXI655364 HHD655364:HHE655364 HQZ655364:HRA655364 IAV655364:IAW655364 IKR655364:IKS655364 IUN655364:IUO655364 JEJ655364:JEK655364 JOF655364:JOG655364 JYB655364:JYC655364 KHX655364:KHY655364 KRT655364:KRU655364 LBP655364:LBQ655364 LLL655364:LLM655364 LVH655364:LVI655364 MFD655364:MFE655364 MOZ655364:MPA655364 MYV655364:MYW655364 NIR655364:NIS655364 NSN655364:NSO655364 OCJ655364:OCK655364 OMF655364:OMG655364 OWB655364:OWC655364 PFX655364:PFY655364 PPT655364:PPU655364 PZP655364:PZQ655364 QJL655364:QJM655364 QTH655364:QTI655364 RDD655364:RDE655364 RMZ655364:RNA655364 RWV655364:RWW655364 SGR655364:SGS655364 SQN655364:SQO655364 TAJ655364:TAK655364 TKF655364:TKG655364 TUB655364:TUC655364 UDX655364:UDY655364 UNT655364:UNU655364 UXP655364:UXQ655364 VHL655364:VHM655364 VRH655364:VRI655364 WBD655364:WBE655364 WKZ655364:WLA655364 WUV655364:WUW655364 IJ720900:IK720900 SF720900:SG720900 ACB720900:ACC720900 ALX720900:ALY720900 AVT720900:AVU720900 BFP720900:BFQ720900 BPL720900:BPM720900 BZH720900:BZI720900 CJD720900:CJE720900 CSZ720900:CTA720900 DCV720900:DCW720900 DMR720900:DMS720900 DWN720900:DWO720900 EGJ720900:EGK720900 EQF720900:EQG720900 FAB720900:FAC720900 FJX720900:FJY720900 FTT720900:FTU720900 GDP720900:GDQ720900 GNL720900:GNM720900 GXH720900:GXI720900 HHD720900:HHE720900 HQZ720900:HRA720900 IAV720900:IAW720900 IKR720900:IKS720900 IUN720900:IUO720900 JEJ720900:JEK720900 JOF720900:JOG720900 JYB720900:JYC720900 KHX720900:KHY720900 KRT720900:KRU720900 LBP720900:LBQ720900 LLL720900:LLM720900 LVH720900:LVI720900 MFD720900:MFE720900 MOZ720900:MPA720900 MYV720900:MYW720900 NIR720900:NIS720900 NSN720900:NSO720900 OCJ720900:OCK720900 OMF720900:OMG720900 OWB720900:OWC720900 PFX720900:PFY720900 PPT720900:PPU720900 PZP720900:PZQ720900 QJL720900:QJM720900 QTH720900:QTI720900 RDD720900:RDE720900 RMZ720900:RNA720900 RWV720900:RWW720900 SGR720900:SGS720900 SQN720900:SQO720900 TAJ720900:TAK720900 TKF720900:TKG720900 TUB720900:TUC720900 UDX720900:UDY720900 UNT720900:UNU720900 UXP720900:UXQ720900 VHL720900:VHM720900 VRH720900:VRI720900 WBD720900:WBE720900 WKZ720900:WLA720900 WUV720900:WUW720900 IJ786436:IK786436 SF786436:SG786436 ACB786436:ACC786436 ALX786436:ALY786436 AVT786436:AVU786436 BFP786436:BFQ786436 BPL786436:BPM786436 BZH786436:BZI786436 CJD786436:CJE786436 CSZ786436:CTA786436 DCV786436:DCW786436 DMR786436:DMS786436 DWN786436:DWO786436 EGJ786436:EGK786436 EQF786436:EQG786436 FAB786436:FAC786436 FJX786436:FJY786436 FTT786436:FTU786436 GDP786436:GDQ786436 GNL786436:GNM786436 GXH786436:GXI786436 HHD786436:HHE786436 HQZ786436:HRA786436 IAV786436:IAW786436 IKR786436:IKS786436 IUN786436:IUO786436 JEJ786436:JEK786436 JOF786436:JOG786436 JYB786436:JYC786436 KHX786436:KHY786436 KRT786436:KRU786436 LBP786436:LBQ786436 LLL786436:LLM786436 LVH786436:LVI786436 MFD786436:MFE786436 MOZ786436:MPA786436 MYV786436:MYW786436 NIR786436:NIS786436 NSN786436:NSO786436 OCJ786436:OCK786436 OMF786436:OMG786436 OWB786436:OWC786436 PFX786436:PFY786436 PPT786436:PPU786436 PZP786436:PZQ786436 QJL786436:QJM786436 QTH786436:QTI786436 RDD786436:RDE786436 RMZ786436:RNA786436 RWV786436:RWW786436 SGR786436:SGS786436 SQN786436:SQO786436 TAJ786436:TAK786436 TKF786436:TKG786436 TUB786436:TUC786436 UDX786436:UDY786436 UNT786436:UNU786436 UXP786436:UXQ786436 VHL786436:VHM786436 VRH786436:VRI786436 WBD786436:WBE786436 WKZ786436:WLA786436 WUV786436:WUW786436 IJ851972:IK851972 SF851972:SG851972 ACB851972:ACC851972 ALX851972:ALY851972 AVT851972:AVU851972 BFP851972:BFQ851972 BPL851972:BPM851972 BZH851972:BZI851972 CJD851972:CJE851972 CSZ851972:CTA851972 DCV851972:DCW851972 DMR851972:DMS851972 DWN851972:DWO851972 EGJ851972:EGK851972 EQF851972:EQG851972 FAB851972:FAC851972 FJX851972:FJY851972 FTT851972:FTU851972 GDP851972:GDQ851972 GNL851972:GNM851972 GXH851972:GXI851972 HHD851972:HHE851972 HQZ851972:HRA851972 IAV851972:IAW851972 IKR851972:IKS851972 IUN851972:IUO851972 JEJ851972:JEK851972 JOF851972:JOG851972 JYB851972:JYC851972 KHX851972:KHY851972 KRT851972:KRU851972 LBP851972:LBQ851972 LLL851972:LLM851972 LVH851972:LVI851972 MFD851972:MFE851972 MOZ851972:MPA851972 MYV851972:MYW851972 NIR851972:NIS851972 NSN851972:NSO851972 OCJ851972:OCK851972 OMF851972:OMG851972 OWB851972:OWC851972 PFX851972:PFY851972 PPT851972:PPU851972 PZP851972:PZQ851972 QJL851972:QJM851972 QTH851972:QTI851972 RDD851972:RDE851972 RMZ851972:RNA851972 RWV851972:RWW851972 SGR851972:SGS851972 SQN851972:SQO851972 TAJ851972:TAK851972 TKF851972:TKG851972 TUB851972:TUC851972 UDX851972:UDY851972 UNT851972:UNU851972 UXP851972:UXQ851972 VHL851972:VHM851972 VRH851972:VRI851972 WBD851972:WBE851972 WKZ851972:WLA851972 WUV851972:WUW851972 IJ917508:IK917508 SF917508:SG917508 ACB917508:ACC917508 ALX917508:ALY917508 AVT917508:AVU917508 BFP917508:BFQ917508 BPL917508:BPM917508 BZH917508:BZI917508 CJD917508:CJE917508 CSZ917508:CTA917508 DCV917508:DCW917508 DMR917508:DMS917508 DWN917508:DWO917508 EGJ917508:EGK917508 EQF917508:EQG917508 FAB917508:FAC917508 FJX917508:FJY917508 FTT917508:FTU917508 GDP917508:GDQ917508 GNL917508:GNM917508 GXH917508:GXI917508 HHD917508:HHE917508 HQZ917508:HRA917508 IAV917508:IAW917508 IKR917508:IKS917508 IUN917508:IUO917508 JEJ917508:JEK917508 JOF917508:JOG917508 JYB917508:JYC917508 KHX917508:KHY917508 KRT917508:KRU917508 LBP917508:LBQ917508 LLL917508:LLM917508 LVH917508:LVI917508 MFD917508:MFE917508 MOZ917508:MPA917508 MYV917508:MYW917508 NIR917508:NIS917508 NSN917508:NSO917508 OCJ917508:OCK917508 OMF917508:OMG917508 OWB917508:OWC917508 PFX917508:PFY917508 PPT917508:PPU917508 PZP917508:PZQ917508 QJL917508:QJM917508 QTH917508:QTI917508 RDD917508:RDE917508 RMZ917508:RNA917508 RWV917508:RWW917508 SGR917508:SGS917508 SQN917508:SQO917508 TAJ917508:TAK917508 TKF917508:TKG917508 TUB917508:TUC917508 UDX917508:UDY917508 UNT917508:UNU917508 UXP917508:UXQ917508 VHL917508:VHM917508 VRH917508:VRI917508 WBD917508:WBE917508 WKZ917508:WLA917508 WUV917508:WUW917508 IJ983044:IK983044 SF983044:SG983044 ACB983044:ACC983044 ALX983044:ALY983044 AVT983044:AVU983044 BFP983044:BFQ983044 BPL983044:BPM983044 BZH983044:BZI983044 CJD983044:CJE983044 CSZ983044:CTA983044 DCV983044:DCW983044 DMR983044:DMS983044 DWN983044:DWO983044 EGJ983044:EGK983044 EQF983044:EQG983044 FAB983044:FAC983044 FJX983044:FJY983044 FTT983044:FTU983044 GDP983044:GDQ983044 GNL983044:GNM983044 GXH983044:GXI983044 HHD983044:HHE983044 HQZ983044:HRA983044 IAV983044:IAW983044 IKR983044:IKS983044 IUN983044:IUO983044 JEJ983044:JEK983044 JOF983044:JOG983044 JYB983044:JYC983044 KHX983044:KHY983044 KRT983044:KRU983044 LBP983044:LBQ983044 LLL983044:LLM983044 LVH983044:LVI983044 MFD983044:MFE983044 MOZ983044:MPA983044 MYV983044:MYW983044 NIR983044:NIS983044 NSN983044:NSO983044 OCJ983044:OCK983044 OMF983044:OMG983044 OWB983044:OWC983044 PFX983044:PFY983044 PPT983044:PPU983044 PZP983044:PZQ983044 QJL983044:QJM983044 QTH983044:QTI983044 RDD983044:RDE983044 RMZ983044:RNA983044 RWV983044:RWW983044 SGR983044:SGS983044 SQN983044:SQO983044 TAJ983044:TAK983044 TKF983044:TKG983044 TUB983044:TUC983044 UDX983044:UDY983044 UNT983044:UNU983044 UXP983044:UXQ983044 VHL983044:VHM983044 VRH983044:VRI983044 WBD983044:WBE983044 WKZ983044:WLA983044 WUV983044:WUW983044 IM65540:IN65540 SI65540:SJ65540 ACE65540:ACF65540 AMA65540:AMB65540 AVW65540:AVX65540 BFS65540:BFT65540 BPO65540:BPP65540 BZK65540:BZL65540 CJG65540:CJH65540 CTC65540:CTD65540 DCY65540:DCZ65540 DMU65540:DMV65540 DWQ65540:DWR65540 EGM65540:EGN65540 EQI65540:EQJ65540 FAE65540:FAF65540 FKA65540:FKB65540 FTW65540:FTX65540 GDS65540:GDT65540 GNO65540:GNP65540 GXK65540:GXL65540 HHG65540:HHH65540 HRC65540:HRD65540 IAY65540:IAZ65540 IKU65540:IKV65540 IUQ65540:IUR65540 JEM65540:JEN65540 JOI65540:JOJ65540 JYE65540:JYF65540 KIA65540:KIB65540 KRW65540:KRX65540 LBS65540:LBT65540 LLO65540:LLP65540 LVK65540:LVL65540 MFG65540:MFH65540 MPC65540:MPD65540 MYY65540:MYZ65540 NIU65540:NIV65540 NSQ65540:NSR65540 OCM65540:OCN65540 OMI65540:OMJ65540 OWE65540:OWF65540 PGA65540:PGB65540 PPW65540:PPX65540 PZS65540:PZT65540 QJO65540:QJP65540 QTK65540:QTL65540 RDG65540:RDH65540 RNC65540:RND65540 RWY65540:RWZ65540 SGU65540:SGV65540 SQQ65540:SQR65540 TAM65540:TAN65540 TKI65540:TKJ65540 TUE65540:TUF65540 UEA65540:UEB65540 UNW65540:UNX65540 UXS65540:UXT65540 VHO65540:VHP65540 VRK65540:VRL65540 WBG65540:WBH65540 WLC65540:WLD65540 WUY65540:WUZ65540 IM131076:IN131076 SI131076:SJ131076 ACE131076:ACF131076 AMA131076:AMB131076 AVW131076:AVX131076 BFS131076:BFT131076 BPO131076:BPP131076 BZK131076:BZL131076 CJG131076:CJH131076 CTC131076:CTD131076 DCY131076:DCZ131076 DMU131076:DMV131076 DWQ131076:DWR131076 EGM131076:EGN131076 EQI131076:EQJ131076 FAE131076:FAF131076 FKA131076:FKB131076 FTW131076:FTX131076 GDS131076:GDT131076 GNO131076:GNP131076 GXK131076:GXL131076 HHG131076:HHH131076 HRC131076:HRD131076 IAY131076:IAZ131076 IKU131076:IKV131076 IUQ131076:IUR131076 JEM131076:JEN131076 JOI131076:JOJ131076 JYE131076:JYF131076 KIA131076:KIB131076 KRW131076:KRX131076 LBS131076:LBT131076 LLO131076:LLP131076 LVK131076:LVL131076 MFG131076:MFH131076 MPC131076:MPD131076 MYY131076:MYZ131076 NIU131076:NIV131076 NSQ131076:NSR131076 OCM131076:OCN131076 OMI131076:OMJ131076 OWE131076:OWF131076 PGA131076:PGB131076 PPW131076:PPX131076 PZS131076:PZT131076 QJO131076:QJP131076 QTK131076:QTL131076 RDG131076:RDH131076 RNC131076:RND131076 RWY131076:RWZ131076 SGU131076:SGV131076 SQQ131076:SQR131076 TAM131076:TAN131076 TKI131076:TKJ131076 TUE131076:TUF131076 UEA131076:UEB131076 UNW131076:UNX131076 UXS131076:UXT131076 VHO131076:VHP131076 VRK131076:VRL131076 WBG131076:WBH131076 WLC131076:WLD131076 WUY131076:WUZ131076 IM196612:IN196612 SI196612:SJ196612 ACE196612:ACF196612 AMA196612:AMB196612 AVW196612:AVX196612 BFS196612:BFT196612 BPO196612:BPP196612 BZK196612:BZL196612 CJG196612:CJH196612 CTC196612:CTD196612 DCY196612:DCZ196612 DMU196612:DMV196612 DWQ196612:DWR196612 EGM196612:EGN196612 EQI196612:EQJ196612 FAE196612:FAF196612 FKA196612:FKB196612 FTW196612:FTX196612 GDS196612:GDT196612 GNO196612:GNP196612 GXK196612:GXL196612 HHG196612:HHH196612 HRC196612:HRD196612 IAY196612:IAZ196612 IKU196612:IKV196612 IUQ196612:IUR196612 JEM196612:JEN196612 JOI196612:JOJ196612 JYE196612:JYF196612 KIA196612:KIB196612 KRW196612:KRX196612 LBS196612:LBT196612 LLO196612:LLP196612 LVK196612:LVL196612 MFG196612:MFH196612 MPC196612:MPD196612 MYY196612:MYZ196612 NIU196612:NIV196612 NSQ196612:NSR196612 OCM196612:OCN196612 OMI196612:OMJ196612 OWE196612:OWF196612 PGA196612:PGB196612 PPW196612:PPX196612 PZS196612:PZT196612 QJO196612:QJP196612 QTK196612:QTL196612 RDG196612:RDH196612 RNC196612:RND196612 RWY196612:RWZ196612 SGU196612:SGV196612 SQQ196612:SQR196612 TAM196612:TAN196612 TKI196612:TKJ196612 TUE196612:TUF196612 UEA196612:UEB196612 UNW196612:UNX196612 UXS196612:UXT196612 VHO196612:VHP196612 VRK196612:VRL196612 WBG196612:WBH196612 WLC196612:WLD196612 WUY196612:WUZ196612 IM262148:IN262148 SI262148:SJ262148 ACE262148:ACF262148 AMA262148:AMB262148 AVW262148:AVX262148 BFS262148:BFT262148 BPO262148:BPP262148 BZK262148:BZL262148 CJG262148:CJH262148 CTC262148:CTD262148 DCY262148:DCZ262148 DMU262148:DMV262148 DWQ262148:DWR262148 EGM262148:EGN262148 EQI262148:EQJ262148 FAE262148:FAF262148 FKA262148:FKB262148 FTW262148:FTX262148 GDS262148:GDT262148 GNO262148:GNP262148 GXK262148:GXL262148 HHG262148:HHH262148 HRC262148:HRD262148 IAY262148:IAZ262148 IKU262148:IKV262148 IUQ262148:IUR262148 JEM262148:JEN262148 JOI262148:JOJ262148 JYE262148:JYF262148 KIA262148:KIB262148 KRW262148:KRX262148 LBS262148:LBT262148 LLO262148:LLP262148 LVK262148:LVL262148 MFG262148:MFH262148 MPC262148:MPD262148 MYY262148:MYZ262148 NIU262148:NIV262148 NSQ262148:NSR262148 OCM262148:OCN262148 OMI262148:OMJ262148 OWE262148:OWF262148 PGA262148:PGB262148 PPW262148:PPX262148 PZS262148:PZT262148 QJO262148:QJP262148 QTK262148:QTL262148 RDG262148:RDH262148 RNC262148:RND262148 RWY262148:RWZ262148 SGU262148:SGV262148 SQQ262148:SQR262148 TAM262148:TAN262148 TKI262148:TKJ262148 TUE262148:TUF262148 UEA262148:UEB262148 UNW262148:UNX262148 UXS262148:UXT262148 VHO262148:VHP262148 VRK262148:VRL262148 WBG262148:WBH262148 WLC262148:WLD262148 WUY262148:WUZ262148 IM327684:IN327684 SI327684:SJ327684 ACE327684:ACF327684 AMA327684:AMB327684 AVW327684:AVX327684 BFS327684:BFT327684 BPO327684:BPP327684 BZK327684:BZL327684 CJG327684:CJH327684 CTC327684:CTD327684 DCY327684:DCZ327684 DMU327684:DMV327684 DWQ327684:DWR327684 EGM327684:EGN327684 EQI327684:EQJ327684 FAE327684:FAF327684 FKA327684:FKB327684 FTW327684:FTX327684 GDS327684:GDT327684 GNO327684:GNP327684 GXK327684:GXL327684 HHG327684:HHH327684 HRC327684:HRD327684 IAY327684:IAZ327684 IKU327684:IKV327684 IUQ327684:IUR327684 JEM327684:JEN327684 JOI327684:JOJ327684 JYE327684:JYF327684 KIA327684:KIB327684 KRW327684:KRX327684 LBS327684:LBT327684 LLO327684:LLP327684 LVK327684:LVL327684 MFG327684:MFH327684 MPC327684:MPD327684 MYY327684:MYZ327684 NIU327684:NIV327684 NSQ327684:NSR327684 OCM327684:OCN327684 OMI327684:OMJ327684 OWE327684:OWF327684 PGA327684:PGB327684 PPW327684:PPX327684 PZS327684:PZT327684 QJO327684:QJP327684 QTK327684:QTL327684 RDG327684:RDH327684 RNC327684:RND327684 RWY327684:RWZ327684 SGU327684:SGV327684 SQQ327684:SQR327684 TAM327684:TAN327684 TKI327684:TKJ327684 TUE327684:TUF327684 UEA327684:UEB327684 UNW327684:UNX327684 UXS327684:UXT327684 VHO327684:VHP327684 VRK327684:VRL327684 WBG327684:WBH327684 WLC327684:WLD327684 WUY327684:WUZ327684 IM393220:IN393220 SI393220:SJ393220 ACE393220:ACF393220 AMA393220:AMB393220 AVW393220:AVX393220 BFS393220:BFT393220 BPO393220:BPP393220 BZK393220:BZL393220 CJG393220:CJH393220 CTC393220:CTD393220 DCY393220:DCZ393220 DMU393220:DMV393220 DWQ393220:DWR393220 EGM393220:EGN393220 EQI393220:EQJ393220 FAE393220:FAF393220 FKA393220:FKB393220 FTW393220:FTX393220 GDS393220:GDT393220 GNO393220:GNP393220 GXK393220:GXL393220 HHG393220:HHH393220 HRC393220:HRD393220 IAY393220:IAZ393220 IKU393220:IKV393220 IUQ393220:IUR393220 JEM393220:JEN393220 JOI393220:JOJ393220 JYE393220:JYF393220 KIA393220:KIB393220 KRW393220:KRX393220 LBS393220:LBT393220 LLO393220:LLP393220 LVK393220:LVL393220 MFG393220:MFH393220 MPC393220:MPD393220 MYY393220:MYZ393220 NIU393220:NIV393220 NSQ393220:NSR393220 OCM393220:OCN393220 OMI393220:OMJ393220 OWE393220:OWF393220 PGA393220:PGB393220 PPW393220:PPX393220 PZS393220:PZT393220 QJO393220:QJP393220 QTK393220:QTL393220 RDG393220:RDH393220 RNC393220:RND393220 RWY393220:RWZ393220 SGU393220:SGV393220 SQQ393220:SQR393220 TAM393220:TAN393220 TKI393220:TKJ393220 TUE393220:TUF393220 UEA393220:UEB393220 UNW393220:UNX393220 UXS393220:UXT393220 VHO393220:VHP393220 VRK393220:VRL393220 WBG393220:WBH393220 WLC393220:WLD393220 WUY393220:WUZ393220 IM458756:IN458756 SI458756:SJ458756 ACE458756:ACF458756 AMA458756:AMB458756 AVW458756:AVX458756 BFS458756:BFT458756 BPO458756:BPP458756 BZK458756:BZL458756 CJG458756:CJH458756 CTC458756:CTD458756 DCY458756:DCZ458756 DMU458756:DMV458756 DWQ458756:DWR458756 EGM458756:EGN458756 EQI458756:EQJ458756 FAE458756:FAF458756 FKA458756:FKB458756 FTW458756:FTX458756 GDS458756:GDT458756 GNO458756:GNP458756 GXK458756:GXL458756 HHG458756:HHH458756 HRC458756:HRD458756 IAY458756:IAZ458756 IKU458756:IKV458756 IUQ458756:IUR458756 JEM458756:JEN458756 JOI458756:JOJ458756 JYE458756:JYF458756 KIA458756:KIB458756 KRW458756:KRX458756 LBS458756:LBT458756 LLO458756:LLP458756 LVK458756:LVL458756 MFG458756:MFH458756 MPC458756:MPD458756 MYY458756:MYZ458756 NIU458756:NIV458756 NSQ458756:NSR458756 OCM458756:OCN458756 OMI458756:OMJ458756 OWE458756:OWF458756 PGA458756:PGB458756 PPW458756:PPX458756 PZS458756:PZT458756 QJO458756:QJP458756 QTK458756:QTL458756 RDG458756:RDH458756 RNC458756:RND458756 RWY458756:RWZ458756 SGU458756:SGV458756 SQQ458756:SQR458756 TAM458756:TAN458756 TKI458756:TKJ458756 TUE458756:TUF458756 UEA458756:UEB458756 UNW458756:UNX458756 UXS458756:UXT458756 VHO458756:VHP458756 VRK458756:VRL458756 WBG458756:WBH458756 WLC458756:WLD458756 WUY458756:WUZ458756 IM524292:IN524292 SI524292:SJ524292 ACE524292:ACF524292 AMA524292:AMB524292 AVW524292:AVX524292 BFS524292:BFT524292 BPO524292:BPP524292 BZK524292:BZL524292 CJG524292:CJH524292 CTC524292:CTD524292 DCY524292:DCZ524292 DMU524292:DMV524292 DWQ524292:DWR524292 EGM524292:EGN524292 EQI524292:EQJ524292 FAE524292:FAF524292 FKA524292:FKB524292 FTW524292:FTX524292 GDS524292:GDT524292 GNO524292:GNP524292 GXK524292:GXL524292 HHG524292:HHH524292 HRC524292:HRD524292 IAY524292:IAZ524292 IKU524292:IKV524292 IUQ524292:IUR524292 JEM524292:JEN524292 JOI524292:JOJ524292 JYE524292:JYF524292 KIA524292:KIB524292 KRW524292:KRX524292 LBS524292:LBT524292 LLO524292:LLP524292 LVK524292:LVL524292 MFG524292:MFH524292 MPC524292:MPD524292 MYY524292:MYZ524292 NIU524292:NIV524292 NSQ524292:NSR524292 OCM524292:OCN524292 OMI524292:OMJ524292 OWE524292:OWF524292 PGA524292:PGB524292 PPW524292:PPX524292 PZS524292:PZT524292 QJO524292:QJP524292 QTK524292:QTL524292 RDG524292:RDH524292 RNC524292:RND524292 RWY524292:RWZ524292 SGU524292:SGV524292 SQQ524292:SQR524292 TAM524292:TAN524292 TKI524292:TKJ524292 TUE524292:TUF524292 UEA524292:UEB524292 UNW524292:UNX524292 UXS524292:UXT524292 VHO524292:VHP524292 VRK524292:VRL524292 WBG524292:WBH524292 WLC524292:WLD524292 WUY524292:WUZ524292 IM589828:IN589828 SI589828:SJ589828 ACE589828:ACF589828 AMA589828:AMB589828 AVW589828:AVX589828 BFS589828:BFT589828 BPO589828:BPP589828 BZK589828:BZL589828 CJG589828:CJH589828 CTC589828:CTD589828 DCY589828:DCZ589828 DMU589828:DMV589828 DWQ589828:DWR589828 EGM589828:EGN589828 EQI589828:EQJ589828 FAE589828:FAF589828 FKA589828:FKB589828 FTW589828:FTX589828 GDS589828:GDT589828 GNO589828:GNP589828 GXK589828:GXL589828 HHG589828:HHH589828 HRC589828:HRD589828 IAY589828:IAZ589828 IKU589828:IKV589828 IUQ589828:IUR589828 JEM589828:JEN589828 JOI589828:JOJ589828 JYE589828:JYF589828 KIA589828:KIB589828 KRW589828:KRX589828 LBS589828:LBT589828 LLO589828:LLP589828 LVK589828:LVL589828 MFG589828:MFH589828 MPC589828:MPD589828 MYY589828:MYZ589828 NIU589828:NIV589828 NSQ589828:NSR589828 OCM589828:OCN589828 OMI589828:OMJ589828 OWE589828:OWF589828 PGA589828:PGB589828 PPW589828:PPX589828 PZS589828:PZT589828 QJO589828:QJP589828 QTK589828:QTL589828 RDG589828:RDH589828 RNC589828:RND589828 RWY589828:RWZ589828 SGU589828:SGV589828 SQQ589828:SQR589828 TAM589828:TAN589828 TKI589828:TKJ589828 TUE589828:TUF589828 UEA589828:UEB589828 UNW589828:UNX589828 UXS589828:UXT589828 VHO589828:VHP589828 VRK589828:VRL589828 WBG589828:WBH589828 WLC589828:WLD589828 WUY589828:WUZ589828 IM655364:IN655364 SI655364:SJ655364 ACE655364:ACF655364 AMA655364:AMB655364 AVW655364:AVX655364 BFS655364:BFT655364 BPO655364:BPP655364 BZK655364:BZL655364 CJG655364:CJH655364 CTC655364:CTD655364 DCY655364:DCZ655364 DMU655364:DMV655364 DWQ655364:DWR655364 EGM655364:EGN655364 EQI655364:EQJ655364 FAE655364:FAF655364 FKA655364:FKB655364 FTW655364:FTX655364 GDS655364:GDT655364 GNO655364:GNP655364 GXK655364:GXL655364 HHG655364:HHH655364 HRC655364:HRD655364 IAY655364:IAZ655364 IKU655364:IKV655364 IUQ655364:IUR655364 JEM655364:JEN655364 JOI655364:JOJ655364 JYE655364:JYF655364 KIA655364:KIB655364 KRW655364:KRX655364 LBS655364:LBT655364 LLO655364:LLP655364 LVK655364:LVL655364 MFG655364:MFH655364 MPC655364:MPD655364 MYY655364:MYZ655364 NIU655364:NIV655364 NSQ655364:NSR655364 OCM655364:OCN655364 OMI655364:OMJ655364 OWE655364:OWF655364 PGA655364:PGB655364 PPW655364:PPX655364 PZS655364:PZT655364 QJO655364:QJP655364 QTK655364:QTL655364 RDG655364:RDH655364 RNC655364:RND655364 RWY655364:RWZ655364 SGU655364:SGV655364 SQQ655364:SQR655364 TAM655364:TAN655364 TKI655364:TKJ655364 TUE655364:TUF655364 UEA655364:UEB655364 UNW655364:UNX655364 UXS655364:UXT655364 VHO655364:VHP655364 VRK655364:VRL655364 WBG655364:WBH655364 WLC655364:WLD655364 WUY655364:WUZ655364 IM720900:IN720900 SI720900:SJ720900 ACE720900:ACF720900 AMA720900:AMB720900 AVW720900:AVX720900 BFS720900:BFT720900 BPO720900:BPP720900 BZK720900:BZL720900 CJG720900:CJH720900 CTC720900:CTD720900 DCY720900:DCZ720900 DMU720900:DMV720900 DWQ720900:DWR720900 EGM720900:EGN720900 EQI720900:EQJ720900 FAE720900:FAF720900 FKA720900:FKB720900 FTW720900:FTX720900 GDS720900:GDT720900 GNO720900:GNP720900 GXK720900:GXL720900 HHG720900:HHH720900 HRC720900:HRD720900 IAY720900:IAZ720900 IKU720900:IKV720900 IUQ720900:IUR720900 JEM720900:JEN720900 JOI720900:JOJ720900 JYE720900:JYF720900 KIA720900:KIB720900 KRW720900:KRX720900 LBS720900:LBT720900 LLO720900:LLP720900 LVK720900:LVL720900 MFG720900:MFH720900 MPC720900:MPD720900 MYY720900:MYZ720900 NIU720900:NIV720900 NSQ720900:NSR720900 OCM720900:OCN720900 OMI720900:OMJ720900 OWE720900:OWF720900 PGA720900:PGB720900 PPW720900:PPX720900 PZS720900:PZT720900 QJO720900:QJP720900 QTK720900:QTL720900 RDG720900:RDH720900 RNC720900:RND720900 RWY720900:RWZ720900 SGU720900:SGV720900 SQQ720900:SQR720900 TAM720900:TAN720900 TKI720900:TKJ720900 TUE720900:TUF720900 UEA720900:UEB720900 UNW720900:UNX720900 UXS720900:UXT720900 VHO720900:VHP720900 VRK720900:VRL720900 WBG720900:WBH720900 WLC720900:WLD720900 WUY720900:WUZ720900 IM786436:IN786436 SI786436:SJ786436 ACE786436:ACF786436 AMA786436:AMB786436 AVW786436:AVX786436 BFS786436:BFT786436 BPO786436:BPP786436 BZK786436:BZL786436 CJG786436:CJH786436 CTC786436:CTD786436 DCY786436:DCZ786436 DMU786436:DMV786436 DWQ786436:DWR786436 EGM786436:EGN786436 EQI786436:EQJ786436 FAE786436:FAF786436 FKA786436:FKB786436 FTW786436:FTX786436 GDS786436:GDT786436 GNO786436:GNP786436 GXK786436:GXL786436 HHG786436:HHH786436 HRC786436:HRD786436 IAY786436:IAZ786436 IKU786436:IKV786436 IUQ786436:IUR786436 JEM786436:JEN786436 JOI786436:JOJ786436 JYE786436:JYF786436 KIA786436:KIB786436 KRW786436:KRX786436 LBS786436:LBT786436 LLO786436:LLP786436 LVK786436:LVL786436 MFG786436:MFH786436 MPC786436:MPD786436 MYY786436:MYZ786436 NIU786436:NIV786436 NSQ786436:NSR786436 OCM786436:OCN786436 OMI786436:OMJ786436 OWE786436:OWF786436 PGA786436:PGB786436 PPW786436:PPX786436 PZS786436:PZT786436 QJO786436:QJP786436 QTK786436:QTL786436 RDG786436:RDH786436 RNC786436:RND786436 RWY786436:RWZ786436 SGU786436:SGV786436 SQQ786436:SQR786436 TAM786436:TAN786436 TKI786436:TKJ786436 TUE786436:TUF786436 UEA786436:UEB786436 UNW786436:UNX786436 UXS786436:UXT786436 VHO786436:VHP786436 VRK786436:VRL786436 WBG786436:WBH786436 WLC786436:WLD786436 WUY786436:WUZ786436 IM851972:IN851972 SI851972:SJ851972 ACE851972:ACF851972 AMA851972:AMB851972 AVW851972:AVX851972 BFS851972:BFT851972 BPO851972:BPP851972 BZK851972:BZL851972 CJG851972:CJH851972 CTC851972:CTD851972 DCY851972:DCZ851972 DMU851972:DMV851972 DWQ851972:DWR851972 EGM851972:EGN851972 EQI851972:EQJ851972 FAE851972:FAF851972 FKA851972:FKB851972 FTW851972:FTX851972 GDS851972:GDT851972 GNO851972:GNP851972 GXK851972:GXL851972 HHG851972:HHH851972 HRC851972:HRD851972 IAY851972:IAZ851972 IKU851972:IKV851972 IUQ851972:IUR851972 JEM851972:JEN851972 JOI851972:JOJ851972 JYE851972:JYF851972 KIA851972:KIB851972 KRW851972:KRX851972 LBS851972:LBT851972 LLO851972:LLP851972 LVK851972:LVL851972 MFG851972:MFH851972 MPC851972:MPD851972 MYY851972:MYZ851972 NIU851972:NIV851972 NSQ851972:NSR851972 OCM851972:OCN851972 OMI851972:OMJ851972 OWE851972:OWF851972 PGA851972:PGB851972 PPW851972:PPX851972 PZS851972:PZT851972 QJO851972:QJP851972 QTK851972:QTL851972 RDG851972:RDH851972 RNC851972:RND851972 RWY851972:RWZ851972 SGU851972:SGV851972 SQQ851972:SQR851972 TAM851972:TAN851972 TKI851972:TKJ851972 TUE851972:TUF851972 UEA851972:UEB851972 UNW851972:UNX851972 UXS851972:UXT851972 VHO851972:VHP851972 VRK851972:VRL851972 WBG851972:WBH851972 WLC851972:WLD851972 WUY851972:WUZ851972 IM917508:IN917508 SI917508:SJ917508 ACE917508:ACF917508 AMA917508:AMB917508 AVW917508:AVX917508 BFS917508:BFT917508 BPO917508:BPP917508 BZK917508:BZL917508 CJG917508:CJH917508 CTC917508:CTD917508 DCY917508:DCZ917508 DMU917508:DMV917508 DWQ917508:DWR917508 EGM917508:EGN917508 EQI917508:EQJ917508 FAE917508:FAF917508 FKA917508:FKB917508 FTW917508:FTX917508 GDS917508:GDT917508 GNO917508:GNP917508 GXK917508:GXL917508 HHG917508:HHH917508 HRC917508:HRD917508 IAY917508:IAZ917508 IKU917508:IKV917508 IUQ917508:IUR917508 JEM917508:JEN917508 JOI917508:JOJ917508 JYE917508:JYF917508 KIA917508:KIB917508 KRW917508:KRX917508 LBS917508:LBT917508 LLO917508:LLP917508 LVK917508:LVL917508 MFG917508:MFH917508 MPC917508:MPD917508 MYY917508:MYZ917508 NIU917508:NIV917508 NSQ917508:NSR917508 OCM917508:OCN917508 OMI917508:OMJ917508 OWE917508:OWF917508 PGA917508:PGB917508 PPW917508:PPX917508 PZS917508:PZT917508 QJO917508:QJP917508 QTK917508:QTL917508 RDG917508:RDH917508 RNC917508:RND917508 RWY917508:RWZ917508 SGU917508:SGV917508 SQQ917508:SQR917508 TAM917508:TAN917508 TKI917508:TKJ917508 TUE917508:TUF917508 UEA917508:UEB917508 UNW917508:UNX917508 UXS917508:UXT917508 VHO917508:VHP917508 VRK917508:VRL917508 WBG917508:WBH917508 WLC917508:WLD917508 WUY917508:WUZ917508 IM983044:IN983044 SI983044:SJ983044 ACE983044:ACF983044 AMA983044:AMB983044 AVW983044:AVX983044 BFS983044:BFT983044 BPO983044:BPP983044 BZK983044:BZL983044 CJG983044:CJH983044 CTC983044:CTD983044 DCY983044:DCZ983044 DMU983044:DMV983044 DWQ983044:DWR983044 EGM983044:EGN983044 EQI983044:EQJ983044 FAE983044:FAF983044 FKA983044:FKB983044 FTW983044:FTX983044 GDS983044:GDT983044 GNO983044:GNP983044 GXK983044:GXL983044 HHG983044:HHH983044 HRC983044:HRD983044 IAY983044:IAZ983044 IKU983044:IKV983044 IUQ983044:IUR983044 JEM983044:JEN983044 JOI983044:JOJ983044 JYE983044:JYF983044 KIA983044:KIB983044 KRW983044:KRX983044 LBS983044:LBT983044 LLO983044:LLP983044 LVK983044:LVL983044 MFG983044:MFH983044 MPC983044:MPD983044 MYY983044:MYZ983044 NIU983044:NIV983044 NSQ983044:NSR983044 OCM983044:OCN983044 OMI983044:OMJ983044 OWE983044:OWF983044 PGA983044:PGB983044 PPW983044:PPX983044 PZS983044:PZT983044 QJO983044:QJP983044 QTK983044:QTL983044 RDG983044:RDH983044 RNC983044:RND983044 RWY983044:RWZ983044 SGU983044:SGV983044 SQQ983044:SQR983044 TAM983044:TAN983044 TKI983044:TKJ983044 TUE983044:TUF983044 UEA983044:UEB983044 UNW983044:UNX983044 UXS983044:UXT983044 VHO983044:VHP983044 VRK983044:VRL983044 WBG983044:WBH983044 WLC983044:WLD983044 WUY983044:WUZ983044 HO7:HP7 RK7:RL7 WUY7:WUZ7 WLC7:WLD7 WBG7:WBH7 VRK7:VRL7 VHO7:VHP7 UXS7:UXT7 UNW7:UNX7 UEA7:UEB7 TUE7:TUF7 TKI7:TKJ7 TAM7:TAN7 SQQ7:SQR7 SGU7:SGV7 RWY7:RWZ7 RNC7:RND7 RDG7:RDH7 QTK7:QTL7 QJO7:QJP7 PZS7:PZT7 PPW7:PPX7 PGA7:PGB7 OWE7:OWF7 OMI7:OMJ7 OCM7:OCN7 NSQ7:NSR7 NIU7:NIV7 MYY7:MYZ7 MPC7:MPD7 MFG7:MFH7 LVK7:LVL7 LLO7:LLP7 LBS7:LBT7 KRW7:KRX7 KIA7:KIB7 JYE7:JYF7 JOI7:JOJ7 JEM7:JEN7 IUQ7:IUR7 IKU7:IKV7 IAY7:IAZ7 HRC7:HRD7 HHG7:HHH7 GXK7:GXL7 GNO7:GNP7 GDS7:GDT7 FTW7:FTX7 FKA7:FKB7 FAE7:FAF7 EQI7:EQJ7 EGM7:EGN7 DWQ7:DWR7 DMU7:DMV7 DCY7:DCZ7 CTC7:CTD7 CJG7:CJH7 BZK7:BZL7 BPO7:BPP7 BFS7:BFT7 AVW7:AVX7 AMA7:AMB7 ACE7:ACF7 SI7:SJ7 IM7:IN7 WUV7:WUW7 WKZ7:WLA7 WBD7:WBE7 VRH7:VRI7 VHL7:VHM7 UXP7:UXQ7 UNT7:UNU7 UDX7:UDY7 TUB7:TUC7 TKF7:TKG7 TAJ7:TAK7 SQN7:SQO7 SGR7:SGS7 RWV7:RWW7 RMZ7:RNA7 RDD7:RDE7 QTH7:QTI7 QJL7:QJM7 PZP7:PZQ7 PPT7:PPU7 PFX7:PFY7 OWB7:OWC7 OMF7:OMG7 OCJ7:OCK7 NSN7:NSO7 NIR7:NIS7 MYV7:MYW7 MOZ7:MPA7 MFD7:MFE7 LVH7:LVI7 LLL7:LLM7 LBP7:LBQ7 KRT7:KRU7 KHX7:KHY7 JYB7:JYC7 JOF7:JOG7 JEJ7:JEK7 IUN7:IUO7 IKR7:IKS7 IAV7:IAW7 HQZ7:HRA7 HHD7:HHE7 GXH7:GXI7 GNL7:GNM7 GDP7:GDQ7 FTT7:FTU7 FJX7:FJY7 FAB7:FAC7 EQF7:EQG7 EGJ7:EGK7 DWN7:DWO7 DMR7:DMS7 DCV7:DCW7 CSZ7:CTA7 CJD7:CJE7 BZH7:BZI7 BPL7:BPM7 BFP7:BFQ7 AVT7:AVU7 ALX7:ALY7 ACB7:ACC7 SF7:SG7 IJ7:IK7 WUS7:WUT7 WKW7:WKX7 WBA7:WBB7 VRE7:VRF7 VHI7:VHJ7 UXM7:UXN7 UNQ7:UNR7 UDU7:UDV7 TTY7:TTZ7 TKC7:TKD7 TAG7:TAH7 SQK7:SQL7 SGO7:SGP7 RWS7:RWT7 RMW7:RMX7 RDA7:RDB7 QTE7:QTF7 QJI7:QJJ7 PZM7:PZN7 PPQ7:PPR7 PFU7:PFV7 OVY7:OVZ7 OMC7:OMD7 OCG7:OCH7 NSK7:NSL7 NIO7:NIP7 MYS7:MYT7 MOW7:MOX7 MFA7:MFB7 LVE7:LVF7 LLI7:LLJ7 LBM7:LBN7 KRQ7:KRR7 KHU7:KHV7 JXY7:JXZ7 JOC7:JOD7 JEG7:JEH7 IUK7:IUL7 IKO7:IKP7 IAS7:IAT7 HQW7:HQX7 HHA7:HHB7 GXE7:GXF7 GNI7:GNJ7 GDM7:GDN7 FTQ7:FTR7 FJU7:FJV7 EZY7:EZZ7 EQC7:EQD7 EGG7:EGH7 DWK7:DWL7 DMO7:DMP7 DCS7:DCT7 CSW7:CSX7 CJA7:CJB7 BZE7:BZF7 BPI7:BPJ7 BFM7:BFN7 AVQ7:AVR7 ALU7:ALV7 ABY7:ABZ7 SC7:SD7 IG7:IH7 WUM7:WUN7 WKQ7:WKR7 WAU7:WAV7 VQY7:VQZ7 VHC7:VHD7 UXG7:UXH7 UNK7:UNL7 UDO7:UDP7 TTS7:TTT7 TJW7:TJX7 TAA7:TAB7 SQE7:SQF7 SGI7:SGJ7 RWM7:RWN7 RMQ7:RMR7 RCU7:RCV7 QSY7:QSZ7 QJC7:QJD7 PZG7:PZH7 PPK7:PPL7 PFO7:PFP7 OVS7:OVT7 OLW7:OLX7 OCA7:OCB7 NSE7:NSF7 NII7:NIJ7 MYM7:MYN7 MOQ7:MOR7 MEU7:MEV7 LUY7:LUZ7 LLC7:LLD7 LBG7:LBH7 KRK7:KRL7 KHO7:KHP7 JXS7:JXT7 JNW7:JNX7 JEA7:JEB7 IUE7:IUF7 IKI7:IKJ7 IAM7:IAN7 HQQ7:HQR7 HGU7:HGV7 GWY7:GWZ7 GNC7:GND7 GDG7:GDH7 FTK7:FTL7 FJO7:FJP7 EZS7:EZT7 EPW7:EPX7 EGA7:EGB7 DWE7:DWF7 DMI7:DMJ7 DCM7:DCN7 CSQ7:CSR7 CIU7:CIV7 BYY7:BYZ7 BPC7:BPD7 BFG7:BFH7 AVK7:AVL7 ALO7:ALP7 ABS7:ABT7 RW7:RX7 IA7:IB7 WUJ7:WUK7 WKN7:WKO7 WAR7:WAS7 VQV7:VQW7 VGZ7:VHA7 UXD7:UXE7 UNH7:UNI7 UDL7:UDM7 TTP7:TTQ7 TJT7:TJU7 SZX7:SZY7 SQB7:SQC7 SGF7:SGG7 RWJ7:RWK7 RMN7:RMO7 RCR7:RCS7 QSV7:QSW7 QIZ7:QJA7 PZD7:PZE7 PPH7:PPI7 PFL7:PFM7 OVP7:OVQ7 OLT7:OLU7 OBX7:OBY7 NSB7:NSC7 NIF7:NIG7 MYJ7:MYK7 MON7:MOO7 MER7:MES7 LUV7:LUW7 LKZ7:LLA7 LBD7:LBE7 KRH7:KRI7 KHL7:KHM7 JXP7:JXQ7 JNT7:JNU7 JDX7:JDY7 IUB7:IUC7 IKF7:IKG7 IAJ7:IAK7 HQN7:HQO7 HGR7:HGS7 GWV7:GWW7 GMZ7:GNA7 GDD7:GDE7 FTH7:FTI7 FJL7:FJM7 EZP7:EZQ7 EPT7:EPU7 EFX7:EFY7 DWB7:DWC7 DMF7:DMG7 DCJ7:DCK7 CSN7:CSO7 CIR7:CIS7 BYV7:BYW7 BOZ7:BPA7 BFD7:BFE7 AVH7:AVI7 ALL7:ALM7 ABP7:ABQ7 RT7:RU7 HX7:HY7 WUG7:WUH7 WKK7:WKL7 WAO7:WAP7 VQS7:VQT7 VGW7:VGX7 UXA7:UXB7 UNE7:UNF7 UDI7:UDJ7 TTM7:TTN7 TJQ7:TJR7 SZU7:SZV7 SPY7:SPZ7 SGC7:SGD7 RWG7:RWH7 RMK7:RML7 RCO7:RCP7 QSS7:QST7 QIW7:QIX7 PZA7:PZB7 PPE7:PPF7 PFI7:PFJ7 OVM7:OVN7 OLQ7:OLR7 OBU7:OBV7 NRY7:NRZ7 NIC7:NID7 MYG7:MYH7 MOK7:MOL7 MEO7:MEP7 LUS7:LUT7 LKW7:LKX7 LBA7:LBB7 KRE7:KRF7 KHI7:KHJ7 JXM7:JXN7 JNQ7:JNR7 JDU7:JDV7 ITY7:ITZ7 IKC7:IKD7 IAG7:IAH7 HQK7:HQL7 HGO7:HGP7 GWS7:GWT7 GMW7:GMX7 GDA7:GDB7 FTE7:FTF7 FJI7:FJJ7 EZM7:EZN7 EPQ7:EPR7 EFU7:EFV7 DVY7:DVZ7 DMC7:DMD7 DCG7:DCH7 CSK7:CSL7 CIO7:CIP7 BYS7:BYT7 BOW7:BOX7 BFA7:BFB7 AVE7:AVF7 ALI7:ALJ7 ABM7:ABN7 RQ7:RR7 HU7:HV7 WUD7:WUE7 WKH7:WKI7 WAL7:WAM7 VQP7:VQQ7 VGT7:VGU7 UWX7:UWY7 UNB7:UNC7 UDF7:UDG7 TTJ7:TTK7 TJN7:TJO7 SZR7:SZS7 SPV7:SPW7 SFZ7:SGA7 RWD7:RWE7 RMH7:RMI7 RCL7:RCM7 QSP7:QSQ7 QIT7:QIU7 PYX7:PYY7 PPB7:PPC7 PFF7:PFG7 OVJ7:OVK7 OLN7:OLO7 OBR7:OBS7 NRV7:NRW7 NHZ7:NIA7 MYD7:MYE7 MOH7:MOI7 MEL7:MEM7 LUP7:LUQ7 LKT7:LKU7 LAX7:LAY7 KRB7:KRC7 KHF7:KHG7 JXJ7:JXK7 JNN7:JNO7 JDR7:JDS7 ITV7:ITW7 IJZ7:IKA7 IAD7:IAE7 HQH7:HQI7 HGL7:HGM7 GWP7:GWQ7 GMT7:GMU7 GCX7:GCY7 FTB7:FTC7 FJF7:FJG7 EZJ7:EZK7 EPN7:EPO7 EFR7:EFS7 DVV7:DVW7 DLZ7:DMA7 DCD7:DCE7 CSH7:CSI7 CIL7:CIM7 BYP7:BYQ7 BOT7:BOU7 BEX7:BEY7 AVB7:AVC7 ALF7:ALG7 ABJ7:ABK7 RN7:RO7 HR7:HS7 WUA7:WUB7 WKE7:WKF7 WAI7:WAJ7 VQM7:VQN7 VGQ7:VGR7 UWU7:UWV7 UMY7:UMZ7 UDC7:UDD7 TTG7:TTH7 TJK7:TJL7 SZO7:SZP7 SPS7:SPT7 SFW7:SFX7 RWA7:RWB7 RME7:RMF7 RCI7:RCJ7 QSM7:QSN7 QIQ7:QIR7 PYU7:PYV7 POY7:POZ7 PFC7:PFD7 OVG7:OVH7 OLK7:OLL7 OBO7:OBP7 NRS7:NRT7 NHW7:NHX7 MYA7:MYB7 MOE7:MOF7 MEI7:MEJ7 LUM7:LUN7 LKQ7:LKR7 LAU7:LAV7 KQY7:KQZ7 KHC7:KHD7 JXG7:JXH7 JNK7:JNL7 JDO7:JDP7 ITS7:ITT7 IJW7:IJX7 IAA7:IAB7 HQE7:HQF7 HGI7:HGJ7 GWM7:GWN7 GMQ7:GMR7 GCU7:GCV7 FSY7:FSZ7 FJC7:FJD7 EZG7:EZH7 EPK7:EPL7 EFO7:EFP7 DVS7:DVT7 DLW7:DLX7 DCA7:DCB7 CSE7:CSF7 CII7:CIJ7 BYM7:BYN7 BOQ7:BOR7 BEU7:BEV7 AUY7:AUZ7 ALC7:ALD7 ABG7:ABH7">
      <formula1>HO3</formula1>
    </dataValidation>
    <dataValidation type="whole" operator="lessThanOrEqual" allowBlank="1" showInputMessage="1" showErrorMessage="1" sqref="HO65539:HP65539 RK65539:RL65539 ABG65539:ABH65539 ALC65539:ALD65539 AUY65539:AUZ65539 BEU65539:BEV65539 BOQ65539:BOR65539 BYM65539:BYN65539 CII65539:CIJ65539 CSE65539:CSF65539 DCA65539:DCB65539 DLW65539:DLX65539 DVS65539:DVT65539 EFO65539:EFP65539 EPK65539:EPL65539 EZG65539:EZH65539 FJC65539:FJD65539 FSY65539:FSZ65539 GCU65539:GCV65539 GMQ65539:GMR65539 GWM65539:GWN65539 HGI65539:HGJ65539 HQE65539:HQF65539 IAA65539:IAB65539 IJW65539:IJX65539 ITS65539:ITT65539 JDO65539:JDP65539 JNK65539:JNL65539 JXG65539:JXH65539 KHC65539:KHD65539 KQY65539:KQZ65539 LAU65539:LAV65539 LKQ65539:LKR65539 LUM65539:LUN65539 MEI65539:MEJ65539 MOE65539:MOF65539 MYA65539:MYB65539 NHW65539:NHX65539 NRS65539:NRT65539 OBO65539:OBP65539 OLK65539:OLL65539 OVG65539:OVH65539 PFC65539:PFD65539 POY65539:POZ65539 PYU65539:PYV65539 QIQ65539:QIR65539 QSM65539:QSN65539 RCI65539:RCJ65539 RME65539:RMF65539 RWA65539:RWB65539 SFW65539:SFX65539 SPS65539:SPT65539 SZO65539:SZP65539 TJK65539:TJL65539 TTG65539:TTH65539 UDC65539:UDD65539 UMY65539:UMZ65539 UWU65539:UWV65539 VGQ65539:VGR65539 VQM65539:VQN65539 WAI65539:WAJ65539 WKE65539:WKF65539 WUA65539:WUB65539 HO131075:HP131075 RK131075:RL131075 ABG131075:ABH131075 ALC131075:ALD131075 AUY131075:AUZ131075 BEU131075:BEV131075 BOQ131075:BOR131075 BYM131075:BYN131075 CII131075:CIJ131075 CSE131075:CSF131075 DCA131075:DCB131075 DLW131075:DLX131075 DVS131075:DVT131075 EFO131075:EFP131075 EPK131075:EPL131075 EZG131075:EZH131075 FJC131075:FJD131075 FSY131075:FSZ131075 GCU131075:GCV131075 GMQ131075:GMR131075 GWM131075:GWN131075 HGI131075:HGJ131075 HQE131075:HQF131075 IAA131075:IAB131075 IJW131075:IJX131075 ITS131075:ITT131075 JDO131075:JDP131075 JNK131075:JNL131075 JXG131075:JXH131075 KHC131075:KHD131075 KQY131075:KQZ131075 LAU131075:LAV131075 LKQ131075:LKR131075 LUM131075:LUN131075 MEI131075:MEJ131075 MOE131075:MOF131075 MYA131075:MYB131075 NHW131075:NHX131075 NRS131075:NRT131075 OBO131075:OBP131075 OLK131075:OLL131075 OVG131075:OVH131075 PFC131075:PFD131075 POY131075:POZ131075 PYU131075:PYV131075 QIQ131075:QIR131075 QSM131075:QSN131075 RCI131075:RCJ131075 RME131075:RMF131075 RWA131075:RWB131075 SFW131075:SFX131075 SPS131075:SPT131075 SZO131075:SZP131075 TJK131075:TJL131075 TTG131075:TTH131075 UDC131075:UDD131075 UMY131075:UMZ131075 UWU131075:UWV131075 VGQ131075:VGR131075 VQM131075:VQN131075 WAI131075:WAJ131075 WKE131075:WKF131075 WUA131075:WUB131075 HO196611:HP196611 RK196611:RL196611 ABG196611:ABH196611 ALC196611:ALD196611 AUY196611:AUZ196611 BEU196611:BEV196611 BOQ196611:BOR196611 BYM196611:BYN196611 CII196611:CIJ196611 CSE196611:CSF196611 DCA196611:DCB196611 DLW196611:DLX196611 DVS196611:DVT196611 EFO196611:EFP196611 EPK196611:EPL196611 EZG196611:EZH196611 FJC196611:FJD196611 FSY196611:FSZ196611 GCU196611:GCV196611 GMQ196611:GMR196611 GWM196611:GWN196611 HGI196611:HGJ196611 HQE196611:HQF196611 IAA196611:IAB196611 IJW196611:IJX196611 ITS196611:ITT196611 JDO196611:JDP196611 JNK196611:JNL196611 JXG196611:JXH196611 KHC196611:KHD196611 KQY196611:KQZ196611 LAU196611:LAV196611 LKQ196611:LKR196611 LUM196611:LUN196611 MEI196611:MEJ196611 MOE196611:MOF196611 MYA196611:MYB196611 NHW196611:NHX196611 NRS196611:NRT196611 OBO196611:OBP196611 OLK196611:OLL196611 OVG196611:OVH196611 PFC196611:PFD196611 POY196611:POZ196611 PYU196611:PYV196611 QIQ196611:QIR196611 QSM196611:QSN196611 RCI196611:RCJ196611 RME196611:RMF196611 RWA196611:RWB196611 SFW196611:SFX196611 SPS196611:SPT196611 SZO196611:SZP196611 TJK196611:TJL196611 TTG196611:TTH196611 UDC196611:UDD196611 UMY196611:UMZ196611 UWU196611:UWV196611 VGQ196611:VGR196611 VQM196611:VQN196611 WAI196611:WAJ196611 WKE196611:WKF196611 WUA196611:WUB196611 HO262147:HP262147 RK262147:RL262147 ABG262147:ABH262147 ALC262147:ALD262147 AUY262147:AUZ262147 BEU262147:BEV262147 BOQ262147:BOR262147 BYM262147:BYN262147 CII262147:CIJ262147 CSE262147:CSF262147 DCA262147:DCB262147 DLW262147:DLX262147 DVS262147:DVT262147 EFO262147:EFP262147 EPK262147:EPL262147 EZG262147:EZH262147 FJC262147:FJD262147 FSY262147:FSZ262147 GCU262147:GCV262147 GMQ262147:GMR262147 GWM262147:GWN262147 HGI262147:HGJ262147 HQE262147:HQF262147 IAA262147:IAB262147 IJW262147:IJX262147 ITS262147:ITT262147 JDO262147:JDP262147 JNK262147:JNL262147 JXG262147:JXH262147 KHC262147:KHD262147 KQY262147:KQZ262147 LAU262147:LAV262147 LKQ262147:LKR262147 LUM262147:LUN262147 MEI262147:MEJ262147 MOE262147:MOF262147 MYA262147:MYB262147 NHW262147:NHX262147 NRS262147:NRT262147 OBO262147:OBP262147 OLK262147:OLL262147 OVG262147:OVH262147 PFC262147:PFD262147 POY262147:POZ262147 PYU262147:PYV262147 QIQ262147:QIR262147 QSM262147:QSN262147 RCI262147:RCJ262147 RME262147:RMF262147 RWA262147:RWB262147 SFW262147:SFX262147 SPS262147:SPT262147 SZO262147:SZP262147 TJK262147:TJL262147 TTG262147:TTH262147 UDC262147:UDD262147 UMY262147:UMZ262147 UWU262147:UWV262147 VGQ262147:VGR262147 VQM262147:VQN262147 WAI262147:WAJ262147 WKE262147:WKF262147 WUA262147:WUB262147 HO327683:HP327683 RK327683:RL327683 ABG327683:ABH327683 ALC327683:ALD327683 AUY327683:AUZ327683 BEU327683:BEV327683 BOQ327683:BOR327683 BYM327683:BYN327683 CII327683:CIJ327683 CSE327683:CSF327683 DCA327683:DCB327683 DLW327683:DLX327683 DVS327683:DVT327683 EFO327683:EFP327683 EPK327683:EPL327683 EZG327683:EZH327683 FJC327683:FJD327683 FSY327683:FSZ327683 GCU327683:GCV327683 GMQ327683:GMR327683 GWM327683:GWN327683 HGI327683:HGJ327683 HQE327683:HQF327683 IAA327683:IAB327683 IJW327683:IJX327683 ITS327683:ITT327683 JDO327683:JDP327683 JNK327683:JNL327683 JXG327683:JXH327683 KHC327683:KHD327683 KQY327683:KQZ327683 LAU327683:LAV327683 LKQ327683:LKR327683 LUM327683:LUN327683 MEI327683:MEJ327683 MOE327683:MOF327683 MYA327683:MYB327683 NHW327683:NHX327683 NRS327683:NRT327683 OBO327683:OBP327683 OLK327683:OLL327683 OVG327683:OVH327683 PFC327683:PFD327683 POY327683:POZ327683 PYU327683:PYV327683 QIQ327683:QIR327683 QSM327683:QSN327683 RCI327683:RCJ327683 RME327683:RMF327683 RWA327683:RWB327683 SFW327683:SFX327683 SPS327683:SPT327683 SZO327683:SZP327683 TJK327683:TJL327683 TTG327683:TTH327683 UDC327683:UDD327683 UMY327683:UMZ327683 UWU327683:UWV327683 VGQ327683:VGR327683 VQM327683:VQN327683 WAI327683:WAJ327683 WKE327683:WKF327683 WUA327683:WUB327683 HO393219:HP393219 RK393219:RL393219 ABG393219:ABH393219 ALC393219:ALD393219 AUY393219:AUZ393219 BEU393219:BEV393219 BOQ393219:BOR393219 BYM393219:BYN393219 CII393219:CIJ393219 CSE393219:CSF393219 DCA393219:DCB393219 DLW393219:DLX393219 DVS393219:DVT393219 EFO393219:EFP393219 EPK393219:EPL393219 EZG393219:EZH393219 FJC393219:FJD393219 FSY393219:FSZ393219 GCU393219:GCV393219 GMQ393219:GMR393219 GWM393219:GWN393219 HGI393219:HGJ393219 HQE393219:HQF393219 IAA393219:IAB393219 IJW393219:IJX393219 ITS393219:ITT393219 JDO393219:JDP393219 JNK393219:JNL393219 JXG393219:JXH393219 KHC393219:KHD393219 KQY393219:KQZ393219 LAU393219:LAV393219 LKQ393219:LKR393219 LUM393219:LUN393219 MEI393219:MEJ393219 MOE393219:MOF393219 MYA393219:MYB393219 NHW393219:NHX393219 NRS393219:NRT393219 OBO393219:OBP393219 OLK393219:OLL393219 OVG393219:OVH393219 PFC393219:PFD393219 POY393219:POZ393219 PYU393219:PYV393219 QIQ393219:QIR393219 QSM393219:QSN393219 RCI393219:RCJ393219 RME393219:RMF393219 RWA393219:RWB393219 SFW393219:SFX393219 SPS393219:SPT393219 SZO393219:SZP393219 TJK393219:TJL393219 TTG393219:TTH393219 UDC393219:UDD393219 UMY393219:UMZ393219 UWU393219:UWV393219 VGQ393219:VGR393219 VQM393219:VQN393219 WAI393219:WAJ393219 WKE393219:WKF393219 WUA393219:WUB393219 HO458755:HP458755 RK458755:RL458755 ABG458755:ABH458755 ALC458755:ALD458755 AUY458755:AUZ458755 BEU458755:BEV458755 BOQ458755:BOR458755 BYM458755:BYN458755 CII458755:CIJ458755 CSE458755:CSF458755 DCA458755:DCB458755 DLW458755:DLX458755 DVS458755:DVT458755 EFO458755:EFP458755 EPK458755:EPL458755 EZG458755:EZH458755 FJC458755:FJD458755 FSY458755:FSZ458755 GCU458755:GCV458755 GMQ458755:GMR458755 GWM458755:GWN458755 HGI458755:HGJ458755 HQE458755:HQF458755 IAA458755:IAB458755 IJW458755:IJX458755 ITS458755:ITT458755 JDO458755:JDP458755 JNK458755:JNL458755 JXG458755:JXH458755 KHC458755:KHD458755 KQY458755:KQZ458755 LAU458755:LAV458755 LKQ458755:LKR458755 LUM458755:LUN458755 MEI458755:MEJ458755 MOE458755:MOF458755 MYA458755:MYB458755 NHW458755:NHX458755 NRS458755:NRT458755 OBO458755:OBP458755 OLK458755:OLL458755 OVG458755:OVH458755 PFC458755:PFD458755 POY458755:POZ458755 PYU458755:PYV458755 QIQ458755:QIR458755 QSM458755:QSN458755 RCI458755:RCJ458755 RME458755:RMF458755 RWA458755:RWB458755 SFW458755:SFX458755 SPS458755:SPT458755 SZO458755:SZP458755 TJK458755:TJL458755 TTG458755:TTH458755 UDC458755:UDD458755 UMY458755:UMZ458755 UWU458755:UWV458755 VGQ458755:VGR458755 VQM458755:VQN458755 WAI458755:WAJ458755 WKE458755:WKF458755 WUA458755:WUB458755 HO524291:HP524291 RK524291:RL524291 ABG524291:ABH524291 ALC524291:ALD524291 AUY524291:AUZ524291 BEU524291:BEV524291 BOQ524291:BOR524291 BYM524291:BYN524291 CII524291:CIJ524291 CSE524291:CSF524291 DCA524291:DCB524291 DLW524291:DLX524291 DVS524291:DVT524291 EFO524291:EFP524291 EPK524291:EPL524291 EZG524291:EZH524291 FJC524291:FJD524291 FSY524291:FSZ524291 GCU524291:GCV524291 GMQ524291:GMR524291 GWM524291:GWN524291 HGI524291:HGJ524291 HQE524291:HQF524291 IAA524291:IAB524291 IJW524291:IJX524291 ITS524291:ITT524291 JDO524291:JDP524291 JNK524291:JNL524291 JXG524291:JXH524291 KHC524291:KHD524291 KQY524291:KQZ524291 LAU524291:LAV524291 LKQ524291:LKR524291 LUM524291:LUN524291 MEI524291:MEJ524291 MOE524291:MOF524291 MYA524291:MYB524291 NHW524291:NHX524291 NRS524291:NRT524291 OBO524291:OBP524291 OLK524291:OLL524291 OVG524291:OVH524291 PFC524291:PFD524291 POY524291:POZ524291 PYU524291:PYV524291 QIQ524291:QIR524291 QSM524291:QSN524291 RCI524291:RCJ524291 RME524291:RMF524291 RWA524291:RWB524291 SFW524291:SFX524291 SPS524291:SPT524291 SZO524291:SZP524291 TJK524291:TJL524291 TTG524291:TTH524291 UDC524291:UDD524291 UMY524291:UMZ524291 UWU524291:UWV524291 VGQ524291:VGR524291 VQM524291:VQN524291 WAI524291:WAJ524291 WKE524291:WKF524291 WUA524291:WUB524291 HO589827:HP589827 RK589827:RL589827 ABG589827:ABH589827 ALC589827:ALD589827 AUY589827:AUZ589827 BEU589827:BEV589827 BOQ589827:BOR589827 BYM589827:BYN589827 CII589827:CIJ589827 CSE589827:CSF589827 DCA589827:DCB589827 DLW589827:DLX589827 DVS589827:DVT589827 EFO589827:EFP589827 EPK589827:EPL589827 EZG589827:EZH589827 FJC589827:FJD589827 FSY589827:FSZ589827 GCU589827:GCV589827 GMQ589827:GMR589827 GWM589827:GWN589827 HGI589827:HGJ589827 HQE589827:HQF589827 IAA589827:IAB589827 IJW589827:IJX589827 ITS589827:ITT589827 JDO589827:JDP589827 JNK589827:JNL589827 JXG589827:JXH589827 KHC589827:KHD589827 KQY589827:KQZ589827 LAU589827:LAV589827 LKQ589827:LKR589827 LUM589827:LUN589827 MEI589827:MEJ589827 MOE589827:MOF589827 MYA589827:MYB589827 NHW589827:NHX589827 NRS589827:NRT589827 OBO589827:OBP589827 OLK589827:OLL589827 OVG589827:OVH589827 PFC589827:PFD589827 POY589827:POZ589827 PYU589827:PYV589827 QIQ589827:QIR589827 QSM589827:QSN589827 RCI589827:RCJ589827 RME589827:RMF589827 RWA589827:RWB589827 SFW589827:SFX589827 SPS589827:SPT589827 SZO589827:SZP589827 TJK589827:TJL589827 TTG589827:TTH589827 UDC589827:UDD589827 UMY589827:UMZ589827 UWU589827:UWV589827 VGQ589827:VGR589827 VQM589827:VQN589827 WAI589827:WAJ589827 WKE589827:WKF589827 WUA589827:WUB589827 HO655363:HP655363 RK655363:RL655363 ABG655363:ABH655363 ALC655363:ALD655363 AUY655363:AUZ655363 BEU655363:BEV655363 BOQ655363:BOR655363 BYM655363:BYN655363 CII655363:CIJ655363 CSE655363:CSF655363 DCA655363:DCB655363 DLW655363:DLX655363 DVS655363:DVT655363 EFO655363:EFP655363 EPK655363:EPL655363 EZG655363:EZH655363 FJC655363:FJD655363 FSY655363:FSZ655363 GCU655363:GCV655363 GMQ655363:GMR655363 GWM655363:GWN655363 HGI655363:HGJ655363 HQE655363:HQF655363 IAA655363:IAB655363 IJW655363:IJX655363 ITS655363:ITT655363 JDO655363:JDP655363 JNK655363:JNL655363 JXG655363:JXH655363 KHC655363:KHD655363 KQY655363:KQZ655363 LAU655363:LAV655363 LKQ655363:LKR655363 LUM655363:LUN655363 MEI655363:MEJ655363 MOE655363:MOF655363 MYA655363:MYB655363 NHW655363:NHX655363 NRS655363:NRT655363 OBO655363:OBP655363 OLK655363:OLL655363 OVG655363:OVH655363 PFC655363:PFD655363 POY655363:POZ655363 PYU655363:PYV655363 QIQ655363:QIR655363 QSM655363:QSN655363 RCI655363:RCJ655363 RME655363:RMF655363 RWA655363:RWB655363 SFW655363:SFX655363 SPS655363:SPT655363 SZO655363:SZP655363 TJK655363:TJL655363 TTG655363:TTH655363 UDC655363:UDD655363 UMY655363:UMZ655363 UWU655363:UWV655363 VGQ655363:VGR655363 VQM655363:VQN655363 WAI655363:WAJ655363 WKE655363:WKF655363 WUA655363:WUB655363 HO720899:HP720899 RK720899:RL720899 ABG720899:ABH720899 ALC720899:ALD720899 AUY720899:AUZ720899 BEU720899:BEV720899 BOQ720899:BOR720899 BYM720899:BYN720899 CII720899:CIJ720899 CSE720899:CSF720899 DCA720899:DCB720899 DLW720899:DLX720899 DVS720899:DVT720899 EFO720899:EFP720899 EPK720899:EPL720899 EZG720899:EZH720899 FJC720899:FJD720899 FSY720899:FSZ720899 GCU720899:GCV720899 GMQ720899:GMR720899 GWM720899:GWN720899 HGI720899:HGJ720899 HQE720899:HQF720899 IAA720899:IAB720899 IJW720899:IJX720899 ITS720899:ITT720899 JDO720899:JDP720899 JNK720899:JNL720899 JXG720899:JXH720899 KHC720899:KHD720899 KQY720899:KQZ720899 LAU720899:LAV720899 LKQ720899:LKR720899 LUM720899:LUN720899 MEI720899:MEJ720899 MOE720899:MOF720899 MYA720899:MYB720899 NHW720899:NHX720899 NRS720899:NRT720899 OBO720899:OBP720899 OLK720899:OLL720899 OVG720899:OVH720899 PFC720899:PFD720899 POY720899:POZ720899 PYU720899:PYV720899 QIQ720899:QIR720899 QSM720899:QSN720899 RCI720899:RCJ720899 RME720899:RMF720899 RWA720899:RWB720899 SFW720899:SFX720899 SPS720899:SPT720899 SZO720899:SZP720899 TJK720899:TJL720899 TTG720899:TTH720899 UDC720899:UDD720899 UMY720899:UMZ720899 UWU720899:UWV720899 VGQ720899:VGR720899 VQM720899:VQN720899 WAI720899:WAJ720899 WKE720899:WKF720899 WUA720899:WUB720899 HO786435:HP786435 RK786435:RL786435 ABG786435:ABH786435 ALC786435:ALD786435 AUY786435:AUZ786435 BEU786435:BEV786435 BOQ786435:BOR786435 BYM786435:BYN786435 CII786435:CIJ786435 CSE786435:CSF786435 DCA786435:DCB786435 DLW786435:DLX786435 DVS786435:DVT786435 EFO786435:EFP786435 EPK786435:EPL786435 EZG786435:EZH786435 FJC786435:FJD786435 FSY786435:FSZ786435 GCU786435:GCV786435 GMQ786435:GMR786435 GWM786435:GWN786435 HGI786435:HGJ786435 HQE786435:HQF786435 IAA786435:IAB786435 IJW786435:IJX786435 ITS786435:ITT786435 JDO786435:JDP786435 JNK786435:JNL786435 JXG786435:JXH786435 KHC786435:KHD786435 KQY786435:KQZ786435 LAU786435:LAV786435 LKQ786435:LKR786435 LUM786435:LUN786435 MEI786435:MEJ786435 MOE786435:MOF786435 MYA786435:MYB786435 NHW786435:NHX786435 NRS786435:NRT786435 OBO786435:OBP786435 OLK786435:OLL786435 OVG786435:OVH786435 PFC786435:PFD786435 POY786435:POZ786435 PYU786435:PYV786435 QIQ786435:QIR786435 QSM786435:QSN786435 RCI786435:RCJ786435 RME786435:RMF786435 RWA786435:RWB786435 SFW786435:SFX786435 SPS786435:SPT786435 SZO786435:SZP786435 TJK786435:TJL786435 TTG786435:TTH786435 UDC786435:UDD786435 UMY786435:UMZ786435 UWU786435:UWV786435 VGQ786435:VGR786435 VQM786435:VQN786435 WAI786435:WAJ786435 WKE786435:WKF786435 WUA786435:WUB786435 HO851971:HP851971 RK851971:RL851971 ABG851971:ABH851971 ALC851971:ALD851971 AUY851971:AUZ851971 BEU851971:BEV851971 BOQ851971:BOR851971 BYM851971:BYN851971 CII851971:CIJ851971 CSE851971:CSF851971 DCA851971:DCB851971 DLW851971:DLX851971 DVS851971:DVT851971 EFO851971:EFP851971 EPK851971:EPL851971 EZG851971:EZH851971 FJC851971:FJD851971 FSY851971:FSZ851971 GCU851971:GCV851971 GMQ851971:GMR851971 GWM851971:GWN851971 HGI851971:HGJ851971 HQE851971:HQF851971 IAA851971:IAB851971 IJW851971:IJX851971 ITS851971:ITT851971 JDO851971:JDP851971 JNK851971:JNL851971 JXG851971:JXH851971 KHC851971:KHD851971 KQY851971:KQZ851971 LAU851971:LAV851971 LKQ851971:LKR851971 LUM851971:LUN851971 MEI851971:MEJ851971 MOE851971:MOF851971 MYA851971:MYB851971 NHW851971:NHX851971 NRS851971:NRT851971 OBO851971:OBP851971 OLK851971:OLL851971 OVG851971:OVH851971 PFC851971:PFD851971 POY851971:POZ851971 PYU851971:PYV851971 QIQ851971:QIR851971 QSM851971:QSN851971 RCI851971:RCJ851971 RME851971:RMF851971 RWA851971:RWB851971 SFW851971:SFX851971 SPS851971:SPT851971 SZO851971:SZP851971 TJK851971:TJL851971 TTG851971:TTH851971 UDC851971:UDD851971 UMY851971:UMZ851971 UWU851971:UWV851971 VGQ851971:VGR851971 VQM851971:VQN851971 WAI851971:WAJ851971 WKE851971:WKF851971 WUA851971:WUB851971 HO917507:HP917507 RK917507:RL917507 ABG917507:ABH917507 ALC917507:ALD917507 AUY917507:AUZ917507 BEU917507:BEV917507 BOQ917507:BOR917507 BYM917507:BYN917507 CII917507:CIJ917507 CSE917507:CSF917507 DCA917507:DCB917507 DLW917507:DLX917507 DVS917507:DVT917507 EFO917507:EFP917507 EPK917507:EPL917507 EZG917507:EZH917507 FJC917507:FJD917507 FSY917507:FSZ917507 GCU917507:GCV917507 GMQ917507:GMR917507 GWM917507:GWN917507 HGI917507:HGJ917507 HQE917507:HQF917507 IAA917507:IAB917507 IJW917507:IJX917507 ITS917507:ITT917507 JDO917507:JDP917507 JNK917507:JNL917507 JXG917507:JXH917507 KHC917507:KHD917507 KQY917507:KQZ917507 LAU917507:LAV917507 LKQ917507:LKR917507 LUM917507:LUN917507 MEI917507:MEJ917507 MOE917507:MOF917507 MYA917507:MYB917507 NHW917507:NHX917507 NRS917507:NRT917507 OBO917507:OBP917507 OLK917507:OLL917507 OVG917507:OVH917507 PFC917507:PFD917507 POY917507:POZ917507 PYU917507:PYV917507 QIQ917507:QIR917507 QSM917507:QSN917507 RCI917507:RCJ917507 RME917507:RMF917507 RWA917507:RWB917507 SFW917507:SFX917507 SPS917507:SPT917507 SZO917507:SZP917507 TJK917507:TJL917507 TTG917507:TTH917507 UDC917507:UDD917507 UMY917507:UMZ917507 UWU917507:UWV917507 VGQ917507:VGR917507 VQM917507:VQN917507 WAI917507:WAJ917507 WKE917507:WKF917507 WUA917507:WUB917507 HO983043:HP983043 RK983043:RL983043 ABG983043:ABH983043 ALC983043:ALD983043 AUY983043:AUZ983043 BEU983043:BEV983043 BOQ983043:BOR983043 BYM983043:BYN983043 CII983043:CIJ983043 CSE983043:CSF983043 DCA983043:DCB983043 DLW983043:DLX983043 DVS983043:DVT983043 EFO983043:EFP983043 EPK983043:EPL983043 EZG983043:EZH983043 FJC983043:FJD983043 FSY983043:FSZ983043 GCU983043:GCV983043 GMQ983043:GMR983043 GWM983043:GWN983043 HGI983043:HGJ983043 HQE983043:HQF983043 IAA983043:IAB983043 IJW983043:IJX983043 ITS983043:ITT983043 JDO983043:JDP983043 JNK983043:JNL983043 JXG983043:JXH983043 KHC983043:KHD983043 KQY983043:KQZ983043 LAU983043:LAV983043 LKQ983043:LKR983043 LUM983043:LUN983043 MEI983043:MEJ983043 MOE983043:MOF983043 MYA983043:MYB983043 NHW983043:NHX983043 NRS983043:NRT983043 OBO983043:OBP983043 OLK983043:OLL983043 OVG983043:OVH983043 PFC983043:PFD983043 POY983043:POZ983043 PYU983043:PYV983043 QIQ983043:QIR983043 QSM983043:QSN983043 RCI983043:RCJ983043 RME983043:RMF983043 RWA983043:RWB983043 SFW983043:SFX983043 SPS983043:SPT983043 SZO983043:SZP983043 TJK983043:TJL983043 TTG983043:TTH983043 UDC983043:UDD983043 UMY983043:UMZ983043 UWU983043:UWV983043 VGQ983043:VGR983043 VQM983043:VQN983043 WAI983043:WAJ983043 WKE983043:WKF983043 WUA983043:WUB983043 HR65539:HS65539 RN65539:RO65539 ABJ65539:ABK65539 ALF65539:ALG65539 AVB65539:AVC65539 BEX65539:BEY65539 BOT65539:BOU65539 BYP65539:BYQ65539 CIL65539:CIM65539 CSH65539:CSI65539 DCD65539:DCE65539 DLZ65539:DMA65539 DVV65539:DVW65539 EFR65539:EFS65539 EPN65539:EPO65539 EZJ65539:EZK65539 FJF65539:FJG65539 FTB65539:FTC65539 GCX65539:GCY65539 GMT65539:GMU65539 GWP65539:GWQ65539 HGL65539:HGM65539 HQH65539:HQI65539 IAD65539:IAE65539 IJZ65539:IKA65539 ITV65539:ITW65539 JDR65539:JDS65539 JNN65539:JNO65539 JXJ65539:JXK65539 KHF65539:KHG65539 KRB65539:KRC65539 LAX65539:LAY65539 LKT65539:LKU65539 LUP65539:LUQ65539 MEL65539:MEM65539 MOH65539:MOI65539 MYD65539:MYE65539 NHZ65539:NIA65539 NRV65539:NRW65539 OBR65539:OBS65539 OLN65539:OLO65539 OVJ65539:OVK65539 PFF65539:PFG65539 PPB65539:PPC65539 PYX65539:PYY65539 QIT65539:QIU65539 QSP65539:QSQ65539 RCL65539:RCM65539 RMH65539:RMI65539 RWD65539:RWE65539 SFZ65539:SGA65539 SPV65539:SPW65539 SZR65539:SZS65539 TJN65539:TJO65539 TTJ65539:TTK65539 UDF65539:UDG65539 UNB65539:UNC65539 UWX65539:UWY65539 VGT65539:VGU65539 VQP65539:VQQ65539 WAL65539:WAM65539 WKH65539:WKI65539 WUD65539:WUE65539 HR131075:HS131075 RN131075:RO131075 ABJ131075:ABK131075 ALF131075:ALG131075 AVB131075:AVC131075 BEX131075:BEY131075 BOT131075:BOU131075 BYP131075:BYQ131075 CIL131075:CIM131075 CSH131075:CSI131075 DCD131075:DCE131075 DLZ131075:DMA131075 DVV131075:DVW131075 EFR131075:EFS131075 EPN131075:EPO131075 EZJ131075:EZK131075 FJF131075:FJG131075 FTB131075:FTC131075 GCX131075:GCY131075 GMT131075:GMU131075 GWP131075:GWQ131075 HGL131075:HGM131075 HQH131075:HQI131075 IAD131075:IAE131075 IJZ131075:IKA131075 ITV131075:ITW131075 JDR131075:JDS131075 JNN131075:JNO131075 JXJ131075:JXK131075 KHF131075:KHG131075 KRB131075:KRC131075 LAX131075:LAY131075 LKT131075:LKU131075 LUP131075:LUQ131075 MEL131075:MEM131075 MOH131075:MOI131075 MYD131075:MYE131075 NHZ131075:NIA131075 NRV131075:NRW131075 OBR131075:OBS131075 OLN131075:OLO131075 OVJ131075:OVK131075 PFF131075:PFG131075 PPB131075:PPC131075 PYX131075:PYY131075 QIT131075:QIU131075 QSP131075:QSQ131075 RCL131075:RCM131075 RMH131075:RMI131075 RWD131075:RWE131075 SFZ131075:SGA131075 SPV131075:SPW131075 SZR131075:SZS131075 TJN131075:TJO131075 TTJ131075:TTK131075 UDF131075:UDG131075 UNB131075:UNC131075 UWX131075:UWY131075 VGT131075:VGU131075 VQP131075:VQQ131075 WAL131075:WAM131075 WKH131075:WKI131075 WUD131075:WUE131075 HR196611:HS196611 RN196611:RO196611 ABJ196611:ABK196611 ALF196611:ALG196611 AVB196611:AVC196611 BEX196611:BEY196611 BOT196611:BOU196611 BYP196611:BYQ196611 CIL196611:CIM196611 CSH196611:CSI196611 DCD196611:DCE196611 DLZ196611:DMA196611 DVV196611:DVW196611 EFR196611:EFS196611 EPN196611:EPO196611 EZJ196611:EZK196611 FJF196611:FJG196611 FTB196611:FTC196611 GCX196611:GCY196611 GMT196611:GMU196611 GWP196611:GWQ196611 HGL196611:HGM196611 HQH196611:HQI196611 IAD196611:IAE196611 IJZ196611:IKA196611 ITV196611:ITW196611 JDR196611:JDS196611 JNN196611:JNO196611 JXJ196611:JXK196611 KHF196611:KHG196611 KRB196611:KRC196611 LAX196611:LAY196611 LKT196611:LKU196611 LUP196611:LUQ196611 MEL196611:MEM196611 MOH196611:MOI196611 MYD196611:MYE196611 NHZ196611:NIA196611 NRV196611:NRW196611 OBR196611:OBS196611 OLN196611:OLO196611 OVJ196611:OVK196611 PFF196611:PFG196611 PPB196611:PPC196611 PYX196611:PYY196611 QIT196611:QIU196611 QSP196611:QSQ196611 RCL196611:RCM196611 RMH196611:RMI196611 RWD196611:RWE196611 SFZ196611:SGA196611 SPV196611:SPW196611 SZR196611:SZS196611 TJN196611:TJO196611 TTJ196611:TTK196611 UDF196611:UDG196611 UNB196611:UNC196611 UWX196611:UWY196611 VGT196611:VGU196611 VQP196611:VQQ196611 WAL196611:WAM196611 WKH196611:WKI196611 WUD196611:WUE196611 HR262147:HS262147 RN262147:RO262147 ABJ262147:ABK262147 ALF262147:ALG262147 AVB262147:AVC262147 BEX262147:BEY262147 BOT262147:BOU262147 BYP262147:BYQ262147 CIL262147:CIM262147 CSH262147:CSI262147 DCD262147:DCE262147 DLZ262147:DMA262147 DVV262147:DVW262147 EFR262147:EFS262147 EPN262147:EPO262147 EZJ262147:EZK262147 FJF262147:FJG262147 FTB262147:FTC262147 GCX262147:GCY262147 GMT262147:GMU262147 GWP262147:GWQ262147 HGL262147:HGM262147 HQH262147:HQI262147 IAD262147:IAE262147 IJZ262147:IKA262147 ITV262147:ITW262147 JDR262147:JDS262147 JNN262147:JNO262147 JXJ262147:JXK262147 KHF262147:KHG262147 KRB262147:KRC262147 LAX262147:LAY262147 LKT262147:LKU262147 LUP262147:LUQ262147 MEL262147:MEM262147 MOH262147:MOI262147 MYD262147:MYE262147 NHZ262147:NIA262147 NRV262147:NRW262147 OBR262147:OBS262147 OLN262147:OLO262147 OVJ262147:OVK262147 PFF262147:PFG262147 PPB262147:PPC262147 PYX262147:PYY262147 QIT262147:QIU262147 QSP262147:QSQ262147 RCL262147:RCM262147 RMH262147:RMI262147 RWD262147:RWE262147 SFZ262147:SGA262147 SPV262147:SPW262147 SZR262147:SZS262147 TJN262147:TJO262147 TTJ262147:TTK262147 UDF262147:UDG262147 UNB262147:UNC262147 UWX262147:UWY262147 VGT262147:VGU262147 VQP262147:VQQ262147 WAL262147:WAM262147 WKH262147:WKI262147 WUD262147:WUE262147 HR327683:HS327683 RN327683:RO327683 ABJ327683:ABK327683 ALF327683:ALG327683 AVB327683:AVC327683 BEX327683:BEY327683 BOT327683:BOU327683 BYP327683:BYQ327683 CIL327683:CIM327683 CSH327683:CSI327683 DCD327683:DCE327683 DLZ327683:DMA327683 DVV327683:DVW327683 EFR327683:EFS327683 EPN327683:EPO327683 EZJ327683:EZK327683 FJF327683:FJG327683 FTB327683:FTC327683 GCX327683:GCY327683 GMT327683:GMU327683 GWP327683:GWQ327683 HGL327683:HGM327683 HQH327683:HQI327683 IAD327683:IAE327683 IJZ327683:IKA327683 ITV327683:ITW327683 JDR327683:JDS327683 JNN327683:JNO327683 JXJ327683:JXK327683 KHF327683:KHG327683 KRB327683:KRC327683 LAX327683:LAY327683 LKT327683:LKU327683 LUP327683:LUQ327683 MEL327683:MEM327683 MOH327683:MOI327683 MYD327683:MYE327683 NHZ327683:NIA327683 NRV327683:NRW327683 OBR327683:OBS327683 OLN327683:OLO327683 OVJ327683:OVK327683 PFF327683:PFG327683 PPB327683:PPC327683 PYX327683:PYY327683 QIT327683:QIU327683 QSP327683:QSQ327683 RCL327683:RCM327683 RMH327683:RMI327683 RWD327683:RWE327683 SFZ327683:SGA327683 SPV327683:SPW327683 SZR327683:SZS327683 TJN327683:TJO327683 TTJ327683:TTK327683 UDF327683:UDG327683 UNB327683:UNC327683 UWX327683:UWY327683 VGT327683:VGU327683 VQP327683:VQQ327683 WAL327683:WAM327683 WKH327683:WKI327683 WUD327683:WUE327683 HR393219:HS393219 RN393219:RO393219 ABJ393219:ABK393219 ALF393219:ALG393219 AVB393219:AVC393219 BEX393219:BEY393219 BOT393219:BOU393219 BYP393219:BYQ393219 CIL393219:CIM393219 CSH393219:CSI393219 DCD393219:DCE393219 DLZ393219:DMA393219 DVV393219:DVW393219 EFR393219:EFS393219 EPN393219:EPO393219 EZJ393219:EZK393219 FJF393219:FJG393219 FTB393219:FTC393219 GCX393219:GCY393219 GMT393219:GMU393219 GWP393219:GWQ393219 HGL393219:HGM393219 HQH393219:HQI393219 IAD393219:IAE393219 IJZ393219:IKA393219 ITV393219:ITW393219 JDR393219:JDS393219 JNN393219:JNO393219 JXJ393219:JXK393219 KHF393219:KHG393219 KRB393219:KRC393219 LAX393219:LAY393219 LKT393219:LKU393219 LUP393219:LUQ393219 MEL393219:MEM393219 MOH393219:MOI393219 MYD393219:MYE393219 NHZ393219:NIA393219 NRV393219:NRW393219 OBR393219:OBS393219 OLN393219:OLO393219 OVJ393219:OVK393219 PFF393219:PFG393219 PPB393219:PPC393219 PYX393219:PYY393219 QIT393219:QIU393219 QSP393219:QSQ393219 RCL393219:RCM393219 RMH393219:RMI393219 RWD393219:RWE393219 SFZ393219:SGA393219 SPV393219:SPW393219 SZR393219:SZS393219 TJN393219:TJO393219 TTJ393219:TTK393219 UDF393219:UDG393219 UNB393219:UNC393219 UWX393219:UWY393219 VGT393219:VGU393219 VQP393219:VQQ393219 WAL393219:WAM393219 WKH393219:WKI393219 WUD393219:WUE393219 HR458755:HS458755 RN458755:RO458755 ABJ458755:ABK458755 ALF458755:ALG458755 AVB458755:AVC458755 BEX458755:BEY458755 BOT458755:BOU458755 BYP458755:BYQ458755 CIL458755:CIM458755 CSH458755:CSI458755 DCD458755:DCE458755 DLZ458755:DMA458755 DVV458755:DVW458755 EFR458755:EFS458755 EPN458755:EPO458755 EZJ458755:EZK458755 FJF458755:FJG458755 FTB458755:FTC458755 GCX458755:GCY458755 GMT458755:GMU458755 GWP458755:GWQ458755 HGL458755:HGM458755 HQH458755:HQI458755 IAD458755:IAE458755 IJZ458755:IKA458755 ITV458755:ITW458755 JDR458755:JDS458755 JNN458755:JNO458755 JXJ458755:JXK458755 KHF458755:KHG458755 KRB458755:KRC458755 LAX458755:LAY458755 LKT458755:LKU458755 LUP458755:LUQ458755 MEL458755:MEM458755 MOH458755:MOI458755 MYD458755:MYE458755 NHZ458755:NIA458755 NRV458755:NRW458755 OBR458755:OBS458755 OLN458755:OLO458755 OVJ458755:OVK458755 PFF458755:PFG458755 PPB458755:PPC458755 PYX458755:PYY458755 QIT458755:QIU458755 QSP458755:QSQ458755 RCL458755:RCM458755 RMH458755:RMI458755 RWD458755:RWE458755 SFZ458755:SGA458755 SPV458755:SPW458755 SZR458755:SZS458755 TJN458755:TJO458755 TTJ458755:TTK458755 UDF458755:UDG458755 UNB458755:UNC458755 UWX458755:UWY458755 VGT458755:VGU458755 VQP458755:VQQ458755 WAL458755:WAM458755 WKH458755:WKI458755 WUD458755:WUE458755 HR524291:HS524291 RN524291:RO524291 ABJ524291:ABK524291 ALF524291:ALG524291 AVB524291:AVC524291 BEX524291:BEY524291 BOT524291:BOU524291 BYP524291:BYQ524291 CIL524291:CIM524291 CSH524291:CSI524291 DCD524291:DCE524291 DLZ524291:DMA524291 DVV524291:DVW524291 EFR524291:EFS524291 EPN524291:EPO524291 EZJ524291:EZK524291 FJF524291:FJG524291 FTB524291:FTC524291 GCX524291:GCY524291 GMT524291:GMU524291 GWP524291:GWQ524291 HGL524291:HGM524291 HQH524291:HQI524291 IAD524291:IAE524291 IJZ524291:IKA524291 ITV524291:ITW524291 JDR524291:JDS524291 JNN524291:JNO524291 JXJ524291:JXK524291 KHF524291:KHG524291 KRB524291:KRC524291 LAX524291:LAY524291 LKT524291:LKU524291 LUP524291:LUQ524291 MEL524291:MEM524291 MOH524291:MOI524291 MYD524291:MYE524291 NHZ524291:NIA524291 NRV524291:NRW524291 OBR524291:OBS524291 OLN524291:OLO524291 OVJ524291:OVK524291 PFF524291:PFG524291 PPB524291:PPC524291 PYX524291:PYY524291 QIT524291:QIU524291 QSP524291:QSQ524291 RCL524291:RCM524291 RMH524291:RMI524291 RWD524291:RWE524291 SFZ524291:SGA524291 SPV524291:SPW524291 SZR524291:SZS524291 TJN524291:TJO524291 TTJ524291:TTK524291 UDF524291:UDG524291 UNB524291:UNC524291 UWX524291:UWY524291 VGT524291:VGU524291 VQP524291:VQQ524291 WAL524291:WAM524291 WKH524291:WKI524291 WUD524291:WUE524291 HR589827:HS589827 RN589827:RO589827 ABJ589827:ABK589827 ALF589827:ALG589827 AVB589827:AVC589827 BEX589827:BEY589827 BOT589827:BOU589827 BYP589827:BYQ589827 CIL589827:CIM589827 CSH589827:CSI589827 DCD589827:DCE589827 DLZ589827:DMA589827 DVV589827:DVW589827 EFR589827:EFS589827 EPN589827:EPO589827 EZJ589827:EZK589827 FJF589827:FJG589827 FTB589827:FTC589827 GCX589827:GCY589827 GMT589827:GMU589827 GWP589827:GWQ589827 HGL589827:HGM589827 HQH589827:HQI589827 IAD589827:IAE589827 IJZ589827:IKA589827 ITV589827:ITW589827 JDR589827:JDS589827 JNN589827:JNO589827 JXJ589827:JXK589827 KHF589827:KHG589827 KRB589827:KRC589827 LAX589827:LAY589827 LKT589827:LKU589827 LUP589827:LUQ589827 MEL589827:MEM589827 MOH589827:MOI589827 MYD589827:MYE589827 NHZ589827:NIA589827 NRV589827:NRW589827 OBR589827:OBS589827 OLN589827:OLO589827 OVJ589827:OVK589827 PFF589827:PFG589827 PPB589827:PPC589827 PYX589827:PYY589827 QIT589827:QIU589827 QSP589827:QSQ589827 RCL589827:RCM589827 RMH589827:RMI589827 RWD589827:RWE589827 SFZ589827:SGA589827 SPV589827:SPW589827 SZR589827:SZS589827 TJN589827:TJO589827 TTJ589827:TTK589827 UDF589827:UDG589827 UNB589827:UNC589827 UWX589827:UWY589827 VGT589827:VGU589827 VQP589827:VQQ589827 WAL589827:WAM589827 WKH589827:WKI589827 WUD589827:WUE589827 HR655363:HS655363 RN655363:RO655363 ABJ655363:ABK655363 ALF655363:ALG655363 AVB655363:AVC655363 BEX655363:BEY655363 BOT655363:BOU655363 BYP655363:BYQ655363 CIL655363:CIM655363 CSH655363:CSI655363 DCD655363:DCE655363 DLZ655363:DMA655363 DVV655363:DVW655363 EFR655363:EFS655363 EPN655363:EPO655363 EZJ655363:EZK655363 FJF655363:FJG655363 FTB655363:FTC655363 GCX655363:GCY655363 GMT655363:GMU655363 GWP655363:GWQ655363 HGL655363:HGM655363 HQH655363:HQI655363 IAD655363:IAE655363 IJZ655363:IKA655363 ITV655363:ITW655363 JDR655363:JDS655363 JNN655363:JNO655363 JXJ655363:JXK655363 KHF655363:KHG655363 KRB655363:KRC655363 LAX655363:LAY655363 LKT655363:LKU655363 LUP655363:LUQ655363 MEL655363:MEM655363 MOH655363:MOI655363 MYD655363:MYE655363 NHZ655363:NIA655363 NRV655363:NRW655363 OBR655363:OBS655363 OLN655363:OLO655363 OVJ655363:OVK655363 PFF655363:PFG655363 PPB655363:PPC655363 PYX655363:PYY655363 QIT655363:QIU655363 QSP655363:QSQ655363 RCL655363:RCM655363 RMH655363:RMI655363 RWD655363:RWE655363 SFZ655363:SGA655363 SPV655363:SPW655363 SZR655363:SZS655363 TJN655363:TJO655363 TTJ655363:TTK655363 UDF655363:UDG655363 UNB655363:UNC655363 UWX655363:UWY655363 VGT655363:VGU655363 VQP655363:VQQ655363 WAL655363:WAM655363 WKH655363:WKI655363 WUD655363:WUE655363 HR720899:HS720899 RN720899:RO720899 ABJ720899:ABK720899 ALF720899:ALG720899 AVB720899:AVC720899 BEX720899:BEY720899 BOT720899:BOU720899 BYP720899:BYQ720899 CIL720899:CIM720899 CSH720899:CSI720899 DCD720899:DCE720899 DLZ720899:DMA720899 DVV720899:DVW720899 EFR720899:EFS720899 EPN720899:EPO720899 EZJ720899:EZK720899 FJF720899:FJG720899 FTB720899:FTC720899 GCX720899:GCY720899 GMT720899:GMU720899 GWP720899:GWQ720899 HGL720899:HGM720899 HQH720899:HQI720899 IAD720899:IAE720899 IJZ720899:IKA720899 ITV720899:ITW720899 JDR720899:JDS720899 JNN720899:JNO720899 JXJ720899:JXK720899 KHF720899:KHG720899 KRB720899:KRC720899 LAX720899:LAY720899 LKT720899:LKU720899 LUP720899:LUQ720899 MEL720899:MEM720899 MOH720899:MOI720899 MYD720899:MYE720899 NHZ720899:NIA720899 NRV720899:NRW720899 OBR720899:OBS720899 OLN720899:OLO720899 OVJ720899:OVK720899 PFF720899:PFG720899 PPB720899:PPC720899 PYX720899:PYY720899 QIT720899:QIU720899 QSP720899:QSQ720899 RCL720899:RCM720899 RMH720899:RMI720899 RWD720899:RWE720899 SFZ720899:SGA720899 SPV720899:SPW720899 SZR720899:SZS720899 TJN720899:TJO720899 TTJ720899:TTK720899 UDF720899:UDG720899 UNB720899:UNC720899 UWX720899:UWY720899 VGT720899:VGU720899 VQP720899:VQQ720899 WAL720899:WAM720899 WKH720899:WKI720899 WUD720899:WUE720899 HR786435:HS786435 RN786435:RO786435 ABJ786435:ABK786435 ALF786435:ALG786435 AVB786435:AVC786435 BEX786435:BEY786435 BOT786435:BOU786435 BYP786435:BYQ786435 CIL786435:CIM786435 CSH786435:CSI786435 DCD786435:DCE786435 DLZ786435:DMA786435 DVV786435:DVW786435 EFR786435:EFS786435 EPN786435:EPO786435 EZJ786435:EZK786435 FJF786435:FJG786435 FTB786435:FTC786435 GCX786435:GCY786435 GMT786435:GMU786435 GWP786435:GWQ786435 HGL786435:HGM786435 HQH786435:HQI786435 IAD786435:IAE786435 IJZ786435:IKA786435 ITV786435:ITW786435 JDR786435:JDS786435 JNN786435:JNO786435 JXJ786435:JXK786435 KHF786435:KHG786435 KRB786435:KRC786435 LAX786435:LAY786435 LKT786435:LKU786435 LUP786435:LUQ786435 MEL786435:MEM786435 MOH786435:MOI786435 MYD786435:MYE786435 NHZ786435:NIA786435 NRV786435:NRW786435 OBR786435:OBS786435 OLN786435:OLO786435 OVJ786435:OVK786435 PFF786435:PFG786435 PPB786435:PPC786435 PYX786435:PYY786435 QIT786435:QIU786435 QSP786435:QSQ786435 RCL786435:RCM786435 RMH786435:RMI786435 RWD786435:RWE786435 SFZ786435:SGA786435 SPV786435:SPW786435 SZR786435:SZS786435 TJN786435:TJO786435 TTJ786435:TTK786435 UDF786435:UDG786435 UNB786435:UNC786435 UWX786435:UWY786435 VGT786435:VGU786435 VQP786435:VQQ786435 WAL786435:WAM786435 WKH786435:WKI786435 WUD786435:WUE786435 HR851971:HS851971 RN851971:RO851971 ABJ851971:ABK851971 ALF851971:ALG851971 AVB851971:AVC851971 BEX851971:BEY851971 BOT851971:BOU851971 BYP851971:BYQ851971 CIL851971:CIM851971 CSH851971:CSI851971 DCD851971:DCE851971 DLZ851971:DMA851971 DVV851971:DVW851971 EFR851971:EFS851971 EPN851971:EPO851971 EZJ851971:EZK851971 FJF851971:FJG851971 FTB851971:FTC851971 GCX851971:GCY851971 GMT851971:GMU851971 GWP851971:GWQ851971 HGL851971:HGM851971 HQH851971:HQI851971 IAD851971:IAE851971 IJZ851971:IKA851971 ITV851971:ITW851971 JDR851971:JDS851971 JNN851971:JNO851971 JXJ851971:JXK851971 KHF851971:KHG851971 KRB851971:KRC851971 LAX851971:LAY851971 LKT851971:LKU851971 LUP851971:LUQ851971 MEL851971:MEM851971 MOH851971:MOI851971 MYD851971:MYE851971 NHZ851971:NIA851971 NRV851971:NRW851971 OBR851971:OBS851971 OLN851971:OLO851971 OVJ851971:OVK851971 PFF851971:PFG851971 PPB851971:PPC851971 PYX851971:PYY851971 QIT851971:QIU851971 QSP851971:QSQ851971 RCL851971:RCM851971 RMH851971:RMI851971 RWD851971:RWE851971 SFZ851971:SGA851971 SPV851971:SPW851971 SZR851971:SZS851971 TJN851971:TJO851971 TTJ851971:TTK851971 UDF851971:UDG851971 UNB851971:UNC851971 UWX851971:UWY851971 VGT851971:VGU851971 VQP851971:VQQ851971 WAL851971:WAM851971 WKH851971:WKI851971 WUD851971:WUE851971 HR917507:HS917507 RN917507:RO917507 ABJ917507:ABK917507 ALF917507:ALG917507 AVB917507:AVC917507 BEX917507:BEY917507 BOT917507:BOU917507 BYP917507:BYQ917507 CIL917507:CIM917507 CSH917507:CSI917507 DCD917507:DCE917507 DLZ917507:DMA917507 DVV917507:DVW917507 EFR917507:EFS917507 EPN917507:EPO917507 EZJ917507:EZK917507 FJF917507:FJG917507 FTB917507:FTC917507 GCX917507:GCY917507 GMT917507:GMU917507 GWP917507:GWQ917507 HGL917507:HGM917507 HQH917507:HQI917507 IAD917507:IAE917507 IJZ917507:IKA917507 ITV917507:ITW917507 JDR917507:JDS917507 JNN917507:JNO917507 JXJ917507:JXK917507 KHF917507:KHG917507 KRB917507:KRC917507 LAX917507:LAY917507 LKT917507:LKU917507 LUP917507:LUQ917507 MEL917507:MEM917507 MOH917507:MOI917507 MYD917507:MYE917507 NHZ917507:NIA917507 NRV917507:NRW917507 OBR917507:OBS917507 OLN917507:OLO917507 OVJ917507:OVK917507 PFF917507:PFG917507 PPB917507:PPC917507 PYX917507:PYY917507 QIT917507:QIU917507 QSP917507:QSQ917507 RCL917507:RCM917507 RMH917507:RMI917507 RWD917507:RWE917507 SFZ917507:SGA917507 SPV917507:SPW917507 SZR917507:SZS917507 TJN917507:TJO917507 TTJ917507:TTK917507 UDF917507:UDG917507 UNB917507:UNC917507 UWX917507:UWY917507 VGT917507:VGU917507 VQP917507:VQQ917507 WAL917507:WAM917507 WKH917507:WKI917507 WUD917507:WUE917507 HR983043:HS983043 RN983043:RO983043 ABJ983043:ABK983043 ALF983043:ALG983043 AVB983043:AVC983043 BEX983043:BEY983043 BOT983043:BOU983043 BYP983043:BYQ983043 CIL983043:CIM983043 CSH983043:CSI983043 DCD983043:DCE983043 DLZ983043:DMA983043 DVV983043:DVW983043 EFR983043:EFS983043 EPN983043:EPO983043 EZJ983043:EZK983043 FJF983043:FJG983043 FTB983043:FTC983043 GCX983043:GCY983043 GMT983043:GMU983043 GWP983043:GWQ983043 HGL983043:HGM983043 HQH983043:HQI983043 IAD983043:IAE983043 IJZ983043:IKA983043 ITV983043:ITW983043 JDR983043:JDS983043 JNN983043:JNO983043 JXJ983043:JXK983043 KHF983043:KHG983043 KRB983043:KRC983043 LAX983043:LAY983043 LKT983043:LKU983043 LUP983043:LUQ983043 MEL983043:MEM983043 MOH983043:MOI983043 MYD983043:MYE983043 NHZ983043:NIA983043 NRV983043:NRW983043 OBR983043:OBS983043 OLN983043:OLO983043 OVJ983043:OVK983043 PFF983043:PFG983043 PPB983043:PPC983043 PYX983043:PYY983043 QIT983043:QIU983043 QSP983043:QSQ983043 RCL983043:RCM983043 RMH983043:RMI983043 RWD983043:RWE983043 SFZ983043:SGA983043 SPV983043:SPW983043 SZR983043:SZS983043 TJN983043:TJO983043 TTJ983043:TTK983043 UDF983043:UDG983043 UNB983043:UNC983043 UWX983043:UWY983043 VGT983043:VGU983043 VQP983043:VQQ983043 WAL983043:WAM983043 WKH983043:WKI983043 WUD983043:WUE983043 HU65539:HV65539 RQ65539:RR65539 ABM65539:ABN65539 ALI65539:ALJ65539 AVE65539:AVF65539 BFA65539:BFB65539 BOW65539:BOX65539 BYS65539:BYT65539 CIO65539:CIP65539 CSK65539:CSL65539 DCG65539:DCH65539 DMC65539:DMD65539 DVY65539:DVZ65539 EFU65539:EFV65539 EPQ65539:EPR65539 EZM65539:EZN65539 FJI65539:FJJ65539 FTE65539:FTF65539 GDA65539:GDB65539 GMW65539:GMX65539 GWS65539:GWT65539 HGO65539:HGP65539 HQK65539:HQL65539 IAG65539:IAH65539 IKC65539:IKD65539 ITY65539:ITZ65539 JDU65539:JDV65539 JNQ65539:JNR65539 JXM65539:JXN65539 KHI65539:KHJ65539 KRE65539:KRF65539 LBA65539:LBB65539 LKW65539:LKX65539 LUS65539:LUT65539 MEO65539:MEP65539 MOK65539:MOL65539 MYG65539:MYH65539 NIC65539:NID65539 NRY65539:NRZ65539 OBU65539:OBV65539 OLQ65539:OLR65539 OVM65539:OVN65539 PFI65539:PFJ65539 PPE65539:PPF65539 PZA65539:PZB65539 QIW65539:QIX65539 QSS65539:QST65539 RCO65539:RCP65539 RMK65539:RML65539 RWG65539:RWH65539 SGC65539:SGD65539 SPY65539:SPZ65539 SZU65539:SZV65539 TJQ65539:TJR65539 TTM65539:TTN65539 UDI65539:UDJ65539 UNE65539:UNF65539 UXA65539:UXB65539 VGW65539:VGX65539 VQS65539:VQT65539 WAO65539:WAP65539 WKK65539:WKL65539 WUG65539:WUH65539 HU131075:HV131075 RQ131075:RR131075 ABM131075:ABN131075 ALI131075:ALJ131075 AVE131075:AVF131075 BFA131075:BFB131075 BOW131075:BOX131075 BYS131075:BYT131075 CIO131075:CIP131075 CSK131075:CSL131075 DCG131075:DCH131075 DMC131075:DMD131075 DVY131075:DVZ131075 EFU131075:EFV131075 EPQ131075:EPR131075 EZM131075:EZN131075 FJI131075:FJJ131075 FTE131075:FTF131075 GDA131075:GDB131075 GMW131075:GMX131075 GWS131075:GWT131075 HGO131075:HGP131075 HQK131075:HQL131075 IAG131075:IAH131075 IKC131075:IKD131075 ITY131075:ITZ131075 JDU131075:JDV131075 JNQ131075:JNR131075 JXM131075:JXN131075 KHI131075:KHJ131075 KRE131075:KRF131075 LBA131075:LBB131075 LKW131075:LKX131075 LUS131075:LUT131075 MEO131075:MEP131075 MOK131075:MOL131075 MYG131075:MYH131075 NIC131075:NID131075 NRY131075:NRZ131075 OBU131075:OBV131075 OLQ131075:OLR131075 OVM131075:OVN131075 PFI131075:PFJ131075 PPE131075:PPF131075 PZA131075:PZB131075 QIW131075:QIX131075 QSS131075:QST131075 RCO131075:RCP131075 RMK131075:RML131075 RWG131075:RWH131075 SGC131075:SGD131075 SPY131075:SPZ131075 SZU131075:SZV131075 TJQ131075:TJR131075 TTM131075:TTN131075 UDI131075:UDJ131075 UNE131075:UNF131075 UXA131075:UXB131075 VGW131075:VGX131075 VQS131075:VQT131075 WAO131075:WAP131075 WKK131075:WKL131075 WUG131075:WUH131075 HU196611:HV196611 RQ196611:RR196611 ABM196611:ABN196611 ALI196611:ALJ196611 AVE196611:AVF196611 BFA196611:BFB196611 BOW196611:BOX196611 BYS196611:BYT196611 CIO196611:CIP196611 CSK196611:CSL196611 DCG196611:DCH196611 DMC196611:DMD196611 DVY196611:DVZ196611 EFU196611:EFV196611 EPQ196611:EPR196611 EZM196611:EZN196611 FJI196611:FJJ196611 FTE196611:FTF196611 GDA196611:GDB196611 GMW196611:GMX196611 GWS196611:GWT196611 HGO196611:HGP196611 HQK196611:HQL196611 IAG196611:IAH196611 IKC196611:IKD196611 ITY196611:ITZ196611 JDU196611:JDV196611 JNQ196611:JNR196611 JXM196611:JXN196611 KHI196611:KHJ196611 KRE196611:KRF196611 LBA196611:LBB196611 LKW196611:LKX196611 LUS196611:LUT196611 MEO196611:MEP196611 MOK196611:MOL196611 MYG196611:MYH196611 NIC196611:NID196611 NRY196611:NRZ196611 OBU196611:OBV196611 OLQ196611:OLR196611 OVM196611:OVN196611 PFI196611:PFJ196611 PPE196611:PPF196611 PZA196611:PZB196611 QIW196611:QIX196611 QSS196611:QST196611 RCO196611:RCP196611 RMK196611:RML196611 RWG196611:RWH196611 SGC196611:SGD196611 SPY196611:SPZ196611 SZU196611:SZV196611 TJQ196611:TJR196611 TTM196611:TTN196611 UDI196611:UDJ196611 UNE196611:UNF196611 UXA196611:UXB196611 VGW196611:VGX196611 VQS196611:VQT196611 WAO196611:WAP196611 WKK196611:WKL196611 WUG196611:WUH196611 HU262147:HV262147 RQ262147:RR262147 ABM262147:ABN262147 ALI262147:ALJ262147 AVE262147:AVF262147 BFA262147:BFB262147 BOW262147:BOX262147 BYS262147:BYT262147 CIO262147:CIP262147 CSK262147:CSL262147 DCG262147:DCH262147 DMC262147:DMD262147 DVY262147:DVZ262147 EFU262147:EFV262147 EPQ262147:EPR262147 EZM262147:EZN262147 FJI262147:FJJ262147 FTE262147:FTF262147 GDA262147:GDB262147 GMW262147:GMX262147 GWS262147:GWT262147 HGO262147:HGP262147 HQK262147:HQL262147 IAG262147:IAH262147 IKC262147:IKD262147 ITY262147:ITZ262147 JDU262147:JDV262147 JNQ262147:JNR262147 JXM262147:JXN262147 KHI262147:KHJ262147 KRE262147:KRF262147 LBA262147:LBB262147 LKW262147:LKX262147 LUS262147:LUT262147 MEO262147:MEP262147 MOK262147:MOL262147 MYG262147:MYH262147 NIC262147:NID262147 NRY262147:NRZ262147 OBU262147:OBV262147 OLQ262147:OLR262147 OVM262147:OVN262147 PFI262147:PFJ262147 PPE262147:PPF262147 PZA262147:PZB262147 QIW262147:QIX262147 QSS262147:QST262147 RCO262147:RCP262147 RMK262147:RML262147 RWG262147:RWH262147 SGC262147:SGD262147 SPY262147:SPZ262147 SZU262147:SZV262147 TJQ262147:TJR262147 TTM262147:TTN262147 UDI262147:UDJ262147 UNE262147:UNF262147 UXA262147:UXB262147 VGW262147:VGX262147 VQS262147:VQT262147 WAO262147:WAP262147 WKK262147:WKL262147 WUG262147:WUH262147 HU327683:HV327683 RQ327683:RR327683 ABM327683:ABN327683 ALI327683:ALJ327683 AVE327683:AVF327683 BFA327683:BFB327683 BOW327683:BOX327683 BYS327683:BYT327683 CIO327683:CIP327683 CSK327683:CSL327683 DCG327683:DCH327683 DMC327683:DMD327683 DVY327683:DVZ327683 EFU327683:EFV327683 EPQ327683:EPR327683 EZM327683:EZN327683 FJI327683:FJJ327683 FTE327683:FTF327683 GDA327683:GDB327683 GMW327683:GMX327683 GWS327683:GWT327683 HGO327683:HGP327683 HQK327683:HQL327683 IAG327683:IAH327683 IKC327683:IKD327683 ITY327683:ITZ327683 JDU327683:JDV327683 JNQ327683:JNR327683 JXM327683:JXN327683 KHI327683:KHJ327683 KRE327683:KRF327683 LBA327683:LBB327683 LKW327683:LKX327683 LUS327683:LUT327683 MEO327683:MEP327683 MOK327683:MOL327683 MYG327683:MYH327683 NIC327683:NID327683 NRY327683:NRZ327683 OBU327683:OBV327683 OLQ327683:OLR327683 OVM327683:OVN327683 PFI327683:PFJ327683 PPE327683:PPF327683 PZA327683:PZB327683 QIW327683:QIX327683 QSS327683:QST327683 RCO327683:RCP327683 RMK327683:RML327683 RWG327683:RWH327683 SGC327683:SGD327683 SPY327683:SPZ327683 SZU327683:SZV327683 TJQ327683:TJR327683 TTM327683:TTN327683 UDI327683:UDJ327683 UNE327683:UNF327683 UXA327683:UXB327683 VGW327683:VGX327683 VQS327683:VQT327683 WAO327683:WAP327683 WKK327683:WKL327683 WUG327683:WUH327683 HU393219:HV393219 RQ393219:RR393219 ABM393219:ABN393219 ALI393219:ALJ393219 AVE393219:AVF393219 BFA393219:BFB393219 BOW393219:BOX393219 BYS393219:BYT393219 CIO393219:CIP393219 CSK393219:CSL393219 DCG393219:DCH393219 DMC393219:DMD393219 DVY393219:DVZ393219 EFU393219:EFV393219 EPQ393219:EPR393219 EZM393219:EZN393219 FJI393219:FJJ393219 FTE393219:FTF393219 GDA393219:GDB393219 GMW393219:GMX393219 GWS393219:GWT393219 HGO393219:HGP393219 HQK393219:HQL393219 IAG393219:IAH393219 IKC393219:IKD393219 ITY393219:ITZ393219 JDU393219:JDV393219 JNQ393219:JNR393219 JXM393219:JXN393219 KHI393219:KHJ393219 KRE393219:KRF393219 LBA393219:LBB393219 LKW393219:LKX393219 LUS393219:LUT393219 MEO393219:MEP393219 MOK393219:MOL393219 MYG393219:MYH393219 NIC393219:NID393219 NRY393219:NRZ393219 OBU393219:OBV393219 OLQ393219:OLR393219 OVM393219:OVN393219 PFI393219:PFJ393219 PPE393219:PPF393219 PZA393219:PZB393219 QIW393219:QIX393219 QSS393219:QST393219 RCO393219:RCP393219 RMK393219:RML393219 RWG393219:RWH393219 SGC393219:SGD393219 SPY393219:SPZ393219 SZU393219:SZV393219 TJQ393219:TJR393219 TTM393219:TTN393219 UDI393219:UDJ393219 UNE393219:UNF393219 UXA393219:UXB393219 VGW393219:VGX393219 VQS393219:VQT393219 WAO393219:WAP393219 WKK393219:WKL393219 WUG393219:WUH393219 HU458755:HV458755 RQ458755:RR458755 ABM458755:ABN458755 ALI458755:ALJ458755 AVE458755:AVF458755 BFA458755:BFB458755 BOW458755:BOX458755 BYS458755:BYT458755 CIO458755:CIP458755 CSK458755:CSL458755 DCG458755:DCH458755 DMC458755:DMD458755 DVY458755:DVZ458755 EFU458755:EFV458755 EPQ458755:EPR458755 EZM458755:EZN458755 FJI458755:FJJ458755 FTE458755:FTF458755 GDA458755:GDB458755 GMW458755:GMX458755 GWS458755:GWT458755 HGO458755:HGP458755 HQK458755:HQL458755 IAG458755:IAH458755 IKC458755:IKD458755 ITY458755:ITZ458755 JDU458755:JDV458755 JNQ458755:JNR458755 JXM458755:JXN458755 KHI458755:KHJ458755 KRE458755:KRF458755 LBA458755:LBB458755 LKW458755:LKX458755 LUS458755:LUT458755 MEO458755:MEP458755 MOK458755:MOL458755 MYG458755:MYH458755 NIC458755:NID458755 NRY458755:NRZ458755 OBU458755:OBV458755 OLQ458755:OLR458755 OVM458755:OVN458755 PFI458755:PFJ458755 PPE458755:PPF458755 PZA458755:PZB458755 QIW458755:QIX458755 QSS458755:QST458755 RCO458755:RCP458755 RMK458755:RML458755 RWG458755:RWH458755 SGC458755:SGD458755 SPY458755:SPZ458755 SZU458755:SZV458755 TJQ458755:TJR458755 TTM458755:TTN458755 UDI458755:UDJ458755 UNE458755:UNF458755 UXA458755:UXB458755 VGW458755:VGX458755 VQS458755:VQT458755 WAO458755:WAP458755 WKK458755:WKL458755 WUG458755:WUH458755 HU524291:HV524291 RQ524291:RR524291 ABM524291:ABN524291 ALI524291:ALJ524291 AVE524291:AVF524291 BFA524291:BFB524291 BOW524291:BOX524291 BYS524291:BYT524291 CIO524291:CIP524291 CSK524291:CSL524291 DCG524291:DCH524291 DMC524291:DMD524291 DVY524291:DVZ524291 EFU524291:EFV524291 EPQ524291:EPR524291 EZM524291:EZN524291 FJI524291:FJJ524291 FTE524291:FTF524291 GDA524291:GDB524291 GMW524291:GMX524291 GWS524291:GWT524291 HGO524291:HGP524291 HQK524291:HQL524291 IAG524291:IAH524291 IKC524291:IKD524291 ITY524291:ITZ524291 JDU524291:JDV524291 JNQ524291:JNR524291 JXM524291:JXN524291 KHI524291:KHJ524291 KRE524291:KRF524291 LBA524291:LBB524291 LKW524291:LKX524291 LUS524291:LUT524291 MEO524291:MEP524291 MOK524291:MOL524291 MYG524291:MYH524291 NIC524291:NID524291 NRY524291:NRZ524291 OBU524291:OBV524291 OLQ524291:OLR524291 OVM524291:OVN524291 PFI524291:PFJ524291 PPE524291:PPF524291 PZA524291:PZB524291 QIW524291:QIX524291 QSS524291:QST524291 RCO524291:RCP524291 RMK524291:RML524291 RWG524291:RWH524291 SGC524291:SGD524291 SPY524291:SPZ524291 SZU524291:SZV524291 TJQ524291:TJR524291 TTM524291:TTN524291 UDI524291:UDJ524291 UNE524291:UNF524291 UXA524291:UXB524291 VGW524291:VGX524291 VQS524291:VQT524291 WAO524291:WAP524291 WKK524291:WKL524291 WUG524291:WUH524291 HU589827:HV589827 RQ589827:RR589827 ABM589827:ABN589827 ALI589827:ALJ589827 AVE589827:AVF589827 BFA589827:BFB589827 BOW589827:BOX589827 BYS589827:BYT589827 CIO589827:CIP589827 CSK589827:CSL589827 DCG589827:DCH589827 DMC589827:DMD589827 DVY589827:DVZ589827 EFU589827:EFV589827 EPQ589827:EPR589827 EZM589827:EZN589827 FJI589827:FJJ589827 FTE589827:FTF589827 GDA589827:GDB589827 GMW589827:GMX589827 GWS589827:GWT589827 HGO589827:HGP589827 HQK589827:HQL589827 IAG589827:IAH589827 IKC589827:IKD589827 ITY589827:ITZ589827 JDU589827:JDV589827 JNQ589827:JNR589827 JXM589827:JXN589827 KHI589827:KHJ589827 KRE589827:KRF589827 LBA589827:LBB589827 LKW589827:LKX589827 LUS589827:LUT589827 MEO589827:MEP589827 MOK589827:MOL589827 MYG589827:MYH589827 NIC589827:NID589827 NRY589827:NRZ589827 OBU589827:OBV589827 OLQ589827:OLR589827 OVM589827:OVN589827 PFI589827:PFJ589827 PPE589827:PPF589827 PZA589827:PZB589827 QIW589827:QIX589827 QSS589827:QST589827 RCO589827:RCP589827 RMK589827:RML589827 RWG589827:RWH589827 SGC589827:SGD589827 SPY589827:SPZ589827 SZU589827:SZV589827 TJQ589827:TJR589827 TTM589827:TTN589827 UDI589827:UDJ589827 UNE589827:UNF589827 UXA589827:UXB589827 VGW589827:VGX589827 VQS589827:VQT589827 WAO589827:WAP589827 WKK589827:WKL589827 WUG589827:WUH589827 HU655363:HV655363 RQ655363:RR655363 ABM655363:ABN655363 ALI655363:ALJ655363 AVE655363:AVF655363 BFA655363:BFB655363 BOW655363:BOX655363 BYS655363:BYT655363 CIO655363:CIP655363 CSK655363:CSL655363 DCG655363:DCH655363 DMC655363:DMD655363 DVY655363:DVZ655363 EFU655363:EFV655363 EPQ655363:EPR655363 EZM655363:EZN655363 FJI655363:FJJ655363 FTE655363:FTF655363 GDA655363:GDB655363 GMW655363:GMX655363 GWS655363:GWT655363 HGO655363:HGP655363 HQK655363:HQL655363 IAG655363:IAH655363 IKC655363:IKD655363 ITY655363:ITZ655363 JDU655363:JDV655363 JNQ655363:JNR655363 JXM655363:JXN655363 KHI655363:KHJ655363 KRE655363:KRF655363 LBA655363:LBB655363 LKW655363:LKX655363 LUS655363:LUT655363 MEO655363:MEP655363 MOK655363:MOL655363 MYG655363:MYH655363 NIC655363:NID655363 NRY655363:NRZ655363 OBU655363:OBV655363 OLQ655363:OLR655363 OVM655363:OVN655363 PFI655363:PFJ655363 PPE655363:PPF655363 PZA655363:PZB655363 QIW655363:QIX655363 QSS655363:QST655363 RCO655363:RCP655363 RMK655363:RML655363 RWG655363:RWH655363 SGC655363:SGD655363 SPY655363:SPZ655363 SZU655363:SZV655363 TJQ655363:TJR655363 TTM655363:TTN655363 UDI655363:UDJ655363 UNE655363:UNF655363 UXA655363:UXB655363 VGW655363:VGX655363 VQS655363:VQT655363 WAO655363:WAP655363 WKK655363:WKL655363 WUG655363:WUH655363 HU720899:HV720899 RQ720899:RR720899 ABM720899:ABN720899 ALI720899:ALJ720899 AVE720899:AVF720899 BFA720899:BFB720899 BOW720899:BOX720899 BYS720899:BYT720899 CIO720899:CIP720899 CSK720899:CSL720899 DCG720899:DCH720899 DMC720899:DMD720899 DVY720899:DVZ720899 EFU720899:EFV720899 EPQ720899:EPR720899 EZM720899:EZN720899 FJI720899:FJJ720899 FTE720899:FTF720899 GDA720899:GDB720899 GMW720899:GMX720899 GWS720899:GWT720899 HGO720899:HGP720899 HQK720899:HQL720899 IAG720899:IAH720899 IKC720899:IKD720899 ITY720899:ITZ720899 JDU720899:JDV720899 JNQ720899:JNR720899 JXM720899:JXN720899 KHI720899:KHJ720899 KRE720899:KRF720899 LBA720899:LBB720899 LKW720899:LKX720899 LUS720899:LUT720899 MEO720899:MEP720899 MOK720899:MOL720899 MYG720899:MYH720899 NIC720899:NID720899 NRY720899:NRZ720899 OBU720899:OBV720899 OLQ720899:OLR720899 OVM720899:OVN720899 PFI720899:PFJ720899 PPE720899:PPF720899 PZA720899:PZB720899 QIW720899:QIX720899 QSS720899:QST720899 RCO720899:RCP720899 RMK720899:RML720899 RWG720899:RWH720899 SGC720899:SGD720899 SPY720899:SPZ720899 SZU720899:SZV720899 TJQ720899:TJR720899 TTM720899:TTN720899 UDI720899:UDJ720899 UNE720899:UNF720899 UXA720899:UXB720899 VGW720899:VGX720899 VQS720899:VQT720899 WAO720899:WAP720899 WKK720899:WKL720899 WUG720899:WUH720899 HU786435:HV786435 RQ786435:RR786435 ABM786435:ABN786435 ALI786435:ALJ786435 AVE786435:AVF786435 BFA786435:BFB786435 BOW786435:BOX786435 BYS786435:BYT786435 CIO786435:CIP786435 CSK786435:CSL786435 DCG786435:DCH786435 DMC786435:DMD786435 DVY786435:DVZ786435 EFU786435:EFV786435 EPQ786435:EPR786435 EZM786435:EZN786435 FJI786435:FJJ786435 FTE786435:FTF786435 GDA786435:GDB786435 GMW786435:GMX786435 GWS786435:GWT786435 HGO786435:HGP786435 HQK786435:HQL786435 IAG786435:IAH786435 IKC786435:IKD786435 ITY786435:ITZ786435 JDU786435:JDV786435 JNQ786435:JNR786435 JXM786435:JXN786435 KHI786435:KHJ786435 KRE786435:KRF786435 LBA786435:LBB786435 LKW786435:LKX786435 LUS786435:LUT786435 MEO786435:MEP786435 MOK786435:MOL786435 MYG786435:MYH786435 NIC786435:NID786435 NRY786435:NRZ786435 OBU786435:OBV786435 OLQ786435:OLR786435 OVM786435:OVN786435 PFI786435:PFJ786435 PPE786435:PPF786435 PZA786435:PZB786435 QIW786435:QIX786435 QSS786435:QST786435 RCO786435:RCP786435 RMK786435:RML786435 RWG786435:RWH786435 SGC786435:SGD786435 SPY786435:SPZ786435 SZU786435:SZV786435 TJQ786435:TJR786435 TTM786435:TTN786435 UDI786435:UDJ786435 UNE786435:UNF786435 UXA786435:UXB786435 VGW786435:VGX786435 VQS786435:VQT786435 WAO786435:WAP786435 WKK786435:WKL786435 WUG786435:WUH786435 HU851971:HV851971 RQ851971:RR851971 ABM851971:ABN851971 ALI851971:ALJ851971 AVE851971:AVF851971 BFA851971:BFB851971 BOW851971:BOX851971 BYS851971:BYT851971 CIO851971:CIP851971 CSK851971:CSL851971 DCG851971:DCH851971 DMC851971:DMD851971 DVY851971:DVZ851971 EFU851971:EFV851971 EPQ851971:EPR851971 EZM851971:EZN851971 FJI851971:FJJ851971 FTE851971:FTF851971 GDA851971:GDB851971 GMW851971:GMX851971 GWS851971:GWT851971 HGO851971:HGP851971 HQK851971:HQL851971 IAG851971:IAH851971 IKC851971:IKD851971 ITY851971:ITZ851971 JDU851971:JDV851971 JNQ851971:JNR851971 JXM851971:JXN851971 KHI851971:KHJ851971 KRE851971:KRF851971 LBA851971:LBB851971 LKW851971:LKX851971 LUS851971:LUT851971 MEO851971:MEP851971 MOK851971:MOL851971 MYG851971:MYH851971 NIC851971:NID851971 NRY851971:NRZ851971 OBU851971:OBV851971 OLQ851971:OLR851971 OVM851971:OVN851971 PFI851971:PFJ851971 PPE851971:PPF851971 PZA851971:PZB851971 QIW851971:QIX851971 QSS851971:QST851971 RCO851971:RCP851971 RMK851971:RML851971 RWG851971:RWH851971 SGC851971:SGD851971 SPY851971:SPZ851971 SZU851971:SZV851971 TJQ851971:TJR851971 TTM851971:TTN851971 UDI851971:UDJ851971 UNE851971:UNF851971 UXA851971:UXB851971 VGW851971:VGX851971 VQS851971:VQT851971 WAO851971:WAP851971 WKK851971:WKL851971 WUG851971:WUH851971 HU917507:HV917507 RQ917507:RR917507 ABM917507:ABN917507 ALI917507:ALJ917507 AVE917507:AVF917507 BFA917507:BFB917507 BOW917507:BOX917507 BYS917507:BYT917507 CIO917507:CIP917507 CSK917507:CSL917507 DCG917507:DCH917507 DMC917507:DMD917507 DVY917507:DVZ917507 EFU917507:EFV917507 EPQ917507:EPR917507 EZM917507:EZN917507 FJI917507:FJJ917507 FTE917507:FTF917507 GDA917507:GDB917507 GMW917507:GMX917507 GWS917507:GWT917507 HGO917507:HGP917507 HQK917507:HQL917507 IAG917507:IAH917507 IKC917507:IKD917507 ITY917507:ITZ917507 JDU917507:JDV917507 JNQ917507:JNR917507 JXM917507:JXN917507 KHI917507:KHJ917507 KRE917507:KRF917507 LBA917507:LBB917507 LKW917507:LKX917507 LUS917507:LUT917507 MEO917507:MEP917507 MOK917507:MOL917507 MYG917507:MYH917507 NIC917507:NID917507 NRY917507:NRZ917507 OBU917507:OBV917507 OLQ917507:OLR917507 OVM917507:OVN917507 PFI917507:PFJ917507 PPE917507:PPF917507 PZA917507:PZB917507 QIW917507:QIX917507 QSS917507:QST917507 RCO917507:RCP917507 RMK917507:RML917507 RWG917507:RWH917507 SGC917507:SGD917507 SPY917507:SPZ917507 SZU917507:SZV917507 TJQ917507:TJR917507 TTM917507:TTN917507 UDI917507:UDJ917507 UNE917507:UNF917507 UXA917507:UXB917507 VGW917507:VGX917507 VQS917507:VQT917507 WAO917507:WAP917507 WKK917507:WKL917507 WUG917507:WUH917507 HU983043:HV983043 RQ983043:RR983043 ABM983043:ABN983043 ALI983043:ALJ983043 AVE983043:AVF983043 BFA983043:BFB983043 BOW983043:BOX983043 BYS983043:BYT983043 CIO983043:CIP983043 CSK983043:CSL983043 DCG983043:DCH983043 DMC983043:DMD983043 DVY983043:DVZ983043 EFU983043:EFV983043 EPQ983043:EPR983043 EZM983043:EZN983043 FJI983043:FJJ983043 FTE983043:FTF983043 GDA983043:GDB983043 GMW983043:GMX983043 GWS983043:GWT983043 HGO983043:HGP983043 HQK983043:HQL983043 IAG983043:IAH983043 IKC983043:IKD983043 ITY983043:ITZ983043 JDU983043:JDV983043 JNQ983043:JNR983043 JXM983043:JXN983043 KHI983043:KHJ983043 KRE983043:KRF983043 LBA983043:LBB983043 LKW983043:LKX983043 LUS983043:LUT983043 MEO983043:MEP983043 MOK983043:MOL983043 MYG983043:MYH983043 NIC983043:NID983043 NRY983043:NRZ983043 OBU983043:OBV983043 OLQ983043:OLR983043 OVM983043:OVN983043 PFI983043:PFJ983043 PPE983043:PPF983043 PZA983043:PZB983043 QIW983043:QIX983043 QSS983043:QST983043 RCO983043:RCP983043 RMK983043:RML983043 RWG983043:RWH983043 SGC983043:SGD983043 SPY983043:SPZ983043 SZU983043:SZV983043 TJQ983043:TJR983043 TTM983043:TTN983043 UDI983043:UDJ983043 UNE983043:UNF983043 UXA983043:UXB983043 VGW983043:VGX983043 VQS983043:VQT983043 WAO983043:WAP983043 WKK983043:WKL983043 WUG983043:WUH983043 HX65539:HY65539 RT65539:RU65539 ABP65539:ABQ65539 ALL65539:ALM65539 AVH65539:AVI65539 BFD65539:BFE65539 BOZ65539:BPA65539 BYV65539:BYW65539 CIR65539:CIS65539 CSN65539:CSO65539 DCJ65539:DCK65539 DMF65539:DMG65539 DWB65539:DWC65539 EFX65539:EFY65539 EPT65539:EPU65539 EZP65539:EZQ65539 FJL65539:FJM65539 FTH65539:FTI65539 GDD65539:GDE65539 GMZ65539:GNA65539 GWV65539:GWW65539 HGR65539:HGS65539 HQN65539:HQO65539 IAJ65539:IAK65539 IKF65539:IKG65539 IUB65539:IUC65539 JDX65539:JDY65539 JNT65539:JNU65539 JXP65539:JXQ65539 KHL65539:KHM65539 KRH65539:KRI65539 LBD65539:LBE65539 LKZ65539:LLA65539 LUV65539:LUW65539 MER65539:MES65539 MON65539:MOO65539 MYJ65539:MYK65539 NIF65539:NIG65539 NSB65539:NSC65539 OBX65539:OBY65539 OLT65539:OLU65539 OVP65539:OVQ65539 PFL65539:PFM65539 PPH65539:PPI65539 PZD65539:PZE65539 QIZ65539:QJA65539 QSV65539:QSW65539 RCR65539:RCS65539 RMN65539:RMO65539 RWJ65539:RWK65539 SGF65539:SGG65539 SQB65539:SQC65539 SZX65539:SZY65539 TJT65539:TJU65539 TTP65539:TTQ65539 UDL65539:UDM65539 UNH65539:UNI65539 UXD65539:UXE65539 VGZ65539:VHA65539 VQV65539:VQW65539 WAR65539:WAS65539 WKN65539:WKO65539 WUJ65539:WUK65539 HX131075:HY131075 RT131075:RU131075 ABP131075:ABQ131075 ALL131075:ALM131075 AVH131075:AVI131075 BFD131075:BFE131075 BOZ131075:BPA131075 BYV131075:BYW131075 CIR131075:CIS131075 CSN131075:CSO131075 DCJ131075:DCK131075 DMF131075:DMG131075 DWB131075:DWC131075 EFX131075:EFY131075 EPT131075:EPU131075 EZP131075:EZQ131075 FJL131075:FJM131075 FTH131075:FTI131075 GDD131075:GDE131075 GMZ131075:GNA131075 GWV131075:GWW131075 HGR131075:HGS131075 HQN131075:HQO131075 IAJ131075:IAK131075 IKF131075:IKG131075 IUB131075:IUC131075 JDX131075:JDY131075 JNT131075:JNU131075 JXP131075:JXQ131075 KHL131075:KHM131075 KRH131075:KRI131075 LBD131075:LBE131075 LKZ131075:LLA131075 LUV131075:LUW131075 MER131075:MES131075 MON131075:MOO131075 MYJ131075:MYK131075 NIF131075:NIG131075 NSB131075:NSC131075 OBX131075:OBY131075 OLT131075:OLU131075 OVP131075:OVQ131075 PFL131075:PFM131075 PPH131075:PPI131075 PZD131075:PZE131075 QIZ131075:QJA131075 QSV131075:QSW131075 RCR131075:RCS131075 RMN131075:RMO131075 RWJ131075:RWK131075 SGF131075:SGG131075 SQB131075:SQC131075 SZX131075:SZY131075 TJT131075:TJU131075 TTP131075:TTQ131075 UDL131075:UDM131075 UNH131075:UNI131075 UXD131075:UXE131075 VGZ131075:VHA131075 VQV131075:VQW131075 WAR131075:WAS131075 WKN131075:WKO131075 WUJ131075:WUK131075 HX196611:HY196611 RT196611:RU196611 ABP196611:ABQ196611 ALL196611:ALM196611 AVH196611:AVI196611 BFD196611:BFE196611 BOZ196611:BPA196611 BYV196611:BYW196611 CIR196611:CIS196611 CSN196611:CSO196611 DCJ196611:DCK196611 DMF196611:DMG196611 DWB196611:DWC196611 EFX196611:EFY196611 EPT196611:EPU196611 EZP196611:EZQ196611 FJL196611:FJM196611 FTH196611:FTI196611 GDD196611:GDE196611 GMZ196611:GNA196611 GWV196611:GWW196611 HGR196611:HGS196611 HQN196611:HQO196611 IAJ196611:IAK196611 IKF196611:IKG196611 IUB196611:IUC196611 JDX196611:JDY196611 JNT196611:JNU196611 JXP196611:JXQ196611 KHL196611:KHM196611 KRH196611:KRI196611 LBD196611:LBE196611 LKZ196611:LLA196611 LUV196611:LUW196611 MER196611:MES196611 MON196611:MOO196611 MYJ196611:MYK196611 NIF196611:NIG196611 NSB196611:NSC196611 OBX196611:OBY196611 OLT196611:OLU196611 OVP196611:OVQ196611 PFL196611:PFM196611 PPH196611:PPI196611 PZD196611:PZE196611 QIZ196611:QJA196611 QSV196611:QSW196611 RCR196611:RCS196611 RMN196611:RMO196611 RWJ196611:RWK196611 SGF196611:SGG196611 SQB196611:SQC196611 SZX196611:SZY196611 TJT196611:TJU196611 TTP196611:TTQ196611 UDL196611:UDM196611 UNH196611:UNI196611 UXD196611:UXE196611 VGZ196611:VHA196611 VQV196611:VQW196611 WAR196611:WAS196611 WKN196611:WKO196611 WUJ196611:WUK196611 HX262147:HY262147 RT262147:RU262147 ABP262147:ABQ262147 ALL262147:ALM262147 AVH262147:AVI262147 BFD262147:BFE262147 BOZ262147:BPA262147 BYV262147:BYW262147 CIR262147:CIS262147 CSN262147:CSO262147 DCJ262147:DCK262147 DMF262147:DMG262147 DWB262147:DWC262147 EFX262147:EFY262147 EPT262147:EPU262147 EZP262147:EZQ262147 FJL262147:FJM262147 FTH262147:FTI262147 GDD262147:GDE262147 GMZ262147:GNA262147 GWV262147:GWW262147 HGR262147:HGS262147 HQN262147:HQO262147 IAJ262147:IAK262147 IKF262147:IKG262147 IUB262147:IUC262147 JDX262147:JDY262147 JNT262147:JNU262147 JXP262147:JXQ262147 KHL262147:KHM262147 KRH262147:KRI262147 LBD262147:LBE262147 LKZ262147:LLA262147 LUV262147:LUW262147 MER262147:MES262147 MON262147:MOO262147 MYJ262147:MYK262147 NIF262147:NIG262147 NSB262147:NSC262147 OBX262147:OBY262147 OLT262147:OLU262147 OVP262147:OVQ262147 PFL262147:PFM262147 PPH262147:PPI262147 PZD262147:PZE262147 QIZ262147:QJA262147 QSV262147:QSW262147 RCR262147:RCS262147 RMN262147:RMO262147 RWJ262147:RWK262147 SGF262147:SGG262147 SQB262147:SQC262147 SZX262147:SZY262147 TJT262147:TJU262147 TTP262147:TTQ262147 UDL262147:UDM262147 UNH262147:UNI262147 UXD262147:UXE262147 VGZ262147:VHA262147 VQV262147:VQW262147 WAR262147:WAS262147 WKN262147:WKO262147 WUJ262147:WUK262147 HX327683:HY327683 RT327683:RU327683 ABP327683:ABQ327683 ALL327683:ALM327683 AVH327683:AVI327683 BFD327683:BFE327683 BOZ327683:BPA327683 BYV327683:BYW327683 CIR327683:CIS327683 CSN327683:CSO327683 DCJ327683:DCK327683 DMF327683:DMG327683 DWB327683:DWC327683 EFX327683:EFY327683 EPT327683:EPU327683 EZP327683:EZQ327683 FJL327683:FJM327683 FTH327683:FTI327683 GDD327683:GDE327683 GMZ327683:GNA327683 GWV327683:GWW327683 HGR327683:HGS327683 HQN327683:HQO327683 IAJ327683:IAK327683 IKF327683:IKG327683 IUB327683:IUC327683 JDX327683:JDY327683 JNT327683:JNU327683 JXP327683:JXQ327683 KHL327683:KHM327683 KRH327683:KRI327683 LBD327683:LBE327683 LKZ327683:LLA327683 LUV327683:LUW327683 MER327683:MES327683 MON327683:MOO327683 MYJ327683:MYK327683 NIF327683:NIG327683 NSB327683:NSC327683 OBX327683:OBY327683 OLT327683:OLU327683 OVP327683:OVQ327683 PFL327683:PFM327683 PPH327683:PPI327683 PZD327683:PZE327683 QIZ327683:QJA327683 QSV327683:QSW327683 RCR327683:RCS327683 RMN327683:RMO327683 RWJ327683:RWK327683 SGF327683:SGG327683 SQB327683:SQC327683 SZX327683:SZY327683 TJT327683:TJU327683 TTP327683:TTQ327683 UDL327683:UDM327683 UNH327683:UNI327683 UXD327683:UXE327683 VGZ327683:VHA327683 VQV327683:VQW327683 WAR327683:WAS327683 WKN327683:WKO327683 WUJ327683:WUK327683 HX393219:HY393219 RT393219:RU393219 ABP393219:ABQ393219 ALL393219:ALM393219 AVH393219:AVI393219 BFD393219:BFE393219 BOZ393219:BPA393219 BYV393219:BYW393219 CIR393219:CIS393219 CSN393219:CSO393219 DCJ393219:DCK393219 DMF393219:DMG393219 DWB393219:DWC393219 EFX393219:EFY393219 EPT393219:EPU393219 EZP393219:EZQ393219 FJL393219:FJM393219 FTH393219:FTI393219 GDD393219:GDE393219 GMZ393219:GNA393219 GWV393219:GWW393219 HGR393219:HGS393219 HQN393219:HQO393219 IAJ393219:IAK393219 IKF393219:IKG393219 IUB393219:IUC393219 JDX393219:JDY393219 JNT393219:JNU393219 JXP393219:JXQ393219 KHL393219:KHM393219 KRH393219:KRI393219 LBD393219:LBE393219 LKZ393219:LLA393219 LUV393219:LUW393219 MER393219:MES393219 MON393219:MOO393219 MYJ393219:MYK393219 NIF393219:NIG393219 NSB393219:NSC393219 OBX393219:OBY393219 OLT393219:OLU393219 OVP393219:OVQ393219 PFL393219:PFM393219 PPH393219:PPI393219 PZD393219:PZE393219 QIZ393219:QJA393219 QSV393219:QSW393219 RCR393219:RCS393219 RMN393219:RMO393219 RWJ393219:RWK393219 SGF393219:SGG393219 SQB393219:SQC393219 SZX393219:SZY393219 TJT393219:TJU393219 TTP393219:TTQ393219 UDL393219:UDM393219 UNH393219:UNI393219 UXD393219:UXE393219 VGZ393219:VHA393219 VQV393219:VQW393219 WAR393219:WAS393219 WKN393219:WKO393219 WUJ393219:WUK393219 HX458755:HY458755 RT458755:RU458755 ABP458755:ABQ458755 ALL458755:ALM458755 AVH458755:AVI458755 BFD458755:BFE458755 BOZ458755:BPA458755 BYV458755:BYW458755 CIR458755:CIS458755 CSN458755:CSO458755 DCJ458755:DCK458755 DMF458755:DMG458755 DWB458755:DWC458755 EFX458755:EFY458755 EPT458755:EPU458755 EZP458755:EZQ458755 FJL458755:FJM458755 FTH458755:FTI458755 GDD458755:GDE458755 GMZ458755:GNA458755 GWV458755:GWW458755 HGR458755:HGS458755 HQN458755:HQO458755 IAJ458755:IAK458755 IKF458755:IKG458755 IUB458755:IUC458755 JDX458755:JDY458755 JNT458755:JNU458755 JXP458755:JXQ458755 KHL458755:KHM458755 KRH458755:KRI458755 LBD458755:LBE458755 LKZ458755:LLA458755 LUV458755:LUW458755 MER458755:MES458755 MON458755:MOO458755 MYJ458755:MYK458755 NIF458755:NIG458755 NSB458755:NSC458755 OBX458755:OBY458755 OLT458755:OLU458755 OVP458755:OVQ458755 PFL458755:PFM458755 PPH458755:PPI458755 PZD458755:PZE458755 QIZ458755:QJA458755 QSV458755:QSW458755 RCR458755:RCS458755 RMN458755:RMO458755 RWJ458755:RWK458755 SGF458755:SGG458755 SQB458755:SQC458755 SZX458755:SZY458755 TJT458755:TJU458755 TTP458755:TTQ458755 UDL458755:UDM458755 UNH458755:UNI458755 UXD458755:UXE458755 VGZ458755:VHA458755 VQV458755:VQW458755 WAR458755:WAS458755 WKN458755:WKO458755 WUJ458755:WUK458755 HX524291:HY524291 RT524291:RU524291 ABP524291:ABQ524291 ALL524291:ALM524291 AVH524291:AVI524291 BFD524291:BFE524291 BOZ524291:BPA524291 BYV524291:BYW524291 CIR524291:CIS524291 CSN524291:CSO524291 DCJ524291:DCK524291 DMF524291:DMG524291 DWB524291:DWC524291 EFX524291:EFY524291 EPT524291:EPU524291 EZP524291:EZQ524291 FJL524291:FJM524291 FTH524291:FTI524291 GDD524291:GDE524291 GMZ524291:GNA524291 GWV524291:GWW524291 HGR524291:HGS524291 HQN524291:HQO524291 IAJ524291:IAK524291 IKF524291:IKG524291 IUB524291:IUC524291 JDX524291:JDY524291 JNT524291:JNU524291 JXP524291:JXQ524291 KHL524291:KHM524291 KRH524291:KRI524291 LBD524291:LBE524291 LKZ524291:LLA524291 LUV524291:LUW524291 MER524291:MES524291 MON524291:MOO524291 MYJ524291:MYK524291 NIF524291:NIG524291 NSB524291:NSC524291 OBX524291:OBY524291 OLT524291:OLU524291 OVP524291:OVQ524291 PFL524291:PFM524291 PPH524291:PPI524291 PZD524291:PZE524291 QIZ524291:QJA524291 QSV524291:QSW524291 RCR524291:RCS524291 RMN524291:RMO524291 RWJ524291:RWK524291 SGF524291:SGG524291 SQB524291:SQC524291 SZX524291:SZY524291 TJT524291:TJU524291 TTP524291:TTQ524291 UDL524291:UDM524291 UNH524291:UNI524291 UXD524291:UXE524291 VGZ524291:VHA524291 VQV524291:VQW524291 WAR524291:WAS524291 WKN524291:WKO524291 WUJ524291:WUK524291 HX589827:HY589827 RT589827:RU589827 ABP589827:ABQ589827 ALL589827:ALM589827 AVH589827:AVI589827 BFD589827:BFE589827 BOZ589827:BPA589827 BYV589827:BYW589827 CIR589827:CIS589827 CSN589827:CSO589827 DCJ589827:DCK589827 DMF589827:DMG589827 DWB589827:DWC589827 EFX589827:EFY589827 EPT589827:EPU589827 EZP589827:EZQ589827 FJL589827:FJM589827 FTH589827:FTI589827 GDD589827:GDE589827 GMZ589827:GNA589827 GWV589827:GWW589827 HGR589827:HGS589827 HQN589827:HQO589827 IAJ589827:IAK589827 IKF589827:IKG589827 IUB589827:IUC589827 JDX589827:JDY589827 JNT589827:JNU589827 JXP589827:JXQ589827 KHL589827:KHM589827 KRH589827:KRI589827 LBD589827:LBE589827 LKZ589827:LLA589827 LUV589827:LUW589827 MER589827:MES589827 MON589827:MOO589827 MYJ589827:MYK589827 NIF589827:NIG589827 NSB589827:NSC589827 OBX589827:OBY589827 OLT589827:OLU589827 OVP589827:OVQ589827 PFL589827:PFM589827 PPH589827:PPI589827 PZD589827:PZE589827 QIZ589827:QJA589827 QSV589827:QSW589827 RCR589827:RCS589827 RMN589827:RMO589827 RWJ589827:RWK589827 SGF589827:SGG589827 SQB589827:SQC589827 SZX589827:SZY589827 TJT589827:TJU589827 TTP589827:TTQ589827 UDL589827:UDM589827 UNH589827:UNI589827 UXD589827:UXE589827 VGZ589827:VHA589827 VQV589827:VQW589827 WAR589827:WAS589827 WKN589827:WKO589827 WUJ589827:WUK589827 HX655363:HY655363 RT655363:RU655363 ABP655363:ABQ655363 ALL655363:ALM655363 AVH655363:AVI655363 BFD655363:BFE655363 BOZ655363:BPA655363 BYV655363:BYW655363 CIR655363:CIS655363 CSN655363:CSO655363 DCJ655363:DCK655363 DMF655363:DMG655363 DWB655363:DWC655363 EFX655363:EFY655363 EPT655363:EPU655363 EZP655363:EZQ655363 FJL655363:FJM655363 FTH655363:FTI655363 GDD655363:GDE655363 GMZ655363:GNA655363 GWV655363:GWW655363 HGR655363:HGS655363 HQN655363:HQO655363 IAJ655363:IAK655363 IKF655363:IKG655363 IUB655363:IUC655363 JDX655363:JDY655363 JNT655363:JNU655363 JXP655363:JXQ655363 KHL655363:KHM655363 KRH655363:KRI655363 LBD655363:LBE655363 LKZ655363:LLA655363 LUV655363:LUW655363 MER655363:MES655363 MON655363:MOO655363 MYJ655363:MYK655363 NIF655363:NIG655363 NSB655363:NSC655363 OBX655363:OBY655363 OLT655363:OLU655363 OVP655363:OVQ655363 PFL655363:PFM655363 PPH655363:PPI655363 PZD655363:PZE655363 QIZ655363:QJA655363 QSV655363:QSW655363 RCR655363:RCS655363 RMN655363:RMO655363 RWJ655363:RWK655363 SGF655363:SGG655363 SQB655363:SQC655363 SZX655363:SZY655363 TJT655363:TJU655363 TTP655363:TTQ655363 UDL655363:UDM655363 UNH655363:UNI655363 UXD655363:UXE655363 VGZ655363:VHA655363 VQV655363:VQW655363 WAR655363:WAS655363 WKN655363:WKO655363 WUJ655363:WUK655363 HX720899:HY720899 RT720899:RU720899 ABP720899:ABQ720899 ALL720899:ALM720899 AVH720899:AVI720899 BFD720899:BFE720899 BOZ720899:BPA720899 BYV720899:BYW720899 CIR720899:CIS720899 CSN720899:CSO720899 DCJ720899:DCK720899 DMF720899:DMG720899 DWB720899:DWC720899 EFX720899:EFY720899 EPT720899:EPU720899 EZP720899:EZQ720899 FJL720899:FJM720899 FTH720899:FTI720899 GDD720899:GDE720899 GMZ720899:GNA720899 GWV720899:GWW720899 HGR720899:HGS720899 HQN720899:HQO720899 IAJ720899:IAK720899 IKF720899:IKG720899 IUB720899:IUC720899 JDX720899:JDY720899 JNT720899:JNU720899 JXP720899:JXQ720899 KHL720899:KHM720899 KRH720899:KRI720899 LBD720899:LBE720899 LKZ720899:LLA720899 LUV720899:LUW720899 MER720899:MES720899 MON720899:MOO720899 MYJ720899:MYK720899 NIF720899:NIG720899 NSB720899:NSC720899 OBX720899:OBY720899 OLT720899:OLU720899 OVP720899:OVQ720899 PFL720899:PFM720899 PPH720899:PPI720899 PZD720899:PZE720899 QIZ720899:QJA720899 QSV720899:QSW720899 RCR720899:RCS720899 RMN720899:RMO720899 RWJ720899:RWK720899 SGF720899:SGG720899 SQB720899:SQC720899 SZX720899:SZY720899 TJT720899:TJU720899 TTP720899:TTQ720899 UDL720899:UDM720899 UNH720899:UNI720899 UXD720899:UXE720899 VGZ720899:VHA720899 VQV720899:VQW720899 WAR720899:WAS720899 WKN720899:WKO720899 WUJ720899:WUK720899 HX786435:HY786435 RT786435:RU786435 ABP786435:ABQ786435 ALL786435:ALM786435 AVH786435:AVI786435 BFD786435:BFE786435 BOZ786435:BPA786435 BYV786435:BYW786435 CIR786435:CIS786435 CSN786435:CSO786435 DCJ786435:DCK786435 DMF786435:DMG786435 DWB786435:DWC786435 EFX786435:EFY786435 EPT786435:EPU786435 EZP786435:EZQ786435 FJL786435:FJM786435 FTH786435:FTI786435 GDD786435:GDE786435 GMZ786435:GNA786435 GWV786435:GWW786435 HGR786435:HGS786435 HQN786435:HQO786435 IAJ786435:IAK786435 IKF786435:IKG786435 IUB786435:IUC786435 JDX786435:JDY786435 JNT786435:JNU786435 JXP786435:JXQ786435 KHL786435:KHM786435 KRH786435:KRI786435 LBD786435:LBE786435 LKZ786435:LLA786435 LUV786435:LUW786435 MER786435:MES786435 MON786435:MOO786435 MYJ786435:MYK786435 NIF786435:NIG786435 NSB786435:NSC786435 OBX786435:OBY786435 OLT786435:OLU786435 OVP786435:OVQ786435 PFL786435:PFM786435 PPH786435:PPI786435 PZD786435:PZE786435 QIZ786435:QJA786435 QSV786435:QSW786435 RCR786435:RCS786435 RMN786435:RMO786435 RWJ786435:RWK786435 SGF786435:SGG786435 SQB786435:SQC786435 SZX786435:SZY786435 TJT786435:TJU786435 TTP786435:TTQ786435 UDL786435:UDM786435 UNH786435:UNI786435 UXD786435:UXE786435 VGZ786435:VHA786435 VQV786435:VQW786435 WAR786435:WAS786435 WKN786435:WKO786435 WUJ786435:WUK786435 HX851971:HY851971 RT851971:RU851971 ABP851971:ABQ851971 ALL851971:ALM851971 AVH851971:AVI851971 BFD851971:BFE851971 BOZ851971:BPA851971 BYV851971:BYW851971 CIR851971:CIS851971 CSN851971:CSO851971 DCJ851971:DCK851971 DMF851971:DMG851971 DWB851971:DWC851971 EFX851971:EFY851971 EPT851971:EPU851971 EZP851971:EZQ851971 FJL851971:FJM851971 FTH851971:FTI851971 GDD851971:GDE851971 GMZ851971:GNA851971 GWV851971:GWW851971 HGR851971:HGS851971 HQN851971:HQO851971 IAJ851971:IAK851971 IKF851971:IKG851971 IUB851971:IUC851971 JDX851971:JDY851971 JNT851971:JNU851971 JXP851971:JXQ851971 KHL851971:KHM851971 KRH851971:KRI851971 LBD851971:LBE851971 LKZ851971:LLA851971 LUV851971:LUW851971 MER851971:MES851971 MON851971:MOO851971 MYJ851971:MYK851971 NIF851971:NIG851971 NSB851971:NSC851971 OBX851971:OBY851971 OLT851971:OLU851971 OVP851971:OVQ851971 PFL851971:PFM851971 PPH851971:PPI851971 PZD851971:PZE851971 QIZ851971:QJA851971 QSV851971:QSW851971 RCR851971:RCS851971 RMN851971:RMO851971 RWJ851971:RWK851971 SGF851971:SGG851971 SQB851971:SQC851971 SZX851971:SZY851971 TJT851971:TJU851971 TTP851971:TTQ851971 UDL851971:UDM851971 UNH851971:UNI851971 UXD851971:UXE851971 VGZ851971:VHA851971 VQV851971:VQW851971 WAR851971:WAS851971 WKN851971:WKO851971 WUJ851971:WUK851971 HX917507:HY917507 RT917507:RU917507 ABP917507:ABQ917507 ALL917507:ALM917507 AVH917507:AVI917507 BFD917507:BFE917507 BOZ917507:BPA917507 BYV917507:BYW917507 CIR917507:CIS917507 CSN917507:CSO917507 DCJ917507:DCK917507 DMF917507:DMG917507 DWB917507:DWC917507 EFX917507:EFY917507 EPT917507:EPU917507 EZP917507:EZQ917507 FJL917507:FJM917507 FTH917507:FTI917507 GDD917507:GDE917507 GMZ917507:GNA917507 GWV917507:GWW917507 HGR917507:HGS917507 HQN917507:HQO917507 IAJ917507:IAK917507 IKF917507:IKG917507 IUB917507:IUC917507 JDX917507:JDY917507 JNT917507:JNU917507 JXP917507:JXQ917507 KHL917507:KHM917507 KRH917507:KRI917507 LBD917507:LBE917507 LKZ917507:LLA917507 LUV917507:LUW917507 MER917507:MES917507 MON917507:MOO917507 MYJ917507:MYK917507 NIF917507:NIG917507 NSB917507:NSC917507 OBX917507:OBY917507 OLT917507:OLU917507 OVP917507:OVQ917507 PFL917507:PFM917507 PPH917507:PPI917507 PZD917507:PZE917507 QIZ917507:QJA917507 QSV917507:QSW917507 RCR917507:RCS917507 RMN917507:RMO917507 RWJ917507:RWK917507 SGF917507:SGG917507 SQB917507:SQC917507 SZX917507:SZY917507 TJT917507:TJU917507 TTP917507:TTQ917507 UDL917507:UDM917507 UNH917507:UNI917507 UXD917507:UXE917507 VGZ917507:VHA917507 VQV917507:VQW917507 WAR917507:WAS917507 WKN917507:WKO917507 WUJ917507:WUK917507 HX983043:HY983043 RT983043:RU983043 ABP983043:ABQ983043 ALL983043:ALM983043 AVH983043:AVI983043 BFD983043:BFE983043 BOZ983043:BPA983043 BYV983043:BYW983043 CIR983043:CIS983043 CSN983043:CSO983043 DCJ983043:DCK983043 DMF983043:DMG983043 DWB983043:DWC983043 EFX983043:EFY983043 EPT983043:EPU983043 EZP983043:EZQ983043 FJL983043:FJM983043 FTH983043:FTI983043 GDD983043:GDE983043 GMZ983043:GNA983043 GWV983043:GWW983043 HGR983043:HGS983043 HQN983043:HQO983043 IAJ983043:IAK983043 IKF983043:IKG983043 IUB983043:IUC983043 JDX983043:JDY983043 JNT983043:JNU983043 JXP983043:JXQ983043 KHL983043:KHM983043 KRH983043:KRI983043 LBD983043:LBE983043 LKZ983043:LLA983043 LUV983043:LUW983043 MER983043:MES983043 MON983043:MOO983043 MYJ983043:MYK983043 NIF983043:NIG983043 NSB983043:NSC983043 OBX983043:OBY983043 OLT983043:OLU983043 OVP983043:OVQ983043 PFL983043:PFM983043 PPH983043:PPI983043 PZD983043:PZE983043 QIZ983043:QJA983043 QSV983043:QSW983043 RCR983043:RCS983043 RMN983043:RMO983043 RWJ983043:RWK983043 SGF983043:SGG983043 SQB983043:SQC983043 SZX983043:SZY983043 TJT983043:TJU983043 TTP983043:TTQ983043 UDL983043:UDM983043 UNH983043:UNI983043 UXD983043:UXE983043 VGZ983043:VHA983043 VQV983043:VQW983043 WAR983043:WAS983043 WKN983043:WKO983043 WUJ983043:WUK983043 IA65539:IB65539 RW65539:RX65539 ABS65539:ABT65539 ALO65539:ALP65539 AVK65539:AVL65539 BFG65539:BFH65539 BPC65539:BPD65539 BYY65539:BYZ65539 CIU65539:CIV65539 CSQ65539:CSR65539 DCM65539:DCN65539 DMI65539:DMJ65539 DWE65539:DWF65539 EGA65539:EGB65539 EPW65539:EPX65539 EZS65539:EZT65539 FJO65539:FJP65539 FTK65539:FTL65539 GDG65539:GDH65539 GNC65539:GND65539 GWY65539:GWZ65539 HGU65539:HGV65539 HQQ65539:HQR65539 IAM65539:IAN65539 IKI65539:IKJ65539 IUE65539:IUF65539 JEA65539:JEB65539 JNW65539:JNX65539 JXS65539:JXT65539 KHO65539:KHP65539 KRK65539:KRL65539 LBG65539:LBH65539 LLC65539:LLD65539 LUY65539:LUZ65539 MEU65539:MEV65539 MOQ65539:MOR65539 MYM65539:MYN65539 NII65539:NIJ65539 NSE65539:NSF65539 OCA65539:OCB65539 OLW65539:OLX65539 OVS65539:OVT65539 PFO65539:PFP65539 PPK65539:PPL65539 PZG65539:PZH65539 QJC65539:QJD65539 QSY65539:QSZ65539 RCU65539:RCV65539 RMQ65539:RMR65539 RWM65539:RWN65539 SGI65539:SGJ65539 SQE65539:SQF65539 TAA65539:TAB65539 TJW65539:TJX65539 TTS65539:TTT65539 UDO65539:UDP65539 UNK65539:UNL65539 UXG65539:UXH65539 VHC65539:VHD65539 VQY65539:VQZ65539 WAU65539:WAV65539 WKQ65539:WKR65539 WUM65539:WUN65539 IA131075:IB131075 RW131075:RX131075 ABS131075:ABT131075 ALO131075:ALP131075 AVK131075:AVL131075 BFG131075:BFH131075 BPC131075:BPD131075 BYY131075:BYZ131075 CIU131075:CIV131075 CSQ131075:CSR131075 DCM131075:DCN131075 DMI131075:DMJ131075 DWE131075:DWF131075 EGA131075:EGB131075 EPW131075:EPX131075 EZS131075:EZT131075 FJO131075:FJP131075 FTK131075:FTL131075 GDG131075:GDH131075 GNC131075:GND131075 GWY131075:GWZ131075 HGU131075:HGV131075 HQQ131075:HQR131075 IAM131075:IAN131075 IKI131075:IKJ131075 IUE131075:IUF131075 JEA131075:JEB131075 JNW131075:JNX131075 JXS131075:JXT131075 KHO131075:KHP131075 KRK131075:KRL131075 LBG131075:LBH131075 LLC131075:LLD131075 LUY131075:LUZ131075 MEU131075:MEV131075 MOQ131075:MOR131075 MYM131075:MYN131075 NII131075:NIJ131075 NSE131075:NSF131075 OCA131075:OCB131075 OLW131075:OLX131075 OVS131075:OVT131075 PFO131075:PFP131075 PPK131075:PPL131075 PZG131075:PZH131075 QJC131075:QJD131075 QSY131075:QSZ131075 RCU131075:RCV131075 RMQ131075:RMR131075 RWM131075:RWN131075 SGI131075:SGJ131075 SQE131075:SQF131075 TAA131075:TAB131075 TJW131075:TJX131075 TTS131075:TTT131075 UDO131075:UDP131075 UNK131075:UNL131075 UXG131075:UXH131075 VHC131075:VHD131075 VQY131075:VQZ131075 WAU131075:WAV131075 WKQ131075:WKR131075 WUM131075:WUN131075 IA196611:IB196611 RW196611:RX196611 ABS196611:ABT196611 ALO196611:ALP196611 AVK196611:AVL196611 BFG196611:BFH196611 BPC196611:BPD196611 BYY196611:BYZ196611 CIU196611:CIV196611 CSQ196611:CSR196611 DCM196611:DCN196611 DMI196611:DMJ196611 DWE196611:DWF196611 EGA196611:EGB196611 EPW196611:EPX196611 EZS196611:EZT196611 FJO196611:FJP196611 FTK196611:FTL196611 GDG196611:GDH196611 GNC196611:GND196611 GWY196611:GWZ196611 HGU196611:HGV196611 HQQ196611:HQR196611 IAM196611:IAN196611 IKI196611:IKJ196611 IUE196611:IUF196611 JEA196611:JEB196611 JNW196611:JNX196611 JXS196611:JXT196611 KHO196611:KHP196611 KRK196611:KRL196611 LBG196611:LBH196611 LLC196611:LLD196611 LUY196611:LUZ196611 MEU196611:MEV196611 MOQ196611:MOR196611 MYM196611:MYN196611 NII196611:NIJ196611 NSE196611:NSF196611 OCA196611:OCB196611 OLW196611:OLX196611 OVS196611:OVT196611 PFO196611:PFP196611 PPK196611:PPL196611 PZG196611:PZH196611 QJC196611:QJD196611 QSY196611:QSZ196611 RCU196611:RCV196611 RMQ196611:RMR196611 RWM196611:RWN196611 SGI196611:SGJ196611 SQE196611:SQF196611 TAA196611:TAB196611 TJW196611:TJX196611 TTS196611:TTT196611 UDO196611:UDP196611 UNK196611:UNL196611 UXG196611:UXH196611 VHC196611:VHD196611 VQY196611:VQZ196611 WAU196611:WAV196611 WKQ196611:WKR196611 WUM196611:WUN196611 IA262147:IB262147 RW262147:RX262147 ABS262147:ABT262147 ALO262147:ALP262147 AVK262147:AVL262147 BFG262147:BFH262147 BPC262147:BPD262147 BYY262147:BYZ262147 CIU262147:CIV262147 CSQ262147:CSR262147 DCM262147:DCN262147 DMI262147:DMJ262147 DWE262147:DWF262147 EGA262147:EGB262147 EPW262147:EPX262147 EZS262147:EZT262147 FJO262147:FJP262147 FTK262147:FTL262147 GDG262147:GDH262147 GNC262147:GND262147 GWY262147:GWZ262147 HGU262147:HGV262147 HQQ262147:HQR262147 IAM262147:IAN262147 IKI262147:IKJ262147 IUE262147:IUF262147 JEA262147:JEB262147 JNW262147:JNX262147 JXS262147:JXT262147 KHO262147:KHP262147 KRK262147:KRL262147 LBG262147:LBH262147 LLC262147:LLD262147 LUY262147:LUZ262147 MEU262147:MEV262147 MOQ262147:MOR262147 MYM262147:MYN262147 NII262147:NIJ262147 NSE262147:NSF262147 OCA262147:OCB262147 OLW262147:OLX262147 OVS262147:OVT262147 PFO262147:PFP262147 PPK262147:PPL262147 PZG262147:PZH262147 QJC262147:QJD262147 QSY262147:QSZ262147 RCU262147:RCV262147 RMQ262147:RMR262147 RWM262147:RWN262147 SGI262147:SGJ262147 SQE262147:SQF262147 TAA262147:TAB262147 TJW262147:TJX262147 TTS262147:TTT262147 UDO262147:UDP262147 UNK262147:UNL262147 UXG262147:UXH262147 VHC262147:VHD262147 VQY262147:VQZ262147 WAU262147:WAV262147 WKQ262147:WKR262147 WUM262147:WUN262147 IA327683:IB327683 RW327683:RX327683 ABS327683:ABT327683 ALO327683:ALP327683 AVK327683:AVL327683 BFG327683:BFH327683 BPC327683:BPD327683 BYY327683:BYZ327683 CIU327683:CIV327683 CSQ327683:CSR327683 DCM327683:DCN327683 DMI327683:DMJ327683 DWE327683:DWF327683 EGA327683:EGB327683 EPW327683:EPX327683 EZS327683:EZT327683 FJO327683:FJP327683 FTK327683:FTL327683 GDG327683:GDH327683 GNC327683:GND327683 GWY327683:GWZ327683 HGU327683:HGV327683 HQQ327683:HQR327683 IAM327683:IAN327683 IKI327683:IKJ327683 IUE327683:IUF327683 JEA327683:JEB327683 JNW327683:JNX327683 JXS327683:JXT327683 KHO327683:KHP327683 KRK327683:KRL327683 LBG327683:LBH327683 LLC327683:LLD327683 LUY327683:LUZ327683 MEU327683:MEV327683 MOQ327683:MOR327683 MYM327683:MYN327683 NII327683:NIJ327683 NSE327683:NSF327683 OCA327683:OCB327683 OLW327683:OLX327683 OVS327683:OVT327683 PFO327683:PFP327683 PPK327683:PPL327683 PZG327683:PZH327683 QJC327683:QJD327683 QSY327683:QSZ327683 RCU327683:RCV327683 RMQ327683:RMR327683 RWM327683:RWN327683 SGI327683:SGJ327683 SQE327683:SQF327683 TAA327683:TAB327683 TJW327683:TJX327683 TTS327683:TTT327683 UDO327683:UDP327683 UNK327683:UNL327683 UXG327683:UXH327683 VHC327683:VHD327683 VQY327683:VQZ327683 WAU327683:WAV327683 WKQ327683:WKR327683 WUM327683:WUN327683 IA393219:IB393219 RW393219:RX393219 ABS393219:ABT393219 ALO393219:ALP393219 AVK393219:AVL393219 BFG393219:BFH393219 BPC393219:BPD393219 BYY393219:BYZ393219 CIU393219:CIV393219 CSQ393219:CSR393219 DCM393219:DCN393219 DMI393219:DMJ393219 DWE393219:DWF393219 EGA393219:EGB393219 EPW393219:EPX393219 EZS393219:EZT393219 FJO393219:FJP393219 FTK393219:FTL393219 GDG393219:GDH393219 GNC393219:GND393219 GWY393219:GWZ393219 HGU393219:HGV393219 HQQ393219:HQR393219 IAM393219:IAN393219 IKI393219:IKJ393219 IUE393219:IUF393219 JEA393219:JEB393219 JNW393219:JNX393219 JXS393219:JXT393219 KHO393219:KHP393219 KRK393219:KRL393219 LBG393219:LBH393219 LLC393219:LLD393219 LUY393219:LUZ393219 MEU393219:MEV393219 MOQ393219:MOR393219 MYM393219:MYN393219 NII393219:NIJ393219 NSE393219:NSF393219 OCA393219:OCB393219 OLW393219:OLX393219 OVS393219:OVT393219 PFO393219:PFP393219 PPK393219:PPL393219 PZG393219:PZH393219 QJC393219:QJD393219 QSY393219:QSZ393219 RCU393219:RCV393219 RMQ393219:RMR393219 RWM393219:RWN393219 SGI393219:SGJ393219 SQE393219:SQF393219 TAA393219:TAB393219 TJW393219:TJX393219 TTS393219:TTT393219 UDO393219:UDP393219 UNK393219:UNL393219 UXG393219:UXH393219 VHC393219:VHD393219 VQY393219:VQZ393219 WAU393219:WAV393219 WKQ393219:WKR393219 WUM393219:WUN393219 IA458755:IB458755 RW458755:RX458755 ABS458755:ABT458755 ALO458755:ALP458755 AVK458755:AVL458755 BFG458755:BFH458755 BPC458755:BPD458755 BYY458755:BYZ458755 CIU458755:CIV458755 CSQ458755:CSR458755 DCM458755:DCN458755 DMI458755:DMJ458755 DWE458755:DWF458755 EGA458755:EGB458755 EPW458755:EPX458755 EZS458755:EZT458755 FJO458755:FJP458755 FTK458755:FTL458755 GDG458755:GDH458755 GNC458755:GND458755 GWY458755:GWZ458755 HGU458755:HGV458755 HQQ458755:HQR458755 IAM458755:IAN458755 IKI458755:IKJ458755 IUE458755:IUF458755 JEA458755:JEB458755 JNW458755:JNX458755 JXS458755:JXT458755 KHO458755:KHP458755 KRK458755:KRL458755 LBG458755:LBH458755 LLC458755:LLD458755 LUY458755:LUZ458755 MEU458755:MEV458755 MOQ458755:MOR458755 MYM458755:MYN458755 NII458755:NIJ458755 NSE458755:NSF458755 OCA458755:OCB458755 OLW458755:OLX458755 OVS458755:OVT458755 PFO458755:PFP458755 PPK458755:PPL458755 PZG458755:PZH458755 QJC458755:QJD458755 QSY458755:QSZ458755 RCU458755:RCV458755 RMQ458755:RMR458755 RWM458755:RWN458755 SGI458755:SGJ458755 SQE458755:SQF458755 TAA458755:TAB458755 TJW458755:TJX458755 TTS458755:TTT458755 UDO458755:UDP458755 UNK458755:UNL458755 UXG458755:UXH458755 VHC458755:VHD458755 VQY458755:VQZ458755 WAU458755:WAV458755 WKQ458755:WKR458755 WUM458755:WUN458755 IA524291:IB524291 RW524291:RX524291 ABS524291:ABT524291 ALO524291:ALP524291 AVK524291:AVL524291 BFG524291:BFH524291 BPC524291:BPD524291 BYY524291:BYZ524291 CIU524291:CIV524291 CSQ524291:CSR524291 DCM524291:DCN524291 DMI524291:DMJ524291 DWE524291:DWF524291 EGA524291:EGB524291 EPW524291:EPX524291 EZS524291:EZT524291 FJO524291:FJP524291 FTK524291:FTL524291 GDG524291:GDH524291 GNC524291:GND524291 GWY524291:GWZ524291 HGU524291:HGV524291 HQQ524291:HQR524291 IAM524291:IAN524291 IKI524291:IKJ524291 IUE524291:IUF524291 JEA524291:JEB524291 JNW524291:JNX524291 JXS524291:JXT524291 KHO524291:KHP524291 KRK524291:KRL524291 LBG524291:LBH524291 LLC524291:LLD524291 LUY524291:LUZ524291 MEU524291:MEV524291 MOQ524291:MOR524291 MYM524291:MYN524291 NII524291:NIJ524291 NSE524291:NSF524291 OCA524291:OCB524291 OLW524291:OLX524291 OVS524291:OVT524291 PFO524291:PFP524291 PPK524291:PPL524291 PZG524291:PZH524291 QJC524291:QJD524291 QSY524291:QSZ524291 RCU524291:RCV524291 RMQ524291:RMR524291 RWM524291:RWN524291 SGI524291:SGJ524291 SQE524291:SQF524291 TAA524291:TAB524291 TJW524291:TJX524291 TTS524291:TTT524291 UDO524291:UDP524291 UNK524291:UNL524291 UXG524291:UXH524291 VHC524291:VHD524291 VQY524291:VQZ524291 WAU524291:WAV524291 WKQ524291:WKR524291 WUM524291:WUN524291 IA589827:IB589827 RW589827:RX589827 ABS589827:ABT589827 ALO589827:ALP589827 AVK589827:AVL589827 BFG589827:BFH589827 BPC589827:BPD589827 BYY589827:BYZ589827 CIU589827:CIV589827 CSQ589827:CSR589827 DCM589827:DCN589827 DMI589827:DMJ589827 DWE589827:DWF589827 EGA589827:EGB589827 EPW589827:EPX589827 EZS589827:EZT589827 FJO589827:FJP589827 FTK589827:FTL589827 GDG589827:GDH589827 GNC589827:GND589827 GWY589827:GWZ589827 HGU589827:HGV589827 HQQ589827:HQR589827 IAM589827:IAN589827 IKI589827:IKJ589827 IUE589827:IUF589827 JEA589827:JEB589827 JNW589827:JNX589827 JXS589827:JXT589827 KHO589827:KHP589827 KRK589827:KRL589827 LBG589827:LBH589827 LLC589827:LLD589827 LUY589827:LUZ589827 MEU589827:MEV589827 MOQ589827:MOR589827 MYM589827:MYN589827 NII589827:NIJ589827 NSE589827:NSF589827 OCA589827:OCB589827 OLW589827:OLX589827 OVS589827:OVT589827 PFO589827:PFP589827 PPK589827:PPL589827 PZG589827:PZH589827 QJC589827:QJD589827 QSY589827:QSZ589827 RCU589827:RCV589827 RMQ589827:RMR589827 RWM589827:RWN589827 SGI589827:SGJ589827 SQE589827:SQF589827 TAA589827:TAB589827 TJW589827:TJX589827 TTS589827:TTT589827 UDO589827:UDP589827 UNK589827:UNL589827 UXG589827:UXH589827 VHC589827:VHD589827 VQY589827:VQZ589827 WAU589827:WAV589827 WKQ589827:WKR589827 WUM589827:WUN589827 IA655363:IB655363 RW655363:RX655363 ABS655363:ABT655363 ALO655363:ALP655363 AVK655363:AVL655363 BFG655363:BFH655363 BPC655363:BPD655363 BYY655363:BYZ655363 CIU655363:CIV655363 CSQ655363:CSR655363 DCM655363:DCN655363 DMI655363:DMJ655363 DWE655363:DWF655363 EGA655363:EGB655363 EPW655363:EPX655363 EZS655363:EZT655363 FJO655363:FJP655363 FTK655363:FTL655363 GDG655363:GDH655363 GNC655363:GND655363 GWY655363:GWZ655363 HGU655363:HGV655363 HQQ655363:HQR655363 IAM655363:IAN655363 IKI655363:IKJ655363 IUE655363:IUF655363 JEA655363:JEB655363 JNW655363:JNX655363 JXS655363:JXT655363 KHO655363:KHP655363 KRK655363:KRL655363 LBG655363:LBH655363 LLC655363:LLD655363 LUY655363:LUZ655363 MEU655363:MEV655363 MOQ655363:MOR655363 MYM655363:MYN655363 NII655363:NIJ655363 NSE655363:NSF655363 OCA655363:OCB655363 OLW655363:OLX655363 OVS655363:OVT655363 PFO655363:PFP655363 PPK655363:PPL655363 PZG655363:PZH655363 QJC655363:QJD655363 QSY655363:QSZ655363 RCU655363:RCV655363 RMQ655363:RMR655363 RWM655363:RWN655363 SGI655363:SGJ655363 SQE655363:SQF655363 TAA655363:TAB655363 TJW655363:TJX655363 TTS655363:TTT655363 UDO655363:UDP655363 UNK655363:UNL655363 UXG655363:UXH655363 VHC655363:VHD655363 VQY655363:VQZ655363 WAU655363:WAV655363 WKQ655363:WKR655363 WUM655363:WUN655363 IA720899:IB720899 RW720899:RX720899 ABS720899:ABT720899 ALO720899:ALP720899 AVK720899:AVL720899 BFG720899:BFH720899 BPC720899:BPD720899 BYY720899:BYZ720899 CIU720899:CIV720899 CSQ720899:CSR720899 DCM720899:DCN720899 DMI720899:DMJ720899 DWE720899:DWF720899 EGA720899:EGB720899 EPW720899:EPX720899 EZS720899:EZT720899 FJO720899:FJP720899 FTK720899:FTL720899 GDG720899:GDH720899 GNC720899:GND720899 GWY720899:GWZ720899 HGU720899:HGV720899 HQQ720899:HQR720899 IAM720899:IAN720899 IKI720899:IKJ720899 IUE720899:IUF720899 JEA720899:JEB720899 JNW720899:JNX720899 JXS720899:JXT720899 KHO720899:KHP720899 KRK720899:KRL720899 LBG720899:LBH720899 LLC720899:LLD720899 LUY720899:LUZ720899 MEU720899:MEV720899 MOQ720899:MOR720899 MYM720899:MYN720899 NII720899:NIJ720899 NSE720899:NSF720899 OCA720899:OCB720899 OLW720899:OLX720899 OVS720899:OVT720899 PFO720899:PFP720899 PPK720899:PPL720899 PZG720899:PZH720899 QJC720899:QJD720899 QSY720899:QSZ720899 RCU720899:RCV720899 RMQ720899:RMR720899 RWM720899:RWN720899 SGI720899:SGJ720899 SQE720899:SQF720899 TAA720899:TAB720899 TJW720899:TJX720899 TTS720899:TTT720899 UDO720899:UDP720899 UNK720899:UNL720899 UXG720899:UXH720899 VHC720899:VHD720899 VQY720899:VQZ720899 WAU720899:WAV720899 WKQ720899:WKR720899 WUM720899:WUN720899 IA786435:IB786435 RW786435:RX786435 ABS786435:ABT786435 ALO786435:ALP786435 AVK786435:AVL786435 BFG786435:BFH786435 BPC786435:BPD786435 BYY786435:BYZ786435 CIU786435:CIV786435 CSQ786435:CSR786435 DCM786435:DCN786435 DMI786435:DMJ786435 DWE786435:DWF786435 EGA786435:EGB786435 EPW786435:EPX786435 EZS786435:EZT786435 FJO786435:FJP786435 FTK786435:FTL786435 GDG786435:GDH786435 GNC786435:GND786435 GWY786435:GWZ786435 HGU786435:HGV786435 HQQ786435:HQR786435 IAM786435:IAN786435 IKI786435:IKJ786435 IUE786435:IUF786435 JEA786435:JEB786435 JNW786435:JNX786435 JXS786435:JXT786435 KHO786435:KHP786435 KRK786435:KRL786435 LBG786435:LBH786435 LLC786435:LLD786435 LUY786435:LUZ786435 MEU786435:MEV786435 MOQ786435:MOR786435 MYM786435:MYN786435 NII786435:NIJ786435 NSE786435:NSF786435 OCA786435:OCB786435 OLW786435:OLX786435 OVS786435:OVT786435 PFO786435:PFP786435 PPK786435:PPL786435 PZG786435:PZH786435 QJC786435:QJD786435 QSY786435:QSZ786435 RCU786435:RCV786435 RMQ786435:RMR786435 RWM786435:RWN786435 SGI786435:SGJ786435 SQE786435:SQF786435 TAA786435:TAB786435 TJW786435:TJX786435 TTS786435:TTT786435 UDO786435:UDP786435 UNK786435:UNL786435 UXG786435:UXH786435 VHC786435:VHD786435 VQY786435:VQZ786435 WAU786435:WAV786435 WKQ786435:WKR786435 WUM786435:WUN786435 IA851971:IB851971 RW851971:RX851971 ABS851971:ABT851971 ALO851971:ALP851971 AVK851971:AVL851971 BFG851971:BFH851971 BPC851971:BPD851971 BYY851971:BYZ851971 CIU851971:CIV851971 CSQ851971:CSR851971 DCM851971:DCN851971 DMI851971:DMJ851971 DWE851971:DWF851971 EGA851971:EGB851971 EPW851971:EPX851971 EZS851971:EZT851971 FJO851971:FJP851971 FTK851971:FTL851971 GDG851971:GDH851971 GNC851971:GND851971 GWY851971:GWZ851971 HGU851971:HGV851971 HQQ851971:HQR851971 IAM851971:IAN851971 IKI851971:IKJ851971 IUE851971:IUF851971 JEA851971:JEB851971 JNW851971:JNX851971 JXS851971:JXT851971 KHO851971:KHP851971 KRK851971:KRL851971 LBG851971:LBH851971 LLC851971:LLD851971 LUY851971:LUZ851971 MEU851971:MEV851971 MOQ851971:MOR851971 MYM851971:MYN851971 NII851971:NIJ851971 NSE851971:NSF851971 OCA851971:OCB851971 OLW851971:OLX851971 OVS851971:OVT851971 PFO851971:PFP851971 PPK851971:PPL851971 PZG851971:PZH851971 QJC851971:QJD851971 QSY851971:QSZ851971 RCU851971:RCV851971 RMQ851971:RMR851971 RWM851971:RWN851971 SGI851971:SGJ851971 SQE851971:SQF851971 TAA851971:TAB851971 TJW851971:TJX851971 TTS851971:TTT851971 UDO851971:UDP851971 UNK851971:UNL851971 UXG851971:UXH851971 VHC851971:VHD851971 VQY851971:VQZ851971 WAU851971:WAV851971 WKQ851971:WKR851971 WUM851971:WUN851971 IA917507:IB917507 RW917507:RX917507 ABS917507:ABT917507 ALO917507:ALP917507 AVK917507:AVL917507 BFG917507:BFH917507 BPC917507:BPD917507 BYY917507:BYZ917507 CIU917507:CIV917507 CSQ917507:CSR917507 DCM917507:DCN917507 DMI917507:DMJ917507 DWE917507:DWF917507 EGA917507:EGB917507 EPW917507:EPX917507 EZS917507:EZT917507 FJO917507:FJP917507 FTK917507:FTL917507 GDG917507:GDH917507 GNC917507:GND917507 GWY917507:GWZ917507 HGU917507:HGV917507 HQQ917507:HQR917507 IAM917507:IAN917507 IKI917507:IKJ917507 IUE917507:IUF917507 JEA917507:JEB917507 JNW917507:JNX917507 JXS917507:JXT917507 KHO917507:KHP917507 KRK917507:KRL917507 LBG917507:LBH917507 LLC917507:LLD917507 LUY917507:LUZ917507 MEU917507:MEV917507 MOQ917507:MOR917507 MYM917507:MYN917507 NII917507:NIJ917507 NSE917507:NSF917507 OCA917507:OCB917507 OLW917507:OLX917507 OVS917507:OVT917507 PFO917507:PFP917507 PPK917507:PPL917507 PZG917507:PZH917507 QJC917507:QJD917507 QSY917507:QSZ917507 RCU917507:RCV917507 RMQ917507:RMR917507 RWM917507:RWN917507 SGI917507:SGJ917507 SQE917507:SQF917507 TAA917507:TAB917507 TJW917507:TJX917507 TTS917507:TTT917507 UDO917507:UDP917507 UNK917507:UNL917507 UXG917507:UXH917507 VHC917507:VHD917507 VQY917507:VQZ917507 WAU917507:WAV917507 WKQ917507:WKR917507 WUM917507:WUN917507 IA983043:IB983043 RW983043:RX983043 ABS983043:ABT983043 ALO983043:ALP983043 AVK983043:AVL983043 BFG983043:BFH983043 BPC983043:BPD983043 BYY983043:BYZ983043 CIU983043:CIV983043 CSQ983043:CSR983043 DCM983043:DCN983043 DMI983043:DMJ983043 DWE983043:DWF983043 EGA983043:EGB983043 EPW983043:EPX983043 EZS983043:EZT983043 FJO983043:FJP983043 FTK983043:FTL983043 GDG983043:GDH983043 GNC983043:GND983043 GWY983043:GWZ983043 HGU983043:HGV983043 HQQ983043:HQR983043 IAM983043:IAN983043 IKI983043:IKJ983043 IUE983043:IUF983043 JEA983043:JEB983043 JNW983043:JNX983043 JXS983043:JXT983043 KHO983043:KHP983043 KRK983043:KRL983043 LBG983043:LBH983043 LLC983043:LLD983043 LUY983043:LUZ983043 MEU983043:MEV983043 MOQ983043:MOR983043 MYM983043:MYN983043 NII983043:NIJ983043 NSE983043:NSF983043 OCA983043:OCB983043 OLW983043:OLX983043 OVS983043:OVT983043 PFO983043:PFP983043 PPK983043:PPL983043 PZG983043:PZH983043 QJC983043:QJD983043 QSY983043:QSZ983043 RCU983043:RCV983043 RMQ983043:RMR983043 RWM983043:RWN983043 SGI983043:SGJ983043 SQE983043:SQF983043 TAA983043:TAB983043 TJW983043:TJX983043 TTS983043:TTT983043 UDO983043:UDP983043 UNK983043:UNL983043 UXG983043:UXH983043 VHC983043:VHD983043 VQY983043:VQZ983043 WAU983043:WAV983043 WKQ983043:WKR983043 WUM983043:WUN983043 IG65539:IH65539 SC65539:SD65539 ABY65539:ABZ65539 ALU65539:ALV65539 AVQ65539:AVR65539 BFM65539:BFN65539 BPI65539:BPJ65539 BZE65539:BZF65539 CJA65539:CJB65539 CSW65539:CSX65539 DCS65539:DCT65539 DMO65539:DMP65539 DWK65539:DWL65539 EGG65539:EGH65539 EQC65539:EQD65539 EZY65539:EZZ65539 FJU65539:FJV65539 FTQ65539:FTR65539 GDM65539:GDN65539 GNI65539:GNJ65539 GXE65539:GXF65539 HHA65539:HHB65539 HQW65539:HQX65539 IAS65539:IAT65539 IKO65539:IKP65539 IUK65539:IUL65539 JEG65539:JEH65539 JOC65539:JOD65539 JXY65539:JXZ65539 KHU65539:KHV65539 KRQ65539:KRR65539 LBM65539:LBN65539 LLI65539:LLJ65539 LVE65539:LVF65539 MFA65539:MFB65539 MOW65539:MOX65539 MYS65539:MYT65539 NIO65539:NIP65539 NSK65539:NSL65539 OCG65539:OCH65539 OMC65539:OMD65539 OVY65539:OVZ65539 PFU65539:PFV65539 PPQ65539:PPR65539 PZM65539:PZN65539 QJI65539:QJJ65539 QTE65539:QTF65539 RDA65539:RDB65539 RMW65539:RMX65539 RWS65539:RWT65539 SGO65539:SGP65539 SQK65539:SQL65539 TAG65539:TAH65539 TKC65539:TKD65539 TTY65539:TTZ65539 UDU65539:UDV65539 UNQ65539:UNR65539 UXM65539:UXN65539 VHI65539:VHJ65539 VRE65539:VRF65539 WBA65539:WBB65539 WKW65539:WKX65539 WUS65539:WUT65539 IG131075:IH131075 SC131075:SD131075 ABY131075:ABZ131075 ALU131075:ALV131075 AVQ131075:AVR131075 BFM131075:BFN131075 BPI131075:BPJ131075 BZE131075:BZF131075 CJA131075:CJB131075 CSW131075:CSX131075 DCS131075:DCT131075 DMO131075:DMP131075 DWK131075:DWL131075 EGG131075:EGH131075 EQC131075:EQD131075 EZY131075:EZZ131075 FJU131075:FJV131075 FTQ131075:FTR131075 GDM131075:GDN131075 GNI131075:GNJ131075 GXE131075:GXF131075 HHA131075:HHB131075 HQW131075:HQX131075 IAS131075:IAT131075 IKO131075:IKP131075 IUK131075:IUL131075 JEG131075:JEH131075 JOC131075:JOD131075 JXY131075:JXZ131075 KHU131075:KHV131075 KRQ131075:KRR131075 LBM131075:LBN131075 LLI131075:LLJ131075 LVE131075:LVF131075 MFA131075:MFB131075 MOW131075:MOX131075 MYS131075:MYT131075 NIO131075:NIP131075 NSK131075:NSL131075 OCG131075:OCH131075 OMC131075:OMD131075 OVY131075:OVZ131075 PFU131075:PFV131075 PPQ131075:PPR131075 PZM131075:PZN131075 QJI131075:QJJ131075 QTE131075:QTF131075 RDA131075:RDB131075 RMW131075:RMX131075 RWS131075:RWT131075 SGO131075:SGP131075 SQK131075:SQL131075 TAG131075:TAH131075 TKC131075:TKD131075 TTY131075:TTZ131075 UDU131075:UDV131075 UNQ131075:UNR131075 UXM131075:UXN131075 VHI131075:VHJ131075 VRE131075:VRF131075 WBA131075:WBB131075 WKW131075:WKX131075 WUS131075:WUT131075 IG196611:IH196611 SC196611:SD196611 ABY196611:ABZ196611 ALU196611:ALV196611 AVQ196611:AVR196611 BFM196611:BFN196611 BPI196611:BPJ196611 BZE196611:BZF196611 CJA196611:CJB196611 CSW196611:CSX196611 DCS196611:DCT196611 DMO196611:DMP196611 DWK196611:DWL196611 EGG196611:EGH196611 EQC196611:EQD196611 EZY196611:EZZ196611 FJU196611:FJV196611 FTQ196611:FTR196611 GDM196611:GDN196611 GNI196611:GNJ196611 GXE196611:GXF196611 HHA196611:HHB196611 HQW196611:HQX196611 IAS196611:IAT196611 IKO196611:IKP196611 IUK196611:IUL196611 JEG196611:JEH196611 JOC196611:JOD196611 JXY196611:JXZ196611 KHU196611:KHV196611 KRQ196611:KRR196611 LBM196611:LBN196611 LLI196611:LLJ196611 LVE196611:LVF196611 MFA196611:MFB196611 MOW196611:MOX196611 MYS196611:MYT196611 NIO196611:NIP196611 NSK196611:NSL196611 OCG196611:OCH196611 OMC196611:OMD196611 OVY196611:OVZ196611 PFU196611:PFV196611 PPQ196611:PPR196611 PZM196611:PZN196611 QJI196611:QJJ196611 QTE196611:QTF196611 RDA196611:RDB196611 RMW196611:RMX196611 RWS196611:RWT196611 SGO196611:SGP196611 SQK196611:SQL196611 TAG196611:TAH196611 TKC196611:TKD196611 TTY196611:TTZ196611 UDU196611:UDV196611 UNQ196611:UNR196611 UXM196611:UXN196611 VHI196611:VHJ196611 VRE196611:VRF196611 WBA196611:WBB196611 WKW196611:WKX196611 WUS196611:WUT196611 IG262147:IH262147 SC262147:SD262147 ABY262147:ABZ262147 ALU262147:ALV262147 AVQ262147:AVR262147 BFM262147:BFN262147 BPI262147:BPJ262147 BZE262147:BZF262147 CJA262147:CJB262147 CSW262147:CSX262147 DCS262147:DCT262147 DMO262147:DMP262147 DWK262147:DWL262147 EGG262147:EGH262147 EQC262147:EQD262147 EZY262147:EZZ262147 FJU262147:FJV262147 FTQ262147:FTR262147 GDM262147:GDN262147 GNI262147:GNJ262147 GXE262147:GXF262147 HHA262147:HHB262147 HQW262147:HQX262147 IAS262147:IAT262147 IKO262147:IKP262147 IUK262147:IUL262147 JEG262147:JEH262147 JOC262147:JOD262147 JXY262147:JXZ262147 KHU262147:KHV262147 KRQ262147:KRR262147 LBM262147:LBN262147 LLI262147:LLJ262147 LVE262147:LVF262147 MFA262147:MFB262147 MOW262147:MOX262147 MYS262147:MYT262147 NIO262147:NIP262147 NSK262147:NSL262147 OCG262147:OCH262147 OMC262147:OMD262147 OVY262147:OVZ262147 PFU262147:PFV262147 PPQ262147:PPR262147 PZM262147:PZN262147 QJI262147:QJJ262147 QTE262147:QTF262147 RDA262147:RDB262147 RMW262147:RMX262147 RWS262147:RWT262147 SGO262147:SGP262147 SQK262147:SQL262147 TAG262147:TAH262147 TKC262147:TKD262147 TTY262147:TTZ262147 UDU262147:UDV262147 UNQ262147:UNR262147 UXM262147:UXN262147 VHI262147:VHJ262147 VRE262147:VRF262147 WBA262147:WBB262147 WKW262147:WKX262147 WUS262147:WUT262147 IG327683:IH327683 SC327683:SD327683 ABY327683:ABZ327683 ALU327683:ALV327683 AVQ327683:AVR327683 BFM327683:BFN327683 BPI327683:BPJ327683 BZE327683:BZF327683 CJA327683:CJB327683 CSW327683:CSX327683 DCS327683:DCT327683 DMO327683:DMP327683 DWK327683:DWL327683 EGG327683:EGH327683 EQC327683:EQD327683 EZY327683:EZZ327683 FJU327683:FJV327683 FTQ327683:FTR327683 GDM327683:GDN327683 GNI327683:GNJ327683 GXE327683:GXF327683 HHA327683:HHB327683 HQW327683:HQX327683 IAS327683:IAT327683 IKO327683:IKP327683 IUK327683:IUL327683 JEG327683:JEH327683 JOC327683:JOD327683 JXY327683:JXZ327683 KHU327683:KHV327683 KRQ327683:KRR327683 LBM327683:LBN327683 LLI327683:LLJ327683 LVE327683:LVF327683 MFA327683:MFB327683 MOW327683:MOX327683 MYS327683:MYT327683 NIO327683:NIP327683 NSK327683:NSL327683 OCG327683:OCH327683 OMC327683:OMD327683 OVY327683:OVZ327683 PFU327683:PFV327683 PPQ327683:PPR327683 PZM327683:PZN327683 QJI327683:QJJ327683 QTE327683:QTF327683 RDA327683:RDB327683 RMW327683:RMX327683 RWS327683:RWT327683 SGO327683:SGP327683 SQK327683:SQL327683 TAG327683:TAH327683 TKC327683:TKD327683 TTY327683:TTZ327683 UDU327683:UDV327683 UNQ327683:UNR327683 UXM327683:UXN327683 VHI327683:VHJ327683 VRE327683:VRF327683 WBA327683:WBB327683 WKW327683:WKX327683 WUS327683:WUT327683 IG393219:IH393219 SC393219:SD393219 ABY393219:ABZ393219 ALU393219:ALV393219 AVQ393219:AVR393219 BFM393219:BFN393219 BPI393219:BPJ393219 BZE393219:BZF393219 CJA393219:CJB393219 CSW393219:CSX393219 DCS393219:DCT393219 DMO393219:DMP393219 DWK393219:DWL393219 EGG393219:EGH393219 EQC393219:EQD393219 EZY393219:EZZ393219 FJU393219:FJV393219 FTQ393219:FTR393219 GDM393219:GDN393219 GNI393219:GNJ393219 GXE393219:GXF393219 HHA393219:HHB393219 HQW393219:HQX393219 IAS393219:IAT393219 IKO393219:IKP393219 IUK393219:IUL393219 JEG393219:JEH393219 JOC393219:JOD393219 JXY393219:JXZ393219 KHU393219:KHV393219 KRQ393219:KRR393219 LBM393219:LBN393219 LLI393219:LLJ393219 LVE393219:LVF393219 MFA393219:MFB393219 MOW393219:MOX393219 MYS393219:MYT393219 NIO393219:NIP393219 NSK393219:NSL393219 OCG393219:OCH393219 OMC393219:OMD393219 OVY393219:OVZ393219 PFU393219:PFV393219 PPQ393219:PPR393219 PZM393219:PZN393219 QJI393219:QJJ393219 QTE393219:QTF393219 RDA393219:RDB393219 RMW393219:RMX393219 RWS393219:RWT393219 SGO393219:SGP393219 SQK393219:SQL393219 TAG393219:TAH393219 TKC393219:TKD393219 TTY393219:TTZ393219 UDU393219:UDV393219 UNQ393219:UNR393219 UXM393219:UXN393219 VHI393219:VHJ393219 VRE393219:VRF393219 WBA393219:WBB393219 WKW393219:WKX393219 WUS393219:WUT393219 IG458755:IH458755 SC458755:SD458755 ABY458755:ABZ458755 ALU458755:ALV458755 AVQ458755:AVR458755 BFM458755:BFN458755 BPI458755:BPJ458755 BZE458755:BZF458755 CJA458755:CJB458755 CSW458755:CSX458755 DCS458755:DCT458755 DMO458755:DMP458755 DWK458755:DWL458755 EGG458755:EGH458755 EQC458755:EQD458755 EZY458755:EZZ458755 FJU458755:FJV458755 FTQ458755:FTR458755 GDM458755:GDN458755 GNI458755:GNJ458755 GXE458755:GXF458755 HHA458755:HHB458755 HQW458755:HQX458755 IAS458755:IAT458755 IKO458755:IKP458755 IUK458755:IUL458755 JEG458755:JEH458755 JOC458755:JOD458755 JXY458755:JXZ458755 KHU458755:KHV458755 KRQ458755:KRR458755 LBM458755:LBN458755 LLI458755:LLJ458755 LVE458755:LVF458755 MFA458755:MFB458755 MOW458755:MOX458755 MYS458755:MYT458755 NIO458755:NIP458755 NSK458755:NSL458755 OCG458755:OCH458755 OMC458755:OMD458755 OVY458755:OVZ458755 PFU458755:PFV458755 PPQ458755:PPR458755 PZM458755:PZN458755 QJI458755:QJJ458755 QTE458755:QTF458755 RDA458755:RDB458755 RMW458755:RMX458755 RWS458755:RWT458755 SGO458755:SGP458755 SQK458755:SQL458755 TAG458755:TAH458755 TKC458755:TKD458755 TTY458755:TTZ458755 UDU458755:UDV458755 UNQ458755:UNR458755 UXM458755:UXN458755 VHI458755:VHJ458755 VRE458755:VRF458755 WBA458755:WBB458755 WKW458755:WKX458755 WUS458755:WUT458755 IG524291:IH524291 SC524291:SD524291 ABY524291:ABZ524291 ALU524291:ALV524291 AVQ524291:AVR524291 BFM524291:BFN524291 BPI524291:BPJ524291 BZE524291:BZF524291 CJA524291:CJB524291 CSW524291:CSX524291 DCS524291:DCT524291 DMO524291:DMP524291 DWK524291:DWL524291 EGG524291:EGH524291 EQC524291:EQD524291 EZY524291:EZZ524291 FJU524291:FJV524291 FTQ524291:FTR524291 GDM524291:GDN524291 GNI524291:GNJ524291 GXE524291:GXF524291 HHA524291:HHB524291 HQW524291:HQX524291 IAS524291:IAT524291 IKO524291:IKP524291 IUK524291:IUL524291 JEG524291:JEH524291 JOC524291:JOD524291 JXY524291:JXZ524291 KHU524291:KHV524291 KRQ524291:KRR524291 LBM524291:LBN524291 LLI524291:LLJ524291 LVE524291:LVF524291 MFA524291:MFB524291 MOW524291:MOX524291 MYS524291:MYT524291 NIO524291:NIP524291 NSK524291:NSL524291 OCG524291:OCH524291 OMC524291:OMD524291 OVY524291:OVZ524291 PFU524291:PFV524291 PPQ524291:PPR524291 PZM524291:PZN524291 QJI524291:QJJ524291 QTE524291:QTF524291 RDA524291:RDB524291 RMW524291:RMX524291 RWS524291:RWT524291 SGO524291:SGP524291 SQK524291:SQL524291 TAG524291:TAH524291 TKC524291:TKD524291 TTY524291:TTZ524291 UDU524291:UDV524291 UNQ524291:UNR524291 UXM524291:UXN524291 VHI524291:VHJ524291 VRE524291:VRF524291 WBA524291:WBB524291 WKW524291:WKX524291 WUS524291:WUT524291 IG589827:IH589827 SC589827:SD589827 ABY589827:ABZ589827 ALU589827:ALV589827 AVQ589827:AVR589827 BFM589827:BFN589827 BPI589827:BPJ589827 BZE589827:BZF589827 CJA589827:CJB589827 CSW589827:CSX589827 DCS589827:DCT589827 DMO589827:DMP589827 DWK589827:DWL589827 EGG589827:EGH589827 EQC589827:EQD589827 EZY589827:EZZ589827 FJU589827:FJV589827 FTQ589827:FTR589827 GDM589827:GDN589827 GNI589827:GNJ589827 GXE589827:GXF589827 HHA589827:HHB589827 HQW589827:HQX589827 IAS589827:IAT589827 IKO589827:IKP589827 IUK589827:IUL589827 JEG589827:JEH589827 JOC589827:JOD589827 JXY589827:JXZ589827 KHU589827:KHV589827 KRQ589827:KRR589827 LBM589827:LBN589827 LLI589827:LLJ589827 LVE589827:LVF589827 MFA589827:MFB589827 MOW589827:MOX589827 MYS589827:MYT589827 NIO589827:NIP589827 NSK589827:NSL589827 OCG589827:OCH589827 OMC589827:OMD589827 OVY589827:OVZ589827 PFU589827:PFV589827 PPQ589827:PPR589827 PZM589827:PZN589827 QJI589827:QJJ589827 QTE589827:QTF589827 RDA589827:RDB589827 RMW589827:RMX589827 RWS589827:RWT589827 SGO589827:SGP589827 SQK589827:SQL589827 TAG589827:TAH589827 TKC589827:TKD589827 TTY589827:TTZ589827 UDU589827:UDV589827 UNQ589827:UNR589827 UXM589827:UXN589827 VHI589827:VHJ589827 VRE589827:VRF589827 WBA589827:WBB589827 WKW589827:WKX589827 WUS589827:WUT589827 IG655363:IH655363 SC655363:SD655363 ABY655363:ABZ655363 ALU655363:ALV655363 AVQ655363:AVR655363 BFM655363:BFN655363 BPI655363:BPJ655363 BZE655363:BZF655363 CJA655363:CJB655363 CSW655363:CSX655363 DCS655363:DCT655363 DMO655363:DMP655363 DWK655363:DWL655363 EGG655363:EGH655363 EQC655363:EQD655363 EZY655363:EZZ655363 FJU655363:FJV655363 FTQ655363:FTR655363 GDM655363:GDN655363 GNI655363:GNJ655363 GXE655363:GXF655363 HHA655363:HHB655363 HQW655363:HQX655363 IAS655363:IAT655363 IKO655363:IKP655363 IUK655363:IUL655363 JEG655363:JEH655363 JOC655363:JOD655363 JXY655363:JXZ655363 KHU655363:KHV655363 KRQ655363:KRR655363 LBM655363:LBN655363 LLI655363:LLJ655363 LVE655363:LVF655363 MFA655363:MFB655363 MOW655363:MOX655363 MYS655363:MYT655363 NIO655363:NIP655363 NSK655363:NSL655363 OCG655363:OCH655363 OMC655363:OMD655363 OVY655363:OVZ655363 PFU655363:PFV655363 PPQ655363:PPR655363 PZM655363:PZN655363 QJI655363:QJJ655363 QTE655363:QTF655363 RDA655363:RDB655363 RMW655363:RMX655363 RWS655363:RWT655363 SGO655363:SGP655363 SQK655363:SQL655363 TAG655363:TAH655363 TKC655363:TKD655363 TTY655363:TTZ655363 UDU655363:UDV655363 UNQ655363:UNR655363 UXM655363:UXN655363 VHI655363:VHJ655363 VRE655363:VRF655363 WBA655363:WBB655363 WKW655363:WKX655363 WUS655363:WUT655363 IG720899:IH720899 SC720899:SD720899 ABY720899:ABZ720899 ALU720899:ALV720899 AVQ720899:AVR720899 BFM720899:BFN720899 BPI720899:BPJ720899 BZE720899:BZF720899 CJA720899:CJB720899 CSW720899:CSX720899 DCS720899:DCT720899 DMO720899:DMP720899 DWK720899:DWL720899 EGG720899:EGH720899 EQC720899:EQD720899 EZY720899:EZZ720899 FJU720899:FJV720899 FTQ720899:FTR720899 GDM720899:GDN720899 GNI720899:GNJ720899 GXE720899:GXF720899 HHA720899:HHB720899 HQW720899:HQX720899 IAS720899:IAT720899 IKO720899:IKP720899 IUK720899:IUL720899 JEG720899:JEH720899 JOC720899:JOD720899 JXY720899:JXZ720899 KHU720899:KHV720899 KRQ720899:KRR720899 LBM720899:LBN720899 LLI720899:LLJ720899 LVE720899:LVF720899 MFA720899:MFB720899 MOW720899:MOX720899 MYS720899:MYT720899 NIO720899:NIP720899 NSK720899:NSL720899 OCG720899:OCH720899 OMC720899:OMD720899 OVY720899:OVZ720899 PFU720899:PFV720899 PPQ720899:PPR720899 PZM720899:PZN720899 QJI720899:QJJ720899 QTE720899:QTF720899 RDA720899:RDB720899 RMW720899:RMX720899 RWS720899:RWT720899 SGO720899:SGP720899 SQK720899:SQL720899 TAG720899:TAH720899 TKC720899:TKD720899 TTY720899:TTZ720899 UDU720899:UDV720899 UNQ720899:UNR720899 UXM720899:UXN720899 VHI720899:VHJ720899 VRE720899:VRF720899 WBA720899:WBB720899 WKW720899:WKX720899 WUS720899:WUT720899 IG786435:IH786435 SC786435:SD786435 ABY786435:ABZ786435 ALU786435:ALV786435 AVQ786435:AVR786435 BFM786435:BFN786435 BPI786435:BPJ786435 BZE786435:BZF786435 CJA786435:CJB786435 CSW786435:CSX786435 DCS786435:DCT786435 DMO786435:DMP786435 DWK786435:DWL786435 EGG786435:EGH786435 EQC786435:EQD786435 EZY786435:EZZ786435 FJU786435:FJV786435 FTQ786435:FTR786435 GDM786435:GDN786435 GNI786435:GNJ786435 GXE786435:GXF786435 HHA786435:HHB786435 HQW786435:HQX786435 IAS786435:IAT786435 IKO786435:IKP786435 IUK786435:IUL786435 JEG786435:JEH786435 JOC786435:JOD786435 JXY786435:JXZ786435 KHU786435:KHV786435 KRQ786435:KRR786435 LBM786435:LBN786435 LLI786435:LLJ786435 LVE786435:LVF786435 MFA786435:MFB786435 MOW786435:MOX786435 MYS786435:MYT786435 NIO786435:NIP786435 NSK786435:NSL786435 OCG786435:OCH786435 OMC786435:OMD786435 OVY786435:OVZ786435 PFU786435:PFV786435 PPQ786435:PPR786435 PZM786435:PZN786435 QJI786435:QJJ786435 QTE786435:QTF786435 RDA786435:RDB786435 RMW786435:RMX786435 RWS786435:RWT786435 SGO786435:SGP786435 SQK786435:SQL786435 TAG786435:TAH786435 TKC786435:TKD786435 TTY786435:TTZ786435 UDU786435:UDV786435 UNQ786435:UNR786435 UXM786435:UXN786435 VHI786435:VHJ786435 VRE786435:VRF786435 WBA786435:WBB786435 WKW786435:WKX786435 WUS786435:WUT786435 IG851971:IH851971 SC851971:SD851971 ABY851971:ABZ851971 ALU851971:ALV851971 AVQ851971:AVR851971 BFM851971:BFN851971 BPI851971:BPJ851971 BZE851971:BZF851971 CJA851971:CJB851971 CSW851971:CSX851971 DCS851971:DCT851971 DMO851971:DMP851971 DWK851971:DWL851971 EGG851971:EGH851971 EQC851971:EQD851971 EZY851971:EZZ851971 FJU851971:FJV851971 FTQ851971:FTR851971 GDM851971:GDN851971 GNI851971:GNJ851971 GXE851971:GXF851971 HHA851971:HHB851971 HQW851971:HQX851971 IAS851971:IAT851971 IKO851971:IKP851971 IUK851971:IUL851971 JEG851971:JEH851971 JOC851971:JOD851971 JXY851971:JXZ851971 KHU851971:KHV851971 KRQ851971:KRR851971 LBM851971:LBN851971 LLI851971:LLJ851971 LVE851971:LVF851971 MFA851971:MFB851971 MOW851971:MOX851971 MYS851971:MYT851971 NIO851971:NIP851971 NSK851971:NSL851971 OCG851971:OCH851971 OMC851971:OMD851971 OVY851971:OVZ851971 PFU851971:PFV851971 PPQ851971:PPR851971 PZM851971:PZN851971 QJI851971:QJJ851971 QTE851971:QTF851971 RDA851971:RDB851971 RMW851971:RMX851971 RWS851971:RWT851971 SGO851971:SGP851971 SQK851971:SQL851971 TAG851971:TAH851971 TKC851971:TKD851971 TTY851971:TTZ851971 UDU851971:UDV851971 UNQ851971:UNR851971 UXM851971:UXN851971 VHI851971:VHJ851971 VRE851971:VRF851971 WBA851971:WBB851971 WKW851971:WKX851971 WUS851971:WUT851971 IG917507:IH917507 SC917507:SD917507 ABY917507:ABZ917507 ALU917507:ALV917507 AVQ917507:AVR917507 BFM917507:BFN917507 BPI917507:BPJ917507 BZE917507:BZF917507 CJA917507:CJB917507 CSW917507:CSX917507 DCS917507:DCT917507 DMO917507:DMP917507 DWK917507:DWL917507 EGG917507:EGH917507 EQC917507:EQD917507 EZY917507:EZZ917507 FJU917507:FJV917507 FTQ917507:FTR917507 GDM917507:GDN917507 GNI917507:GNJ917507 GXE917507:GXF917507 HHA917507:HHB917507 HQW917507:HQX917507 IAS917507:IAT917507 IKO917507:IKP917507 IUK917507:IUL917507 JEG917507:JEH917507 JOC917507:JOD917507 JXY917507:JXZ917507 KHU917507:KHV917507 KRQ917507:KRR917507 LBM917507:LBN917507 LLI917507:LLJ917507 LVE917507:LVF917507 MFA917507:MFB917507 MOW917507:MOX917507 MYS917507:MYT917507 NIO917507:NIP917507 NSK917507:NSL917507 OCG917507:OCH917507 OMC917507:OMD917507 OVY917507:OVZ917507 PFU917507:PFV917507 PPQ917507:PPR917507 PZM917507:PZN917507 QJI917507:QJJ917507 QTE917507:QTF917507 RDA917507:RDB917507 RMW917507:RMX917507 RWS917507:RWT917507 SGO917507:SGP917507 SQK917507:SQL917507 TAG917507:TAH917507 TKC917507:TKD917507 TTY917507:TTZ917507 UDU917507:UDV917507 UNQ917507:UNR917507 UXM917507:UXN917507 VHI917507:VHJ917507 VRE917507:VRF917507 WBA917507:WBB917507 WKW917507:WKX917507 WUS917507:WUT917507 IG983043:IH983043 SC983043:SD983043 ABY983043:ABZ983043 ALU983043:ALV983043 AVQ983043:AVR983043 BFM983043:BFN983043 BPI983043:BPJ983043 BZE983043:BZF983043 CJA983043:CJB983043 CSW983043:CSX983043 DCS983043:DCT983043 DMO983043:DMP983043 DWK983043:DWL983043 EGG983043:EGH983043 EQC983043:EQD983043 EZY983043:EZZ983043 FJU983043:FJV983043 FTQ983043:FTR983043 GDM983043:GDN983043 GNI983043:GNJ983043 GXE983043:GXF983043 HHA983043:HHB983043 HQW983043:HQX983043 IAS983043:IAT983043 IKO983043:IKP983043 IUK983043:IUL983043 JEG983043:JEH983043 JOC983043:JOD983043 JXY983043:JXZ983043 KHU983043:KHV983043 KRQ983043:KRR983043 LBM983043:LBN983043 LLI983043:LLJ983043 LVE983043:LVF983043 MFA983043:MFB983043 MOW983043:MOX983043 MYS983043:MYT983043 NIO983043:NIP983043 NSK983043:NSL983043 OCG983043:OCH983043 OMC983043:OMD983043 OVY983043:OVZ983043 PFU983043:PFV983043 PPQ983043:PPR983043 PZM983043:PZN983043 QJI983043:QJJ983043 QTE983043:QTF983043 RDA983043:RDB983043 RMW983043:RMX983043 RWS983043:RWT983043 SGO983043:SGP983043 SQK983043:SQL983043 TAG983043:TAH983043 TKC983043:TKD983043 TTY983043:TTZ983043 UDU983043:UDV983043 UNQ983043:UNR983043 UXM983043:UXN983043 VHI983043:VHJ983043 VRE983043:VRF983043 WBA983043:WBB983043 WKW983043:WKX983043 WUS983043:WUT983043 IJ65539:IK65539 SF65539:SG65539 ACB65539:ACC65539 ALX65539:ALY65539 AVT65539:AVU65539 BFP65539:BFQ65539 BPL65539:BPM65539 BZH65539:BZI65539 CJD65539:CJE65539 CSZ65539:CTA65539 DCV65539:DCW65539 DMR65539:DMS65539 DWN65539:DWO65539 EGJ65539:EGK65539 EQF65539:EQG65539 FAB65539:FAC65539 FJX65539:FJY65539 FTT65539:FTU65539 GDP65539:GDQ65539 GNL65539:GNM65539 GXH65539:GXI65539 HHD65539:HHE65539 HQZ65539:HRA65539 IAV65539:IAW65539 IKR65539:IKS65539 IUN65539:IUO65539 JEJ65539:JEK65539 JOF65539:JOG65539 JYB65539:JYC65539 KHX65539:KHY65539 KRT65539:KRU65539 LBP65539:LBQ65539 LLL65539:LLM65539 LVH65539:LVI65539 MFD65539:MFE65539 MOZ65539:MPA65539 MYV65539:MYW65539 NIR65539:NIS65539 NSN65539:NSO65539 OCJ65539:OCK65539 OMF65539:OMG65539 OWB65539:OWC65539 PFX65539:PFY65539 PPT65539:PPU65539 PZP65539:PZQ65539 QJL65539:QJM65539 QTH65539:QTI65539 RDD65539:RDE65539 RMZ65539:RNA65539 RWV65539:RWW65539 SGR65539:SGS65539 SQN65539:SQO65539 TAJ65539:TAK65539 TKF65539:TKG65539 TUB65539:TUC65539 UDX65539:UDY65539 UNT65539:UNU65539 UXP65539:UXQ65539 VHL65539:VHM65539 VRH65539:VRI65539 WBD65539:WBE65539 WKZ65539:WLA65539 WUV65539:WUW65539 IJ131075:IK131075 SF131075:SG131075 ACB131075:ACC131075 ALX131075:ALY131075 AVT131075:AVU131075 BFP131075:BFQ131075 BPL131075:BPM131075 BZH131075:BZI131075 CJD131075:CJE131075 CSZ131075:CTA131075 DCV131075:DCW131075 DMR131075:DMS131075 DWN131075:DWO131075 EGJ131075:EGK131075 EQF131075:EQG131075 FAB131075:FAC131075 FJX131075:FJY131075 FTT131075:FTU131075 GDP131075:GDQ131075 GNL131075:GNM131075 GXH131075:GXI131075 HHD131075:HHE131075 HQZ131075:HRA131075 IAV131075:IAW131075 IKR131075:IKS131075 IUN131075:IUO131075 JEJ131075:JEK131075 JOF131075:JOG131075 JYB131075:JYC131075 KHX131075:KHY131075 KRT131075:KRU131075 LBP131075:LBQ131075 LLL131075:LLM131075 LVH131075:LVI131075 MFD131075:MFE131075 MOZ131075:MPA131075 MYV131075:MYW131075 NIR131075:NIS131075 NSN131075:NSO131075 OCJ131075:OCK131075 OMF131075:OMG131075 OWB131075:OWC131075 PFX131075:PFY131075 PPT131075:PPU131075 PZP131075:PZQ131075 QJL131075:QJM131075 QTH131075:QTI131075 RDD131075:RDE131075 RMZ131075:RNA131075 RWV131075:RWW131075 SGR131075:SGS131075 SQN131075:SQO131075 TAJ131075:TAK131075 TKF131075:TKG131075 TUB131075:TUC131075 UDX131075:UDY131075 UNT131075:UNU131075 UXP131075:UXQ131075 VHL131075:VHM131075 VRH131075:VRI131075 WBD131075:WBE131075 WKZ131075:WLA131075 WUV131075:WUW131075 IJ196611:IK196611 SF196611:SG196611 ACB196611:ACC196611 ALX196611:ALY196611 AVT196611:AVU196611 BFP196611:BFQ196611 BPL196611:BPM196611 BZH196611:BZI196611 CJD196611:CJE196611 CSZ196611:CTA196611 DCV196611:DCW196611 DMR196611:DMS196611 DWN196611:DWO196611 EGJ196611:EGK196611 EQF196611:EQG196611 FAB196611:FAC196611 FJX196611:FJY196611 FTT196611:FTU196611 GDP196611:GDQ196611 GNL196611:GNM196611 GXH196611:GXI196611 HHD196611:HHE196611 HQZ196611:HRA196611 IAV196611:IAW196611 IKR196611:IKS196611 IUN196611:IUO196611 JEJ196611:JEK196611 JOF196611:JOG196611 JYB196611:JYC196611 KHX196611:KHY196611 KRT196611:KRU196611 LBP196611:LBQ196611 LLL196611:LLM196611 LVH196611:LVI196611 MFD196611:MFE196611 MOZ196611:MPA196611 MYV196611:MYW196611 NIR196611:NIS196611 NSN196611:NSO196611 OCJ196611:OCK196611 OMF196611:OMG196611 OWB196611:OWC196611 PFX196611:PFY196611 PPT196611:PPU196611 PZP196611:PZQ196611 QJL196611:QJM196611 QTH196611:QTI196611 RDD196611:RDE196611 RMZ196611:RNA196611 RWV196611:RWW196611 SGR196611:SGS196611 SQN196611:SQO196611 TAJ196611:TAK196611 TKF196611:TKG196611 TUB196611:TUC196611 UDX196611:UDY196611 UNT196611:UNU196611 UXP196611:UXQ196611 VHL196611:VHM196611 VRH196611:VRI196611 WBD196611:WBE196611 WKZ196611:WLA196611 WUV196611:WUW196611 IJ262147:IK262147 SF262147:SG262147 ACB262147:ACC262147 ALX262147:ALY262147 AVT262147:AVU262147 BFP262147:BFQ262147 BPL262147:BPM262147 BZH262147:BZI262147 CJD262147:CJE262147 CSZ262147:CTA262147 DCV262147:DCW262147 DMR262147:DMS262147 DWN262147:DWO262147 EGJ262147:EGK262147 EQF262147:EQG262147 FAB262147:FAC262147 FJX262147:FJY262147 FTT262147:FTU262147 GDP262147:GDQ262147 GNL262147:GNM262147 GXH262147:GXI262147 HHD262147:HHE262147 HQZ262147:HRA262147 IAV262147:IAW262147 IKR262147:IKS262147 IUN262147:IUO262147 JEJ262147:JEK262147 JOF262147:JOG262147 JYB262147:JYC262147 KHX262147:KHY262147 KRT262147:KRU262147 LBP262147:LBQ262147 LLL262147:LLM262147 LVH262147:LVI262147 MFD262147:MFE262147 MOZ262147:MPA262147 MYV262147:MYW262147 NIR262147:NIS262147 NSN262147:NSO262147 OCJ262147:OCK262147 OMF262147:OMG262147 OWB262147:OWC262147 PFX262147:PFY262147 PPT262147:PPU262147 PZP262147:PZQ262147 QJL262147:QJM262147 QTH262147:QTI262147 RDD262147:RDE262147 RMZ262147:RNA262147 RWV262147:RWW262147 SGR262147:SGS262147 SQN262147:SQO262147 TAJ262147:TAK262147 TKF262147:TKG262147 TUB262147:TUC262147 UDX262147:UDY262147 UNT262147:UNU262147 UXP262147:UXQ262147 VHL262147:VHM262147 VRH262147:VRI262147 WBD262147:WBE262147 WKZ262147:WLA262147 WUV262147:WUW262147 IJ327683:IK327683 SF327683:SG327683 ACB327683:ACC327683 ALX327683:ALY327683 AVT327683:AVU327683 BFP327683:BFQ327683 BPL327683:BPM327683 BZH327683:BZI327683 CJD327683:CJE327683 CSZ327683:CTA327683 DCV327683:DCW327683 DMR327683:DMS327683 DWN327683:DWO327683 EGJ327683:EGK327683 EQF327683:EQG327683 FAB327683:FAC327683 FJX327683:FJY327683 FTT327683:FTU327683 GDP327683:GDQ327683 GNL327683:GNM327683 GXH327683:GXI327683 HHD327683:HHE327683 HQZ327683:HRA327683 IAV327683:IAW327683 IKR327683:IKS327683 IUN327683:IUO327683 JEJ327683:JEK327683 JOF327683:JOG327683 JYB327683:JYC327683 KHX327683:KHY327683 KRT327683:KRU327683 LBP327683:LBQ327683 LLL327683:LLM327683 LVH327683:LVI327683 MFD327683:MFE327683 MOZ327683:MPA327683 MYV327683:MYW327683 NIR327683:NIS327683 NSN327683:NSO327683 OCJ327683:OCK327683 OMF327683:OMG327683 OWB327683:OWC327683 PFX327683:PFY327683 PPT327683:PPU327683 PZP327683:PZQ327683 QJL327683:QJM327683 QTH327683:QTI327683 RDD327683:RDE327683 RMZ327683:RNA327683 RWV327683:RWW327683 SGR327683:SGS327683 SQN327683:SQO327683 TAJ327683:TAK327683 TKF327683:TKG327683 TUB327683:TUC327683 UDX327683:UDY327683 UNT327683:UNU327683 UXP327683:UXQ327683 VHL327683:VHM327683 VRH327683:VRI327683 WBD327683:WBE327683 WKZ327683:WLA327683 WUV327683:WUW327683 IJ393219:IK393219 SF393219:SG393219 ACB393219:ACC393219 ALX393219:ALY393219 AVT393219:AVU393219 BFP393219:BFQ393219 BPL393219:BPM393219 BZH393219:BZI393219 CJD393219:CJE393219 CSZ393219:CTA393219 DCV393219:DCW393219 DMR393219:DMS393219 DWN393219:DWO393219 EGJ393219:EGK393219 EQF393219:EQG393219 FAB393219:FAC393219 FJX393219:FJY393219 FTT393219:FTU393219 GDP393219:GDQ393219 GNL393219:GNM393219 GXH393219:GXI393219 HHD393219:HHE393219 HQZ393219:HRA393219 IAV393219:IAW393219 IKR393219:IKS393219 IUN393219:IUO393219 JEJ393219:JEK393219 JOF393219:JOG393219 JYB393219:JYC393219 KHX393219:KHY393219 KRT393219:KRU393219 LBP393219:LBQ393219 LLL393219:LLM393219 LVH393219:LVI393219 MFD393219:MFE393219 MOZ393219:MPA393219 MYV393219:MYW393219 NIR393219:NIS393219 NSN393219:NSO393219 OCJ393219:OCK393219 OMF393219:OMG393219 OWB393219:OWC393219 PFX393219:PFY393219 PPT393219:PPU393219 PZP393219:PZQ393219 QJL393219:QJM393219 QTH393219:QTI393219 RDD393219:RDE393219 RMZ393219:RNA393219 RWV393219:RWW393219 SGR393219:SGS393219 SQN393219:SQO393219 TAJ393219:TAK393219 TKF393219:TKG393219 TUB393219:TUC393219 UDX393219:UDY393219 UNT393219:UNU393219 UXP393219:UXQ393219 VHL393219:VHM393219 VRH393219:VRI393219 WBD393219:WBE393219 WKZ393219:WLA393219 WUV393219:WUW393219 IJ458755:IK458755 SF458755:SG458755 ACB458755:ACC458755 ALX458755:ALY458755 AVT458755:AVU458755 BFP458755:BFQ458755 BPL458755:BPM458755 BZH458755:BZI458755 CJD458755:CJE458755 CSZ458755:CTA458755 DCV458755:DCW458755 DMR458755:DMS458755 DWN458755:DWO458755 EGJ458755:EGK458755 EQF458755:EQG458755 FAB458755:FAC458755 FJX458755:FJY458755 FTT458755:FTU458755 GDP458755:GDQ458755 GNL458755:GNM458755 GXH458755:GXI458755 HHD458755:HHE458755 HQZ458755:HRA458755 IAV458755:IAW458755 IKR458755:IKS458755 IUN458755:IUO458755 JEJ458755:JEK458755 JOF458755:JOG458755 JYB458755:JYC458755 KHX458755:KHY458755 KRT458755:KRU458755 LBP458755:LBQ458755 LLL458755:LLM458755 LVH458755:LVI458755 MFD458755:MFE458755 MOZ458755:MPA458755 MYV458755:MYW458755 NIR458755:NIS458755 NSN458755:NSO458755 OCJ458755:OCK458755 OMF458755:OMG458755 OWB458755:OWC458755 PFX458755:PFY458755 PPT458755:PPU458755 PZP458755:PZQ458755 QJL458755:QJM458755 QTH458755:QTI458755 RDD458755:RDE458755 RMZ458755:RNA458755 RWV458755:RWW458755 SGR458755:SGS458755 SQN458755:SQO458755 TAJ458755:TAK458755 TKF458755:TKG458755 TUB458755:TUC458755 UDX458755:UDY458755 UNT458755:UNU458755 UXP458755:UXQ458755 VHL458755:VHM458755 VRH458755:VRI458755 WBD458755:WBE458755 WKZ458755:WLA458755 WUV458755:WUW458755 IJ524291:IK524291 SF524291:SG524291 ACB524291:ACC524291 ALX524291:ALY524291 AVT524291:AVU524291 BFP524291:BFQ524291 BPL524291:BPM524291 BZH524291:BZI524291 CJD524291:CJE524291 CSZ524291:CTA524291 DCV524291:DCW524291 DMR524291:DMS524291 DWN524291:DWO524291 EGJ524291:EGK524291 EQF524291:EQG524291 FAB524291:FAC524291 FJX524291:FJY524291 FTT524291:FTU524291 GDP524291:GDQ524291 GNL524291:GNM524291 GXH524291:GXI524291 HHD524291:HHE524291 HQZ524291:HRA524291 IAV524291:IAW524291 IKR524291:IKS524291 IUN524291:IUO524291 JEJ524291:JEK524291 JOF524291:JOG524291 JYB524291:JYC524291 KHX524291:KHY524291 KRT524291:KRU524291 LBP524291:LBQ524291 LLL524291:LLM524291 LVH524291:LVI524291 MFD524291:MFE524291 MOZ524291:MPA524291 MYV524291:MYW524291 NIR524291:NIS524291 NSN524291:NSO524291 OCJ524291:OCK524291 OMF524291:OMG524291 OWB524291:OWC524291 PFX524291:PFY524291 PPT524291:PPU524291 PZP524291:PZQ524291 QJL524291:QJM524291 QTH524291:QTI524291 RDD524291:RDE524291 RMZ524291:RNA524291 RWV524291:RWW524291 SGR524291:SGS524291 SQN524291:SQO524291 TAJ524291:TAK524291 TKF524291:TKG524291 TUB524291:TUC524291 UDX524291:UDY524291 UNT524291:UNU524291 UXP524291:UXQ524291 VHL524291:VHM524291 VRH524291:VRI524291 WBD524291:WBE524291 WKZ524291:WLA524291 WUV524291:WUW524291 IJ589827:IK589827 SF589827:SG589827 ACB589827:ACC589827 ALX589827:ALY589827 AVT589827:AVU589827 BFP589827:BFQ589827 BPL589827:BPM589827 BZH589827:BZI589827 CJD589827:CJE589827 CSZ589827:CTA589827 DCV589827:DCW589827 DMR589827:DMS589827 DWN589827:DWO589827 EGJ589827:EGK589827 EQF589827:EQG589827 FAB589827:FAC589827 FJX589827:FJY589827 FTT589827:FTU589827 GDP589827:GDQ589827 GNL589827:GNM589827 GXH589827:GXI589827 HHD589827:HHE589827 HQZ589827:HRA589827 IAV589827:IAW589827 IKR589827:IKS589827 IUN589827:IUO589827 JEJ589827:JEK589827 JOF589827:JOG589827 JYB589827:JYC589827 KHX589827:KHY589827 KRT589827:KRU589827 LBP589827:LBQ589827 LLL589827:LLM589827 LVH589827:LVI589827 MFD589827:MFE589827 MOZ589827:MPA589827 MYV589827:MYW589827 NIR589827:NIS589827 NSN589827:NSO589827 OCJ589827:OCK589827 OMF589827:OMG589827 OWB589827:OWC589827 PFX589827:PFY589827 PPT589827:PPU589827 PZP589827:PZQ589827 QJL589827:QJM589827 QTH589827:QTI589827 RDD589827:RDE589827 RMZ589827:RNA589827 RWV589827:RWW589827 SGR589827:SGS589827 SQN589827:SQO589827 TAJ589827:TAK589827 TKF589827:TKG589827 TUB589827:TUC589827 UDX589827:UDY589827 UNT589827:UNU589827 UXP589827:UXQ589827 VHL589827:VHM589827 VRH589827:VRI589827 WBD589827:WBE589827 WKZ589827:WLA589827 WUV589827:WUW589827 IJ655363:IK655363 SF655363:SG655363 ACB655363:ACC655363 ALX655363:ALY655363 AVT655363:AVU655363 BFP655363:BFQ655363 BPL655363:BPM655363 BZH655363:BZI655363 CJD655363:CJE655363 CSZ655363:CTA655363 DCV655363:DCW655363 DMR655363:DMS655363 DWN655363:DWO655363 EGJ655363:EGK655363 EQF655363:EQG655363 FAB655363:FAC655363 FJX655363:FJY655363 FTT655363:FTU655363 GDP655363:GDQ655363 GNL655363:GNM655363 GXH655363:GXI655363 HHD655363:HHE655363 HQZ655363:HRA655363 IAV655363:IAW655363 IKR655363:IKS655363 IUN655363:IUO655363 JEJ655363:JEK655363 JOF655363:JOG655363 JYB655363:JYC655363 KHX655363:KHY655363 KRT655363:KRU655363 LBP655363:LBQ655363 LLL655363:LLM655363 LVH655363:LVI655363 MFD655363:MFE655363 MOZ655363:MPA655363 MYV655363:MYW655363 NIR655363:NIS655363 NSN655363:NSO655363 OCJ655363:OCK655363 OMF655363:OMG655363 OWB655363:OWC655363 PFX655363:PFY655363 PPT655363:PPU655363 PZP655363:PZQ655363 QJL655363:QJM655363 QTH655363:QTI655363 RDD655363:RDE655363 RMZ655363:RNA655363 RWV655363:RWW655363 SGR655363:SGS655363 SQN655363:SQO655363 TAJ655363:TAK655363 TKF655363:TKG655363 TUB655363:TUC655363 UDX655363:UDY655363 UNT655363:UNU655363 UXP655363:UXQ655363 VHL655363:VHM655363 VRH655363:VRI655363 WBD655363:WBE655363 WKZ655363:WLA655363 WUV655363:WUW655363 IJ720899:IK720899 SF720899:SG720899 ACB720899:ACC720899 ALX720899:ALY720899 AVT720899:AVU720899 BFP720899:BFQ720899 BPL720899:BPM720899 BZH720899:BZI720899 CJD720899:CJE720899 CSZ720899:CTA720899 DCV720899:DCW720899 DMR720899:DMS720899 DWN720899:DWO720899 EGJ720899:EGK720899 EQF720899:EQG720899 FAB720899:FAC720899 FJX720899:FJY720899 FTT720899:FTU720899 GDP720899:GDQ720899 GNL720899:GNM720899 GXH720899:GXI720899 HHD720899:HHE720899 HQZ720899:HRA720899 IAV720899:IAW720899 IKR720899:IKS720899 IUN720899:IUO720899 JEJ720899:JEK720899 JOF720899:JOG720899 JYB720899:JYC720899 KHX720899:KHY720899 KRT720899:KRU720899 LBP720899:LBQ720899 LLL720899:LLM720899 LVH720899:LVI720899 MFD720899:MFE720899 MOZ720899:MPA720899 MYV720899:MYW720899 NIR720899:NIS720899 NSN720899:NSO720899 OCJ720899:OCK720899 OMF720899:OMG720899 OWB720899:OWC720899 PFX720899:PFY720899 PPT720899:PPU720899 PZP720899:PZQ720899 QJL720899:QJM720899 QTH720899:QTI720899 RDD720899:RDE720899 RMZ720899:RNA720899 RWV720899:RWW720899 SGR720899:SGS720899 SQN720899:SQO720899 TAJ720899:TAK720899 TKF720899:TKG720899 TUB720899:TUC720899 UDX720899:UDY720899 UNT720899:UNU720899 UXP720899:UXQ720899 VHL720899:VHM720899 VRH720899:VRI720899 WBD720899:WBE720899 WKZ720899:WLA720899 WUV720899:WUW720899 IJ786435:IK786435 SF786435:SG786435 ACB786435:ACC786435 ALX786435:ALY786435 AVT786435:AVU786435 BFP786435:BFQ786435 BPL786435:BPM786435 BZH786435:BZI786435 CJD786435:CJE786435 CSZ786435:CTA786435 DCV786435:DCW786435 DMR786435:DMS786435 DWN786435:DWO786435 EGJ786435:EGK786435 EQF786435:EQG786435 FAB786435:FAC786435 FJX786435:FJY786435 FTT786435:FTU786435 GDP786435:GDQ786435 GNL786435:GNM786435 GXH786435:GXI786435 HHD786435:HHE786435 HQZ786435:HRA786435 IAV786435:IAW786435 IKR786435:IKS786435 IUN786435:IUO786435 JEJ786435:JEK786435 JOF786435:JOG786435 JYB786435:JYC786435 KHX786435:KHY786435 KRT786435:KRU786435 LBP786435:LBQ786435 LLL786435:LLM786435 LVH786435:LVI786435 MFD786435:MFE786435 MOZ786435:MPA786435 MYV786435:MYW786435 NIR786435:NIS786435 NSN786435:NSO786435 OCJ786435:OCK786435 OMF786435:OMG786435 OWB786435:OWC786435 PFX786435:PFY786435 PPT786435:PPU786435 PZP786435:PZQ786435 QJL786435:QJM786435 QTH786435:QTI786435 RDD786435:RDE786435 RMZ786435:RNA786435 RWV786435:RWW786435 SGR786435:SGS786435 SQN786435:SQO786435 TAJ786435:TAK786435 TKF786435:TKG786435 TUB786435:TUC786435 UDX786435:UDY786435 UNT786435:UNU786435 UXP786435:UXQ786435 VHL786435:VHM786435 VRH786435:VRI786435 WBD786435:WBE786435 WKZ786435:WLA786435 WUV786435:WUW786435 IJ851971:IK851971 SF851971:SG851971 ACB851971:ACC851971 ALX851971:ALY851971 AVT851971:AVU851971 BFP851971:BFQ851971 BPL851971:BPM851971 BZH851971:BZI851971 CJD851971:CJE851971 CSZ851971:CTA851971 DCV851971:DCW851971 DMR851971:DMS851971 DWN851971:DWO851971 EGJ851971:EGK851971 EQF851971:EQG851971 FAB851971:FAC851971 FJX851971:FJY851971 FTT851971:FTU851971 GDP851971:GDQ851971 GNL851971:GNM851971 GXH851971:GXI851971 HHD851971:HHE851971 HQZ851971:HRA851971 IAV851971:IAW851971 IKR851971:IKS851971 IUN851971:IUO851971 JEJ851971:JEK851971 JOF851971:JOG851971 JYB851971:JYC851971 KHX851971:KHY851971 KRT851971:KRU851971 LBP851971:LBQ851971 LLL851971:LLM851971 LVH851971:LVI851971 MFD851971:MFE851971 MOZ851971:MPA851971 MYV851971:MYW851971 NIR851971:NIS851971 NSN851971:NSO851971 OCJ851971:OCK851971 OMF851971:OMG851971 OWB851971:OWC851971 PFX851971:PFY851971 PPT851971:PPU851971 PZP851971:PZQ851971 QJL851971:QJM851971 QTH851971:QTI851971 RDD851971:RDE851971 RMZ851971:RNA851971 RWV851971:RWW851971 SGR851971:SGS851971 SQN851971:SQO851971 TAJ851971:TAK851971 TKF851971:TKG851971 TUB851971:TUC851971 UDX851971:UDY851971 UNT851971:UNU851971 UXP851971:UXQ851971 VHL851971:VHM851971 VRH851971:VRI851971 WBD851971:WBE851971 WKZ851971:WLA851971 WUV851971:WUW851971 IJ917507:IK917507 SF917507:SG917507 ACB917507:ACC917507 ALX917507:ALY917507 AVT917507:AVU917507 BFP917507:BFQ917507 BPL917507:BPM917507 BZH917507:BZI917507 CJD917507:CJE917507 CSZ917507:CTA917507 DCV917507:DCW917507 DMR917507:DMS917507 DWN917507:DWO917507 EGJ917507:EGK917507 EQF917507:EQG917507 FAB917507:FAC917507 FJX917507:FJY917507 FTT917507:FTU917507 GDP917507:GDQ917507 GNL917507:GNM917507 GXH917507:GXI917507 HHD917507:HHE917507 HQZ917507:HRA917507 IAV917507:IAW917507 IKR917507:IKS917507 IUN917507:IUO917507 JEJ917507:JEK917507 JOF917507:JOG917507 JYB917507:JYC917507 KHX917507:KHY917507 KRT917507:KRU917507 LBP917507:LBQ917507 LLL917507:LLM917507 LVH917507:LVI917507 MFD917507:MFE917507 MOZ917507:MPA917507 MYV917507:MYW917507 NIR917507:NIS917507 NSN917507:NSO917507 OCJ917507:OCK917507 OMF917507:OMG917507 OWB917507:OWC917507 PFX917507:PFY917507 PPT917507:PPU917507 PZP917507:PZQ917507 QJL917507:QJM917507 QTH917507:QTI917507 RDD917507:RDE917507 RMZ917507:RNA917507 RWV917507:RWW917507 SGR917507:SGS917507 SQN917507:SQO917507 TAJ917507:TAK917507 TKF917507:TKG917507 TUB917507:TUC917507 UDX917507:UDY917507 UNT917507:UNU917507 UXP917507:UXQ917507 VHL917507:VHM917507 VRH917507:VRI917507 WBD917507:WBE917507 WKZ917507:WLA917507 WUV917507:WUW917507 IJ983043:IK983043 SF983043:SG983043 ACB983043:ACC983043 ALX983043:ALY983043 AVT983043:AVU983043 BFP983043:BFQ983043 BPL983043:BPM983043 BZH983043:BZI983043 CJD983043:CJE983043 CSZ983043:CTA983043 DCV983043:DCW983043 DMR983043:DMS983043 DWN983043:DWO983043 EGJ983043:EGK983043 EQF983043:EQG983043 FAB983043:FAC983043 FJX983043:FJY983043 FTT983043:FTU983043 GDP983043:GDQ983043 GNL983043:GNM983043 GXH983043:GXI983043 HHD983043:HHE983043 HQZ983043:HRA983043 IAV983043:IAW983043 IKR983043:IKS983043 IUN983043:IUO983043 JEJ983043:JEK983043 JOF983043:JOG983043 JYB983043:JYC983043 KHX983043:KHY983043 KRT983043:KRU983043 LBP983043:LBQ983043 LLL983043:LLM983043 LVH983043:LVI983043 MFD983043:MFE983043 MOZ983043:MPA983043 MYV983043:MYW983043 NIR983043:NIS983043 NSN983043:NSO983043 OCJ983043:OCK983043 OMF983043:OMG983043 OWB983043:OWC983043 PFX983043:PFY983043 PPT983043:PPU983043 PZP983043:PZQ983043 QJL983043:QJM983043 QTH983043:QTI983043 RDD983043:RDE983043 RMZ983043:RNA983043 RWV983043:RWW983043 SGR983043:SGS983043 SQN983043:SQO983043 TAJ983043:TAK983043 TKF983043:TKG983043 TUB983043:TUC983043 UDX983043:UDY983043 UNT983043:UNU983043 UXP983043:UXQ983043 VHL983043:VHM983043 VRH983043:VRI983043 WBD983043:WBE983043 WKZ983043:WLA983043 WUV983043:WUW983043 IM65539:IN65539 SI65539:SJ65539 ACE65539:ACF65539 AMA65539:AMB65539 AVW65539:AVX65539 BFS65539:BFT65539 BPO65539:BPP65539 BZK65539:BZL65539 CJG65539:CJH65539 CTC65539:CTD65539 DCY65539:DCZ65539 DMU65539:DMV65539 DWQ65539:DWR65539 EGM65539:EGN65539 EQI65539:EQJ65539 FAE65539:FAF65539 FKA65539:FKB65539 FTW65539:FTX65539 GDS65539:GDT65539 GNO65539:GNP65539 GXK65539:GXL65539 HHG65539:HHH65539 HRC65539:HRD65539 IAY65539:IAZ65539 IKU65539:IKV65539 IUQ65539:IUR65539 JEM65539:JEN65539 JOI65539:JOJ65539 JYE65539:JYF65539 KIA65539:KIB65539 KRW65539:KRX65539 LBS65539:LBT65539 LLO65539:LLP65539 LVK65539:LVL65539 MFG65539:MFH65539 MPC65539:MPD65539 MYY65539:MYZ65539 NIU65539:NIV65539 NSQ65539:NSR65539 OCM65539:OCN65539 OMI65539:OMJ65539 OWE65539:OWF65539 PGA65539:PGB65539 PPW65539:PPX65539 PZS65539:PZT65539 QJO65539:QJP65539 QTK65539:QTL65539 RDG65539:RDH65539 RNC65539:RND65539 RWY65539:RWZ65539 SGU65539:SGV65539 SQQ65539:SQR65539 TAM65539:TAN65539 TKI65539:TKJ65539 TUE65539:TUF65539 UEA65539:UEB65539 UNW65539:UNX65539 UXS65539:UXT65539 VHO65539:VHP65539 VRK65539:VRL65539 WBG65539:WBH65539 WLC65539:WLD65539 WUY65539:WUZ65539 IM131075:IN131075 SI131075:SJ131075 ACE131075:ACF131075 AMA131075:AMB131075 AVW131075:AVX131075 BFS131075:BFT131075 BPO131075:BPP131075 BZK131075:BZL131075 CJG131075:CJH131075 CTC131075:CTD131075 DCY131075:DCZ131075 DMU131075:DMV131075 DWQ131075:DWR131075 EGM131075:EGN131075 EQI131075:EQJ131075 FAE131075:FAF131075 FKA131075:FKB131075 FTW131075:FTX131075 GDS131075:GDT131075 GNO131075:GNP131075 GXK131075:GXL131075 HHG131075:HHH131075 HRC131075:HRD131075 IAY131075:IAZ131075 IKU131075:IKV131075 IUQ131075:IUR131075 JEM131075:JEN131075 JOI131075:JOJ131075 JYE131075:JYF131075 KIA131075:KIB131075 KRW131075:KRX131075 LBS131075:LBT131075 LLO131075:LLP131075 LVK131075:LVL131075 MFG131075:MFH131075 MPC131075:MPD131075 MYY131075:MYZ131075 NIU131075:NIV131075 NSQ131075:NSR131075 OCM131075:OCN131075 OMI131075:OMJ131075 OWE131075:OWF131075 PGA131075:PGB131075 PPW131075:PPX131075 PZS131075:PZT131075 QJO131075:QJP131075 QTK131075:QTL131075 RDG131075:RDH131075 RNC131075:RND131075 RWY131075:RWZ131075 SGU131075:SGV131075 SQQ131075:SQR131075 TAM131075:TAN131075 TKI131075:TKJ131075 TUE131075:TUF131075 UEA131075:UEB131075 UNW131075:UNX131075 UXS131075:UXT131075 VHO131075:VHP131075 VRK131075:VRL131075 WBG131075:WBH131075 WLC131075:WLD131075 WUY131075:WUZ131075 IM196611:IN196611 SI196611:SJ196611 ACE196611:ACF196611 AMA196611:AMB196611 AVW196611:AVX196611 BFS196611:BFT196611 BPO196611:BPP196611 BZK196611:BZL196611 CJG196611:CJH196611 CTC196611:CTD196611 DCY196611:DCZ196611 DMU196611:DMV196611 DWQ196611:DWR196611 EGM196611:EGN196611 EQI196611:EQJ196611 FAE196611:FAF196611 FKA196611:FKB196611 FTW196611:FTX196611 GDS196611:GDT196611 GNO196611:GNP196611 GXK196611:GXL196611 HHG196611:HHH196611 HRC196611:HRD196611 IAY196611:IAZ196611 IKU196611:IKV196611 IUQ196611:IUR196611 JEM196611:JEN196611 JOI196611:JOJ196611 JYE196611:JYF196611 KIA196611:KIB196611 KRW196611:KRX196611 LBS196611:LBT196611 LLO196611:LLP196611 LVK196611:LVL196611 MFG196611:MFH196611 MPC196611:MPD196611 MYY196611:MYZ196611 NIU196611:NIV196611 NSQ196611:NSR196611 OCM196611:OCN196611 OMI196611:OMJ196611 OWE196611:OWF196611 PGA196611:PGB196611 PPW196611:PPX196611 PZS196611:PZT196611 QJO196611:QJP196611 QTK196611:QTL196611 RDG196611:RDH196611 RNC196611:RND196611 RWY196611:RWZ196611 SGU196611:SGV196611 SQQ196611:SQR196611 TAM196611:TAN196611 TKI196611:TKJ196611 TUE196611:TUF196611 UEA196611:UEB196611 UNW196611:UNX196611 UXS196611:UXT196611 VHO196611:VHP196611 VRK196611:VRL196611 WBG196611:WBH196611 WLC196611:WLD196611 WUY196611:WUZ196611 IM262147:IN262147 SI262147:SJ262147 ACE262147:ACF262147 AMA262147:AMB262147 AVW262147:AVX262147 BFS262147:BFT262147 BPO262147:BPP262147 BZK262147:BZL262147 CJG262147:CJH262147 CTC262147:CTD262147 DCY262147:DCZ262147 DMU262147:DMV262147 DWQ262147:DWR262147 EGM262147:EGN262147 EQI262147:EQJ262147 FAE262147:FAF262147 FKA262147:FKB262147 FTW262147:FTX262147 GDS262147:GDT262147 GNO262147:GNP262147 GXK262147:GXL262147 HHG262147:HHH262147 HRC262147:HRD262147 IAY262147:IAZ262147 IKU262147:IKV262147 IUQ262147:IUR262147 JEM262147:JEN262147 JOI262147:JOJ262147 JYE262147:JYF262147 KIA262147:KIB262147 KRW262147:KRX262147 LBS262147:LBT262147 LLO262147:LLP262147 LVK262147:LVL262147 MFG262147:MFH262147 MPC262147:MPD262147 MYY262147:MYZ262147 NIU262147:NIV262147 NSQ262147:NSR262147 OCM262147:OCN262147 OMI262147:OMJ262147 OWE262147:OWF262147 PGA262147:PGB262147 PPW262147:PPX262147 PZS262147:PZT262147 QJO262147:QJP262147 QTK262147:QTL262147 RDG262147:RDH262147 RNC262147:RND262147 RWY262147:RWZ262147 SGU262147:SGV262147 SQQ262147:SQR262147 TAM262147:TAN262147 TKI262147:TKJ262147 TUE262147:TUF262147 UEA262147:UEB262147 UNW262147:UNX262147 UXS262147:UXT262147 VHO262147:VHP262147 VRK262147:VRL262147 WBG262147:WBH262147 WLC262147:WLD262147 WUY262147:WUZ262147 IM327683:IN327683 SI327683:SJ327683 ACE327683:ACF327683 AMA327683:AMB327683 AVW327683:AVX327683 BFS327683:BFT327683 BPO327683:BPP327683 BZK327683:BZL327683 CJG327683:CJH327683 CTC327683:CTD327683 DCY327683:DCZ327683 DMU327683:DMV327683 DWQ327683:DWR327683 EGM327683:EGN327683 EQI327683:EQJ327683 FAE327683:FAF327683 FKA327683:FKB327683 FTW327683:FTX327683 GDS327683:GDT327683 GNO327683:GNP327683 GXK327683:GXL327683 HHG327683:HHH327683 HRC327683:HRD327683 IAY327683:IAZ327683 IKU327683:IKV327683 IUQ327683:IUR327683 JEM327683:JEN327683 JOI327683:JOJ327683 JYE327683:JYF327683 KIA327683:KIB327683 KRW327683:KRX327683 LBS327683:LBT327683 LLO327683:LLP327683 LVK327683:LVL327683 MFG327683:MFH327683 MPC327683:MPD327683 MYY327683:MYZ327683 NIU327683:NIV327683 NSQ327683:NSR327683 OCM327683:OCN327683 OMI327683:OMJ327683 OWE327683:OWF327683 PGA327683:PGB327683 PPW327683:PPX327683 PZS327683:PZT327683 QJO327683:QJP327683 QTK327683:QTL327683 RDG327683:RDH327683 RNC327683:RND327683 RWY327683:RWZ327683 SGU327683:SGV327683 SQQ327683:SQR327683 TAM327683:TAN327683 TKI327683:TKJ327683 TUE327683:TUF327683 UEA327683:UEB327683 UNW327683:UNX327683 UXS327683:UXT327683 VHO327683:VHP327683 VRK327683:VRL327683 WBG327683:WBH327683 WLC327683:WLD327683 WUY327683:WUZ327683 IM393219:IN393219 SI393219:SJ393219 ACE393219:ACF393219 AMA393219:AMB393219 AVW393219:AVX393219 BFS393219:BFT393219 BPO393219:BPP393219 BZK393219:BZL393219 CJG393219:CJH393219 CTC393219:CTD393219 DCY393219:DCZ393219 DMU393219:DMV393219 DWQ393219:DWR393219 EGM393219:EGN393219 EQI393219:EQJ393219 FAE393219:FAF393219 FKA393219:FKB393219 FTW393219:FTX393219 GDS393219:GDT393219 GNO393219:GNP393219 GXK393219:GXL393219 HHG393219:HHH393219 HRC393219:HRD393219 IAY393219:IAZ393219 IKU393219:IKV393219 IUQ393219:IUR393219 JEM393219:JEN393219 JOI393219:JOJ393219 JYE393219:JYF393219 KIA393219:KIB393219 KRW393219:KRX393219 LBS393219:LBT393219 LLO393219:LLP393219 LVK393219:LVL393219 MFG393219:MFH393219 MPC393219:MPD393219 MYY393219:MYZ393219 NIU393219:NIV393219 NSQ393219:NSR393219 OCM393219:OCN393219 OMI393219:OMJ393219 OWE393219:OWF393219 PGA393219:PGB393219 PPW393219:PPX393219 PZS393219:PZT393219 QJO393219:QJP393219 QTK393219:QTL393219 RDG393219:RDH393219 RNC393219:RND393219 RWY393219:RWZ393219 SGU393219:SGV393219 SQQ393219:SQR393219 TAM393219:TAN393219 TKI393219:TKJ393219 TUE393219:TUF393219 UEA393219:UEB393219 UNW393219:UNX393219 UXS393219:UXT393219 VHO393219:VHP393219 VRK393219:VRL393219 WBG393219:WBH393219 WLC393219:WLD393219 WUY393219:WUZ393219 IM458755:IN458755 SI458755:SJ458755 ACE458755:ACF458755 AMA458755:AMB458755 AVW458755:AVX458755 BFS458755:BFT458755 BPO458755:BPP458755 BZK458755:BZL458755 CJG458755:CJH458755 CTC458755:CTD458755 DCY458755:DCZ458755 DMU458755:DMV458755 DWQ458755:DWR458755 EGM458755:EGN458755 EQI458755:EQJ458755 FAE458755:FAF458755 FKA458755:FKB458755 FTW458755:FTX458755 GDS458755:GDT458755 GNO458755:GNP458755 GXK458755:GXL458755 HHG458755:HHH458755 HRC458755:HRD458755 IAY458755:IAZ458755 IKU458755:IKV458755 IUQ458755:IUR458755 JEM458755:JEN458755 JOI458755:JOJ458755 JYE458755:JYF458755 KIA458755:KIB458755 KRW458755:KRX458755 LBS458755:LBT458755 LLO458755:LLP458755 LVK458755:LVL458755 MFG458755:MFH458755 MPC458755:MPD458755 MYY458755:MYZ458755 NIU458755:NIV458755 NSQ458755:NSR458755 OCM458755:OCN458755 OMI458755:OMJ458755 OWE458755:OWF458755 PGA458755:PGB458755 PPW458755:PPX458755 PZS458755:PZT458755 QJO458755:QJP458755 QTK458755:QTL458755 RDG458755:RDH458755 RNC458755:RND458755 RWY458755:RWZ458755 SGU458755:SGV458755 SQQ458755:SQR458755 TAM458755:TAN458755 TKI458755:TKJ458755 TUE458755:TUF458755 UEA458755:UEB458755 UNW458755:UNX458755 UXS458755:UXT458755 VHO458755:VHP458755 VRK458755:VRL458755 WBG458755:WBH458755 WLC458755:WLD458755 WUY458755:WUZ458755 IM524291:IN524291 SI524291:SJ524291 ACE524291:ACF524291 AMA524291:AMB524291 AVW524291:AVX524291 BFS524291:BFT524291 BPO524291:BPP524291 BZK524291:BZL524291 CJG524291:CJH524291 CTC524291:CTD524291 DCY524291:DCZ524291 DMU524291:DMV524291 DWQ524291:DWR524291 EGM524291:EGN524291 EQI524291:EQJ524291 FAE524291:FAF524291 FKA524291:FKB524291 FTW524291:FTX524291 GDS524291:GDT524291 GNO524291:GNP524291 GXK524291:GXL524291 HHG524291:HHH524291 HRC524291:HRD524291 IAY524291:IAZ524291 IKU524291:IKV524291 IUQ524291:IUR524291 JEM524291:JEN524291 JOI524291:JOJ524291 JYE524291:JYF524291 KIA524291:KIB524291 KRW524291:KRX524291 LBS524291:LBT524291 LLO524291:LLP524291 LVK524291:LVL524291 MFG524291:MFH524291 MPC524291:MPD524291 MYY524291:MYZ524291 NIU524291:NIV524291 NSQ524291:NSR524291 OCM524291:OCN524291 OMI524291:OMJ524291 OWE524291:OWF524291 PGA524291:PGB524291 PPW524291:PPX524291 PZS524291:PZT524291 QJO524291:QJP524291 QTK524291:QTL524291 RDG524291:RDH524291 RNC524291:RND524291 RWY524291:RWZ524291 SGU524291:SGV524291 SQQ524291:SQR524291 TAM524291:TAN524291 TKI524291:TKJ524291 TUE524291:TUF524291 UEA524291:UEB524291 UNW524291:UNX524291 UXS524291:UXT524291 VHO524291:VHP524291 VRK524291:VRL524291 WBG524291:WBH524291 WLC524291:WLD524291 WUY524291:WUZ524291 IM589827:IN589827 SI589827:SJ589827 ACE589827:ACF589827 AMA589827:AMB589827 AVW589827:AVX589827 BFS589827:BFT589827 BPO589827:BPP589827 BZK589827:BZL589827 CJG589827:CJH589827 CTC589827:CTD589827 DCY589827:DCZ589827 DMU589827:DMV589827 DWQ589827:DWR589827 EGM589827:EGN589827 EQI589827:EQJ589827 FAE589827:FAF589827 FKA589827:FKB589827 FTW589827:FTX589827 GDS589827:GDT589827 GNO589827:GNP589827 GXK589827:GXL589827 HHG589827:HHH589827 HRC589827:HRD589827 IAY589827:IAZ589827 IKU589827:IKV589827 IUQ589827:IUR589827 JEM589827:JEN589827 JOI589827:JOJ589827 JYE589827:JYF589827 KIA589827:KIB589827 KRW589827:KRX589827 LBS589827:LBT589827 LLO589827:LLP589827 LVK589827:LVL589827 MFG589827:MFH589827 MPC589827:MPD589827 MYY589827:MYZ589827 NIU589827:NIV589827 NSQ589827:NSR589827 OCM589827:OCN589827 OMI589827:OMJ589827 OWE589827:OWF589827 PGA589827:PGB589827 PPW589827:PPX589827 PZS589827:PZT589827 QJO589827:QJP589827 QTK589827:QTL589827 RDG589827:RDH589827 RNC589827:RND589827 RWY589827:RWZ589827 SGU589827:SGV589827 SQQ589827:SQR589827 TAM589827:TAN589827 TKI589827:TKJ589827 TUE589827:TUF589827 UEA589827:UEB589827 UNW589827:UNX589827 UXS589827:UXT589827 VHO589827:VHP589827 VRK589827:VRL589827 WBG589827:WBH589827 WLC589827:WLD589827 WUY589827:WUZ589827 IM655363:IN655363 SI655363:SJ655363 ACE655363:ACF655363 AMA655363:AMB655363 AVW655363:AVX655363 BFS655363:BFT655363 BPO655363:BPP655363 BZK655363:BZL655363 CJG655363:CJH655363 CTC655363:CTD655363 DCY655363:DCZ655363 DMU655363:DMV655363 DWQ655363:DWR655363 EGM655363:EGN655363 EQI655363:EQJ655363 FAE655363:FAF655363 FKA655363:FKB655363 FTW655363:FTX655363 GDS655363:GDT655363 GNO655363:GNP655363 GXK655363:GXL655363 HHG655363:HHH655363 HRC655363:HRD655363 IAY655363:IAZ655363 IKU655363:IKV655363 IUQ655363:IUR655363 JEM655363:JEN655363 JOI655363:JOJ655363 JYE655363:JYF655363 KIA655363:KIB655363 KRW655363:KRX655363 LBS655363:LBT655363 LLO655363:LLP655363 LVK655363:LVL655363 MFG655363:MFH655363 MPC655363:MPD655363 MYY655363:MYZ655363 NIU655363:NIV655363 NSQ655363:NSR655363 OCM655363:OCN655363 OMI655363:OMJ655363 OWE655363:OWF655363 PGA655363:PGB655363 PPW655363:PPX655363 PZS655363:PZT655363 QJO655363:QJP655363 QTK655363:QTL655363 RDG655363:RDH655363 RNC655363:RND655363 RWY655363:RWZ655363 SGU655363:SGV655363 SQQ655363:SQR655363 TAM655363:TAN655363 TKI655363:TKJ655363 TUE655363:TUF655363 UEA655363:UEB655363 UNW655363:UNX655363 UXS655363:UXT655363 VHO655363:VHP655363 VRK655363:VRL655363 WBG655363:WBH655363 WLC655363:WLD655363 WUY655363:WUZ655363 IM720899:IN720899 SI720899:SJ720899 ACE720899:ACF720899 AMA720899:AMB720899 AVW720899:AVX720899 BFS720899:BFT720899 BPO720899:BPP720899 BZK720899:BZL720899 CJG720899:CJH720899 CTC720899:CTD720899 DCY720899:DCZ720899 DMU720899:DMV720899 DWQ720899:DWR720899 EGM720899:EGN720899 EQI720899:EQJ720899 FAE720899:FAF720899 FKA720899:FKB720899 FTW720899:FTX720899 GDS720899:GDT720899 GNO720899:GNP720899 GXK720899:GXL720899 HHG720899:HHH720899 HRC720899:HRD720899 IAY720899:IAZ720899 IKU720899:IKV720899 IUQ720899:IUR720899 JEM720899:JEN720899 JOI720899:JOJ720899 JYE720899:JYF720899 KIA720899:KIB720899 KRW720899:KRX720899 LBS720899:LBT720899 LLO720899:LLP720899 LVK720899:LVL720899 MFG720899:MFH720899 MPC720899:MPD720899 MYY720899:MYZ720899 NIU720899:NIV720899 NSQ720899:NSR720899 OCM720899:OCN720899 OMI720899:OMJ720899 OWE720899:OWF720899 PGA720899:PGB720899 PPW720899:PPX720899 PZS720899:PZT720899 QJO720899:QJP720899 QTK720899:QTL720899 RDG720899:RDH720899 RNC720899:RND720899 RWY720899:RWZ720899 SGU720899:SGV720899 SQQ720899:SQR720899 TAM720899:TAN720899 TKI720899:TKJ720899 TUE720899:TUF720899 UEA720899:UEB720899 UNW720899:UNX720899 UXS720899:UXT720899 VHO720899:VHP720899 VRK720899:VRL720899 WBG720899:WBH720899 WLC720899:WLD720899 WUY720899:WUZ720899 IM786435:IN786435 SI786435:SJ786435 ACE786435:ACF786435 AMA786435:AMB786435 AVW786435:AVX786435 BFS786435:BFT786435 BPO786435:BPP786435 BZK786435:BZL786435 CJG786435:CJH786435 CTC786435:CTD786435 DCY786435:DCZ786435 DMU786435:DMV786435 DWQ786435:DWR786435 EGM786435:EGN786435 EQI786435:EQJ786435 FAE786435:FAF786435 FKA786435:FKB786435 FTW786435:FTX786435 GDS786435:GDT786435 GNO786435:GNP786435 GXK786435:GXL786435 HHG786435:HHH786435 HRC786435:HRD786435 IAY786435:IAZ786435 IKU786435:IKV786435 IUQ786435:IUR786435 JEM786435:JEN786435 JOI786435:JOJ786435 JYE786435:JYF786435 KIA786435:KIB786435 KRW786435:KRX786435 LBS786435:LBT786435 LLO786435:LLP786435 LVK786435:LVL786435 MFG786435:MFH786435 MPC786435:MPD786435 MYY786435:MYZ786435 NIU786435:NIV786435 NSQ786435:NSR786435 OCM786435:OCN786435 OMI786435:OMJ786435 OWE786435:OWF786435 PGA786435:PGB786435 PPW786435:PPX786435 PZS786435:PZT786435 QJO786435:QJP786435 QTK786435:QTL786435 RDG786435:RDH786435 RNC786435:RND786435 RWY786435:RWZ786435 SGU786435:SGV786435 SQQ786435:SQR786435 TAM786435:TAN786435 TKI786435:TKJ786435 TUE786435:TUF786435 UEA786435:UEB786435 UNW786435:UNX786435 UXS786435:UXT786435 VHO786435:VHP786435 VRK786435:VRL786435 WBG786435:WBH786435 WLC786435:WLD786435 WUY786435:WUZ786435 IM851971:IN851971 SI851971:SJ851971 ACE851971:ACF851971 AMA851971:AMB851971 AVW851971:AVX851971 BFS851971:BFT851971 BPO851971:BPP851971 BZK851971:BZL851971 CJG851971:CJH851971 CTC851971:CTD851971 DCY851971:DCZ851971 DMU851971:DMV851971 DWQ851971:DWR851971 EGM851971:EGN851971 EQI851971:EQJ851971 FAE851971:FAF851971 FKA851971:FKB851971 FTW851971:FTX851971 GDS851971:GDT851971 GNO851971:GNP851971 GXK851971:GXL851971 HHG851971:HHH851971 HRC851971:HRD851971 IAY851971:IAZ851971 IKU851971:IKV851971 IUQ851971:IUR851971 JEM851971:JEN851971 JOI851971:JOJ851971 JYE851971:JYF851971 KIA851971:KIB851971 KRW851971:KRX851971 LBS851971:LBT851971 LLO851971:LLP851971 LVK851971:LVL851971 MFG851971:MFH851971 MPC851971:MPD851971 MYY851971:MYZ851971 NIU851971:NIV851971 NSQ851971:NSR851971 OCM851971:OCN851971 OMI851971:OMJ851971 OWE851971:OWF851971 PGA851971:PGB851971 PPW851971:PPX851971 PZS851971:PZT851971 QJO851971:QJP851971 QTK851971:QTL851971 RDG851971:RDH851971 RNC851971:RND851971 RWY851971:RWZ851971 SGU851971:SGV851971 SQQ851971:SQR851971 TAM851971:TAN851971 TKI851971:TKJ851971 TUE851971:TUF851971 UEA851971:UEB851971 UNW851971:UNX851971 UXS851971:UXT851971 VHO851971:VHP851971 VRK851971:VRL851971 WBG851971:WBH851971 WLC851971:WLD851971 WUY851971:WUZ851971 IM917507:IN917507 SI917507:SJ917507 ACE917507:ACF917507 AMA917507:AMB917507 AVW917507:AVX917507 BFS917507:BFT917507 BPO917507:BPP917507 BZK917507:BZL917507 CJG917507:CJH917507 CTC917507:CTD917507 DCY917507:DCZ917507 DMU917507:DMV917507 DWQ917507:DWR917507 EGM917507:EGN917507 EQI917507:EQJ917507 FAE917507:FAF917507 FKA917507:FKB917507 FTW917507:FTX917507 GDS917507:GDT917507 GNO917507:GNP917507 GXK917507:GXL917507 HHG917507:HHH917507 HRC917507:HRD917507 IAY917507:IAZ917507 IKU917507:IKV917507 IUQ917507:IUR917507 JEM917507:JEN917507 JOI917507:JOJ917507 JYE917507:JYF917507 KIA917507:KIB917507 KRW917507:KRX917507 LBS917507:LBT917507 LLO917507:LLP917507 LVK917507:LVL917507 MFG917507:MFH917507 MPC917507:MPD917507 MYY917507:MYZ917507 NIU917507:NIV917507 NSQ917507:NSR917507 OCM917507:OCN917507 OMI917507:OMJ917507 OWE917507:OWF917507 PGA917507:PGB917507 PPW917507:PPX917507 PZS917507:PZT917507 QJO917507:QJP917507 QTK917507:QTL917507 RDG917507:RDH917507 RNC917507:RND917507 RWY917507:RWZ917507 SGU917507:SGV917507 SQQ917507:SQR917507 TAM917507:TAN917507 TKI917507:TKJ917507 TUE917507:TUF917507 UEA917507:UEB917507 UNW917507:UNX917507 UXS917507:UXT917507 VHO917507:VHP917507 VRK917507:VRL917507 WBG917507:WBH917507 WLC917507:WLD917507 WUY917507:WUZ917507 IM983043:IN983043 SI983043:SJ983043 ACE983043:ACF983043 AMA983043:AMB983043 AVW983043:AVX983043 BFS983043:BFT983043 BPO983043:BPP983043 BZK983043:BZL983043 CJG983043:CJH983043 CTC983043:CTD983043 DCY983043:DCZ983043 DMU983043:DMV983043 DWQ983043:DWR983043 EGM983043:EGN983043 EQI983043:EQJ983043 FAE983043:FAF983043 FKA983043:FKB983043 FTW983043:FTX983043 GDS983043:GDT983043 GNO983043:GNP983043 GXK983043:GXL983043 HHG983043:HHH983043 HRC983043:HRD983043 IAY983043:IAZ983043 IKU983043:IKV983043 IUQ983043:IUR983043 JEM983043:JEN983043 JOI983043:JOJ983043 JYE983043:JYF983043 KIA983043:KIB983043 KRW983043:KRX983043 LBS983043:LBT983043 LLO983043:LLP983043 LVK983043:LVL983043 MFG983043:MFH983043 MPC983043:MPD983043 MYY983043:MYZ983043 NIU983043:NIV983043 NSQ983043:NSR983043 OCM983043:OCN983043 OMI983043:OMJ983043 OWE983043:OWF983043 PGA983043:PGB983043 PPW983043:PPX983043 PZS983043:PZT983043 QJO983043:QJP983043 QTK983043:QTL983043 RDG983043:RDH983043 RNC983043:RND983043 RWY983043:RWZ983043 SGU983043:SGV983043 SQQ983043:SQR983043 TAM983043:TAN983043 TKI983043:TKJ983043 TUE983043:TUF983043 UEA983043:UEB983043 UNW983043:UNX983043 UXS983043:UXT983043 VHO983043:VHP983043 VRK983043:VRL983043 WBG983043:WBH983043 WLC983043:WLD983043 WUY983043:WUZ983043 HO6:HP6 WUY6:WUZ6 WLC6:WLD6 WBG6:WBH6 VRK6:VRL6 VHO6:VHP6 UXS6:UXT6 UNW6:UNX6 UEA6:UEB6 TUE6:TUF6 TKI6:TKJ6 TAM6:TAN6 SQQ6:SQR6 SGU6:SGV6 RWY6:RWZ6 RNC6:RND6 RDG6:RDH6 QTK6:QTL6 QJO6:QJP6 PZS6:PZT6 PPW6:PPX6 PGA6:PGB6 OWE6:OWF6 OMI6:OMJ6 OCM6:OCN6 NSQ6:NSR6 NIU6:NIV6 MYY6:MYZ6 MPC6:MPD6 MFG6:MFH6 LVK6:LVL6 LLO6:LLP6 LBS6:LBT6 KRW6:KRX6 KIA6:KIB6 JYE6:JYF6 JOI6:JOJ6 JEM6:JEN6 IUQ6:IUR6 IKU6:IKV6 IAY6:IAZ6 HRC6:HRD6 HHG6:HHH6 GXK6:GXL6 GNO6:GNP6 GDS6:GDT6 FTW6:FTX6 FKA6:FKB6 FAE6:FAF6 EQI6:EQJ6 EGM6:EGN6 DWQ6:DWR6 DMU6:DMV6 DCY6:DCZ6 CTC6:CTD6 CJG6:CJH6 BZK6:BZL6 BPO6:BPP6 BFS6:BFT6 AVW6:AVX6 AMA6:AMB6 ACE6:ACF6 SI6:SJ6 IM6:IN6 WUV6:WUW6 WKZ6:WLA6 WBD6:WBE6 VRH6:VRI6 VHL6:VHM6 UXP6:UXQ6 UNT6:UNU6 UDX6:UDY6 TUB6:TUC6 TKF6:TKG6 TAJ6:TAK6 SQN6:SQO6 SGR6:SGS6 RWV6:RWW6 RMZ6:RNA6 RDD6:RDE6 QTH6:QTI6 QJL6:QJM6 PZP6:PZQ6 PPT6:PPU6 PFX6:PFY6 OWB6:OWC6 OMF6:OMG6 OCJ6:OCK6 NSN6:NSO6 NIR6:NIS6 MYV6:MYW6 MOZ6:MPA6 MFD6:MFE6 LVH6:LVI6 LLL6:LLM6 LBP6:LBQ6 KRT6:KRU6 KHX6:KHY6 JYB6:JYC6 JOF6:JOG6 JEJ6:JEK6 IUN6:IUO6 IKR6:IKS6 IAV6:IAW6 HQZ6:HRA6 HHD6:HHE6 GXH6:GXI6 GNL6:GNM6 GDP6:GDQ6 FTT6:FTU6 FJX6:FJY6 FAB6:FAC6 EQF6:EQG6 EGJ6:EGK6 DWN6:DWO6 DMR6:DMS6 DCV6:DCW6 CSZ6:CTA6 CJD6:CJE6 BZH6:BZI6 BPL6:BPM6 BFP6:BFQ6 AVT6:AVU6 ALX6:ALY6 ACB6:ACC6 SF6:SG6 IJ6:IK6 WUS6:WUT6 WKW6:WKX6 WBA6:WBB6 VRE6:VRF6 VHI6:VHJ6 UXM6:UXN6 UNQ6:UNR6 UDU6:UDV6 TTY6:TTZ6 TKC6:TKD6 TAG6:TAH6 SQK6:SQL6 SGO6:SGP6 RWS6:RWT6 RMW6:RMX6 RDA6:RDB6 QTE6:QTF6 QJI6:QJJ6 PZM6:PZN6 PPQ6:PPR6 PFU6:PFV6 OVY6:OVZ6 OMC6:OMD6 OCG6:OCH6 NSK6:NSL6 NIO6:NIP6 MYS6:MYT6 MOW6:MOX6 MFA6:MFB6 LVE6:LVF6 LLI6:LLJ6 LBM6:LBN6 KRQ6:KRR6 KHU6:KHV6 JXY6:JXZ6 JOC6:JOD6 JEG6:JEH6 IUK6:IUL6 IKO6:IKP6 IAS6:IAT6 HQW6:HQX6 HHA6:HHB6 GXE6:GXF6 GNI6:GNJ6 GDM6:GDN6 FTQ6:FTR6 FJU6:FJV6 EZY6:EZZ6 EQC6:EQD6 EGG6:EGH6 DWK6:DWL6 DMO6:DMP6 DCS6:DCT6 CSW6:CSX6 CJA6:CJB6 BZE6:BZF6 BPI6:BPJ6 BFM6:BFN6 AVQ6:AVR6 ALU6:ALV6 ABY6:ABZ6 SC6:SD6 IG6:IH6 WUM6:WUN6 WKQ6:WKR6 WAU6:WAV6 VQY6:VQZ6 VHC6:VHD6 UXG6:UXH6 UNK6:UNL6 UDO6:UDP6 TTS6:TTT6 TJW6:TJX6 TAA6:TAB6 SQE6:SQF6 SGI6:SGJ6 RWM6:RWN6 RMQ6:RMR6 RCU6:RCV6 QSY6:QSZ6 QJC6:QJD6 PZG6:PZH6 PPK6:PPL6 PFO6:PFP6 OVS6:OVT6 OLW6:OLX6 OCA6:OCB6 NSE6:NSF6 NII6:NIJ6 MYM6:MYN6 MOQ6:MOR6 MEU6:MEV6 LUY6:LUZ6 LLC6:LLD6 LBG6:LBH6 KRK6:KRL6 KHO6:KHP6 JXS6:JXT6 JNW6:JNX6 JEA6:JEB6 IUE6:IUF6 IKI6:IKJ6 IAM6:IAN6 HQQ6:HQR6 HGU6:HGV6 GWY6:GWZ6 GNC6:GND6 GDG6:GDH6 FTK6:FTL6 FJO6:FJP6 EZS6:EZT6 EPW6:EPX6 EGA6:EGB6 DWE6:DWF6 DMI6:DMJ6 DCM6:DCN6 CSQ6:CSR6 CIU6:CIV6 BYY6:BYZ6 BPC6:BPD6 BFG6:BFH6 AVK6:AVL6 ALO6:ALP6 ABS6:ABT6 RW6:RX6 IA6:IB6 WUJ6:WUK6 WKN6:WKO6 WAR6:WAS6 VQV6:VQW6 VGZ6:VHA6 UXD6:UXE6 UNH6:UNI6 UDL6:UDM6 TTP6:TTQ6 TJT6:TJU6 SZX6:SZY6 SQB6:SQC6 SGF6:SGG6 RWJ6:RWK6 RMN6:RMO6 RCR6:RCS6 QSV6:QSW6 QIZ6:QJA6 PZD6:PZE6 PPH6:PPI6 PFL6:PFM6 OVP6:OVQ6 OLT6:OLU6 OBX6:OBY6 NSB6:NSC6 NIF6:NIG6 MYJ6:MYK6 MON6:MOO6 MER6:MES6 LUV6:LUW6 LKZ6:LLA6 LBD6:LBE6 KRH6:KRI6 KHL6:KHM6 JXP6:JXQ6 JNT6:JNU6 JDX6:JDY6 IUB6:IUC6 IKF6:IKG6 IAJ6:IAK6 HQN6:HQO6 HGR6:HGS6 GWV6:GWW6 GMZ6:GNA6 GDD6:GDE6 FTH6:FTI6 FJL6:FJM6 EZP6:EZQ6 EPT6:EPU6 EFX6:EFY6 DWB6:DWC6 DMF6:DMG6 DCJ6:DCK6 CSN6:CSO6 CIR6:CIS6 BYV6:BYW6 BOZ6:BPA6 BFD6:BFE6 AVH6:AVI6 ALL6:ALM6 ABP6:ABQ6 RT6:RU6 HX6:HY6 WUG6:WUH6 WKK6:WKL6 WAO6:WAP6 VQS6:VQT6 VGW6:VGX6 UXA6:UXB6 UNE6:UNF6 UDI6:UDJ6 TTM6:TTN6 TJQ6:TJR6 SZU6:SZV6 SPY6:SPZ6 SGC6:SGD6 RWG6:RWH6 RMK6:RML6 RCO6:RCP6 QSS6:QST6 QIW6:QIX6 PZA6:PZB6 PPE6:PPF6 PFI6:PFJ6 OVM6:OVN6 OLQ6:OLR6 OBU6:OBV6 NRY6:NRZ6 NIC6:NID6 MYG6:MYH6 MOK6:MOL6 MEO6:MEP6 LUS6:LUT6 LKW6:LKX6 LBA6:LBB6 KRE6:KRF6 KHI6:KHJ6 JXM6:JXN6 JNQ6:JNR6 JDU6:JDV6 ITY6:ITZ6 IKC6:IKD6 IAG6:IAH6 HQK6:HQL6 HGO6:HGP6 GWS6:GWT6 GMW6:GMX6 GDA6:GDB6 FTE6:FTF6 FJI6:FJJ6 EZM6:EZN6 EPQ6:EPR6 EFU6:EFV6 DVY6:DVZ6 DMC6:DMD6 DCG6:DCH6 CSK6:CSL6 CIO6:CIP6 BYS6:BYT6 BOW6:BOX6 BFA6:BFB6 AVE6:AVF6 ALI6:ALJ6 ABM6:ABN6 RQ6:RR6 HU6:HV6 WUD6:WUE6 WKH6:WKI6 WAL6:WAM6 VQP6:VQQ6 VGT6:VGU6 UWX6:UWY6 UNB6:UNC6 UDF6:UDG6 TTJ6:TTK6 TJN6:TJO6 SZR6:SZS6 SPV6:SPW6 SFZ6:SGA6 RWD6:RWE6 RMH6:RMI6 RCL6:RCM6 QSP6:QSQ6 QIT6:QIU6 PYX6:PYY6 PPB6:PPC6 PFF6:PFG6 OVJ6:OVK6 OLN6:OLO6 OBR6:OBS6 NRV6:NRW6 NHZ6:NIA6 MYD6:MYE6 MOH6:MOI6 MEL6:MEM6 LUP6:LUQ6 LKT6:LKU6 LAX6:LAY6 KRB6:KRC6 KHF6:KHG6 JXJ6:JXK6 JNN6:JNO6 JDR6:JDS6 ITV6:ITW6 IJZ6:IKA6 IAD6:IAE6 HQH6:HQI6 HGL6:HGM6 GWP6:GWQ6 GMT6:GMU6 GCX6:GCY6 FTB6:FTC6 FJF6:FJG6 EZJ6:EZK6 EPN6:EPO6 EFR6:EFS6 DVV6:DVW6 DLZ6:DMA6 DCD6:DCE6 CSH6:CSI6 CIL6:CIM6 BYP6:BYQ6 BOT6:BOU6 BEX6:BEY6 AVB6:AVC6 ALF6:ALG6 ABJ6:ABK6 RN6:RO6 HR6:HS6 WUA6:WUB6 WKE6:WKF6 WAI6:WAJ6 VQM6:VQN6 VGQ6:VGR6 UWU6:UWV6 UMY6:UMZ6 UDC6:UDD6 TTG6:TTH6 TJK6:TJL6 SZO6:SZP6 SPS6:SPT6 SFW6:SFX6 RWA6:RWB6 RME6:RMF6 RCI6:RCJ6 QSM6:QSN6 QIQ6:QIR6 PYU6:PYV6 POY6:POZ6 PFC6:PFD6 OVG6:OVH6 OLK6:OLL6 OBO6:OBP6 NRS6:NRT6 NHW6:NHX6 MYA6:MYB6 MOE6:MOF6 MEI6:MEJ6 LUM6:LUN6 LKQ6:LKR6 LAU6:LAV6 KQY6:KQZ6 KHC6:KHD6 JXG6:JXH6 JNK6:JNL6 JDO6:JDP6 ITS6:ITT6 IJW6:IJX6 IAA6:IAB6 HQE6:HQF6 HGI6:HGJ6 GWM6:GWN6 GMQ6:GMR6 GCU6:GCV6 FSY6:FSZ6 FJC6:FJD6 EZG6:EZH6 EPK6:EPL6 EFO6:EFP6 DVS6:DVT6 DLW6:DLX6 DCA6:DCB6 CSE6:CSF6 CII6:CIJ6 BYM6:BYN6 BOQ6:BOR6 BEU6:BEV6 AUY6:AUZ6 ALC6:ALD6 ABG6:ABH6 RK6:RL6">
      <formula1>HO3</formula1>
    </dataValidation>
    <dataValidation type="whole" operator="lessThanOrEqual" allowBlank="1" showInputMessage="1" showErrorMessage="1" sqref="HO65538:HP65538 RK65538:RL65538 ABG65538:ABH65538 ALC65538:ALD65538 AUY65538:AUZ65538 BEU65538:BEV65538 BOQ65538:BOR65538 BYM65538:BYN65538 CII65538:CIJ65538 CSE65538:CSF65538 DCA65538:DCB65538 DLW65538:DLX65538 DVS65538:DVT65538 EFO65538:EFP65538 EPK65538:EPL65538 EZG65538:EZH65538 FJC65538:FJD65538 FSY65538:FSZ65538 GCU65538:GCV65538 GMQ65538:GMR65538 GWM65538:GWN65538 HGI65538:HGJ65538 HQE65538:HQF65538 IAA65538:IAB65538 IJW65538:IJX65538 ITS65538:ITT65538 JDO65538:JDP65538 JNK65538:JNL65538 JXG65538:JXH65538 KHC65538:KHD65538 KQY65538:KQZ65538 LAU65538:LAV65538 LKQ65538:LKR65538 LUM65538:LUN65538 MEI65538:MEJ65538 MOE65538:MOF65538 MYA65538:MYB65538 NHW65538:NHX65538 NRS65538:NRT65538 OBO65538:OBP65538 OLK65538:OLL65538 OVG65538:OVH65538 PFC65538:PFD65538 POY65538:POZ65538 PYU65538:PYV65538 QIQ65538:QIR65538 QSM65538:QSN65538 RCI65538:RCJ65538 RME65538:RMF65538 RWA65538:RWB65538 SFW65538:SFX65538 SPS65538:SPT65538 SZO65538:SZP65538 TJK65538:TJL65538 TTG65538:TTH65538 UDC65538:UDD65538 UMY65538:UMZ65538 UWU65538:UWV65538 VGQ65538:VGR65538 VQM65538:VQN65538 WAI65538:WAJ65538 WKE65538:WKF65538 WUA65538:WUB65538 HO131074:HP131074 RK131074:RL131074 ABG131074:ABH131074 ALC131074:ALD131074 AUY131074:AUZ131074 BEU131074:BEV131074 BOQ131074:BOR131074 BYM131074:BYN131074 CII131074:CIJ131074 CSE131074:CSF131074 DCA131074:DCB131074 DLW131074:DLX131074 DVS131074:DVT131074 EFO131074:EFP131074 EPK131074:EPL131074 EZG131074:EZH131074 FJC131074:FJD131074 FSY131074:FSZ131074 GCU131074:GCV131074 GMQ131074:GMR131074 GWM131074:GWN131074 HGI131074:HGJ131074 HQE131074:HQF131074 IAA131074:IAB131074 IJW131074:IJX131074 ITS131074:ITT131074 JDO131074:JDP131074 JNK131074:JNL131074 JXG131074:JXH131074 KHC131074:KHD131074 KQY131074:KQZ131074 LAU131074:LAV131074 LKQ131074:LKR131074 LUM131074:LUN131074 MEI131074:MEJ131074 MOE131074:MOF131074 MYA131074:MYB131074 NHW131074:NHX131074 NRS131074:NRT131074 OBO131074:OBP131074 OLK131074:OLL131074 OVG131074:OVH131074 PFC131074:PFD131074 POY131074:POZ131074 PYU131074:PYV131074 QIQ131074:QIR131074 QSM131074:QSN131074 RCI131074:RCJ131074 RME131074:RMF131074 RWA131074:RWB131074 SFW131074:SFX131074 SPS131074:SPT131074 SZO131074:SZP131074 TJK131074:TJL131074 TTG131074:TTH131074 UDC131074:UDD131074 UMY131074:UMZ131074 UWU131074:UWV131074 VGQ131074:VGR131074 VQM131074:VQN131074 WAI131074:WAJ131074 WKE131074:WKF131074 WUA131074:WUB131074 HO196610:HP196610 RK196610:RL196610 ABG196610:ABH196610 ALC196610:ALD196610 AUY196610:AUZ196610 BEU196610:BEV196610 BOQ196610:BOR196610 BYM196610:BYN196610 CII196610:CIJ196610 CSE196610:CSF196610 DCA196610:DCB196610 DLW196610:DLX196610 DVS196610:DVT196610 EFO196610:EFP196610 EPK196610:EPL196610 EZG196610:EZH196610 FJC196610:FJD196610 FSY196610:FSZ196610 GCU196610:GCV196610 GMQ196610:GMR196610 GWM196610:GWN196610 HGI196610:HGJ196610 HQE196610:HQF196610 IAA196610:IAB196610 IJW196610:IJX196610 ITS196610:ITT196610 JDO196610:JDP196610 JNK196610:JNL196610 JXG196610:JXH196610 KHC196610:KHD196610 KQY196610:KQZ196610 LAU196610:LAV196610 LKQ196610:LKR196610 LUM196610:LUN196610 MEI196610:MEJ196610 MOE196610:MOF196610 MYA196610:MYB196610 NHW196610:NHX196610 NRS196610:NRT196610 OBO196610:OBP196610 OLK196610:OLL196610 OVG196610:OVH196610 PFC196610:PFD196610 POY196610:POZ196610 PYU196610:PYV196610 QIQ196610:QIR196610 QSM196610:QSN196610 RCI196610:RCJ196610 RME196610:RMF196610 RWA196610:RWB196610 SFW196610:SFX196610 SPS196610:SPT196610 SZO196610:SZP196610 TJK196610:TJL196610 TTG196610:TTH196610 UDC196610:UDD196610 UMY196610:UMZ196610 UWU196610:UWV196610 VGQ196610:VGR196610 VQM196610:VQN196610 WAI196610:WAJ196610 WKE196610:WKF196610 WUA196610:WUB196610 HO262146:HP262146 RK262146:RL262146 ABG262146:ABH262146 ALC262146:ALD262146 AUY262146:AUZ262146 BEU262146:BEV262146 BOQ262146:BOR262146 BYM262146:BYN262146 CII262146:CIJ262146 CSE262146:CSF262146 DCA262146:DCB262146 DLW262146:DLX262146 DVS262146:DVT262146 EFO262146:EFP262146 EPK262146:EPL262146 EZG262146:EZH262146 FJC262146:FJD262146 FSY262146:FSZ262146 GCU262146:GCV262146 GMQ262146:GMR262146 GWM262146:GWN262146 HGI262146:HGJ262146 HQE262146:HQF262146 IAA262146:IAB262146 IJW262146:IJX262146 ITS262146:ITT262146 JDO262146:JDP262146 JNK262146:JNL262146 JXG262146:JXH262146 KHC262146:KHD262146 KQY262146:KQZ262146 LAU262146:LAV262146 LKQ262146:LKR262146 LUM262146:LUN262146 MEI262146:MEJ262146 MOE262146:MOF262146 MYA262146:MYB262146 NHW262146:NHX262146 NRS262146:NRT262146 OBO262146:OBP262146 OLK262146:OLL262146 OVG262146:OVH262146 PFC262146:PFD262146 POY262146:POZ262146 PYU262146:PYV262146 QIQ262146:QIR262146 QSM262146:QSN262146 RCI262146:RCJ262146 RME262146:RMF262146 RWA262146:RWB262146 SFW262146:SFX262146 SPS262146:SPT262146 SZO262146:SZP262146 TJK262146:TJL262146 TTG262146:TTH262146 UDC262146:UDD262146 UMY262146:UMZ262146 UWU262146:UWV262146 VGQ262146:VGR262146 VQM262146:VQN262146 WAI262146:WAJ262146 WKE262146:WKF262146 WUA262146:WUB262146 HO327682:HP327682 RK327682:RL327682 ABG327682:ABH327682 ALC327682:ALD327682 AUY327682:AUZ327682 BEU327682:BEV327682 BOQ327682:BOR327682 BYM327682:BYN327682 CII327682:CIJ327682 CSE327682:CSF327682 DCA327682:DCB327682 DLW327682:DLX327682 DVS327682:DVT327682 EFO327682:EFP327682 EPK327682:EPL327682 EZG327682:EZH327682 FJC327682:FJD327682 FSY327682:FSZ327682 GCU327682:GCV327682 GMQ327682:GMR327682 GWM327682:GWN327682 HGI327682:HGJ327682 HQE327682:HQF327682 IAA327682:IAB327682 IJW327682:IJX327682 ITS327682:ITT327682 JDO327682:JDP327682 JNK327682:JNL327682 JXG327682:JXH327682 KHC327682:KHD327682 KQY327682:KQZ327682 LAU327682:LAV327682 LKQ327682:LKR327682 LUM327682:LUN327682 MEI327682:MEJ327682 MOE327682:MOF327682 MYA327682:MYB327682 NHW327682:NHX327682 NRS327682:NRT327682 OBO327682:OBP327682 OLK327682:OLL327682 OVG327682:OVH327682 PFC327682:PFD327682 POY327682:POZ327682 PYU327682:PYV327682 QIQ327682:QIR327682 QSM327682:QSN327682 RCI327682:RCJ327682 RME327682:RMF327682 RWA327682:RWB327682 SFW327682:SFX327682 SPS327682:SPT327682 SZO327682:SZP327682 TJK327682:TJL327682 TTG327682:TTH327682 UDC327682:UDD327682 UMY327682:UMZ327682 UWU327682:UWV327682 VGQ327682:VGR327682 VQM327682:VQN327682 WAI327682:WAJ327682 WKE327682:WKF327682 WUA327682:WUB327682 HO393218:HP393218 RK393218:RL393218 ABG393218:ABH393218 ALC393218:ALD393218 AUY393218:AUZ393218 BEU393218:BEV393218 BOQ393218:BOR393218 BYM393218:BYN393218 CII393218:CIJ393218 CSE393218:CSF393218 DCA393218:DCB393218 DLW393218:DLX393218 DVS393218:DVT393218 EFO393218:EFP393218 EPK393218:EPL393218 EZG393218:EZH393218 FJC393218:FJD393218 FSY393218:FSZ393218 GCU393218:GCV393218 GMQ393218:GMR393218 GWM393218:GWN393218 HGI393218:HGJ393218 HQE393218:HQF393218 IAA393218:IAB393218 IJW393218:IJX393218 ITS393218:ITT393218 JDO393218:JDP393218 JNK393218:JNL393218 JXG393218:JXH393218 KHC393218:KHD393218 KQY393218:KQZ393218 LAU393218:LAV393218 LKQ393218:LKR393218 LUM393218:LUN393218 MEI393218:MEJ393218 MOE393218:MOF393218 MYA393218:MYB393218 NHW393218:NHX393218 NRS393218:NRT393218 OBO393218:OBP393218 OLK393218:OLL393218 OVG393218:OVH393218 PFC393218:PFD393218 POY393218:POZ393218 PYU393218:PYV393218 QIQ393218:QIR393218 QSM393218:QSN393218 RCI393218:RCJ393218 RME393218:RMF393218 RWA393218:RWB393218 SFW393218:SFX393218 SPS393218:SPT393218 SZO393218:SZP393218 TJK393218:TJL393218 TTG393218:TTH393218 UDC393218:UDD393218 UMY393218:UMZ393218 UWU393218:UWV393218 VGQ393218:VGR393218 VQM393218:VQN393218 WAI393218:WAJ393218 WKE393218:WKF393218 WUA393218:WUB393218 HO458754:HP458754 RK458754:RL458754 ABG458754:ABH458754 ALC458754:ALD458754 AUY458754:AUZ458754 BEU458754:BEV458754 BOQ458754:BOR458754 BYM458754:BYN458754 CII458754:CIJ458754 CSE458754:CSF458754 DCA458754:DCB458754 DLW458754:DLX458754 DVS458754:DVT458754 EFO458754:EFP458754 EPK458754:EPL458754 EZG458754:EZH458754 FJC458754:FJD458754 FSY458754:FSZ458754 GCU458754:GCV458754 GMQ458754:GMR458754 GWM458754:GWN458754 HGI458754:HGJ458754 HQE458754:HQF458754 IAA458754:IAB458754 IJW458754:IJX458754 ITS458754:ITT458754 JDO458754:JDP458754 JNK458754:JNL458754 JXG458754:JXH458754 KHC458754:KHD458754 KQY458754:KQZ458754 LAU458754:LAV458754 LKQ458754:LKR458754 LUM458754:LUN458754 MEI458754:MEJ458754 MOE458754:MOF458754 MYA458754:MYB458754 NHW458754:NHX458754 NRS458754:NRT458754 OBO458754:OBP458754 OLK458754:OLL458754 OVG458754:OVH458754 PFC458754:PFD458754 POY458754:POZ458754 PYU458754:PYV458754 QIQ458754:QIR458754 QSM458754:QSN458754 RCI458754:RCJ458754 RME458754:RMF458754 RWA458754:RWB458754 SFW458754:SFX458754 SPS458754:SPT458754 SZO458754:SZP458754 TJK458754:TJL458754 TTG458754:TTH458754 UDC458754:UDD458754 UMY458754:UMZ458754 UWU458754:UWV458754 VGQ458754:VGR458754 VQM458754:VQN458754 WAI458754:WAJ458754 WKE458754:WKF458754 WUA458754:WUB458754 HO524290:HP524290 RK524290:RL524290 ABG524290:ABH524290 ALC524290:ALD524290 AUY524290:AUZ524290 BEU524290:BEV524290 BOQ524290:BOR524290 BYM524290:BYN524290 CII524290:CIJ524290 CSE524290:CSF524290 DCA524290:DCB524290 DLW524290:DLX524290 DVS524290:DVT524290 EFO524290:EFP524290 EPK524290:EPL524290 EZG524290:EZH524290 FJC524290:FJD524290 FSY524290:FSZ524290 GCU524290:GCV524290 GMQ524290:GMR524290 GWM524290:GWN524290 HGI524290:HGJ524290 HQE524290:HQF524290 IAA524290:IAB524290 IJW524290:IJX524290 ITS524290:ITT524290 JDO524290:JDP524290 JNK524290:JNL524290 JXG524290:JXH524290 KHC524290:KHD524290 KQY524290:KQZ524290 LAU524290:LAV524290 LKQ524290:LKR524290 LUM524290:LUN524290 MEI524290:MEJ524290 MOE524290:MOF524290 MYA524290:MYB524290 NHW524290:NHX524290 NRS524290:NRT524290 OBO524290:OBP524290 OLK524290:OLL524290 OVG524290:OVH524290 PFC524290:PFD524290 POY524290:POZ524290 PYU524290:PYV524290 QIQ524290:QIR524290 QSM524290:QSN524290 RCI524290:RCJ524290 RME524290:RMF524290 RWA524290:RWB524290 SFW524290:SFX524290 SPS524290:SPT524290 SZO524290:SZP524290 TJK524290:TJL524290 TTG524290:TTH524290 UDC524290:UDD524290 UMY524290:UMZ524290 UWU524290:UWV524290 VGQ524290:VGR524290 VQM524290:VQN524290 WAI524290:WAJ524290 WKE524290:WKF524290 WUA524290:WUB524290 HO589826:HP589826 RK589826:RL589826 ABG589826:ABH589826 ALC589826:ALD589826 AUY589826:AUZ589826 BEU589826:BEV589826 BOQ589826:BOR589826 BYM589826:BYN589826 CII589826:CIJ589826 CSE589826:CSF589826 DCA589826:DCB589826 DLW589826:DLX589826 DVS589826:DVT589826 EFO589826:EFP589826 EPK589826:EPL589826 EZG589826:EZH589826 FJC589826:FJD589826 FSY589826:FSZ589826 GCU589826:GCV589826 GMQ589826:GMR589826 GWM589826:GWN589826 HGI589826:HGJ589826 HQE589826:HQF589826 IAA589826:IAB589826 IJW589826:IJX589826 ITS589826:ITT589826 JDO589826:JDP589826 JNK589826:JNL589826 JXG589826:JXH589826 KHC589826:KHD589826 KQY589826:KQZ589826 LAU589826:LAV589826 LKQ589826:LKR589826 LUM589826:LUN589826 MEI589826:MEJ589826 MOE589826:MOF589826 MYA589826:MYB589826 NHW589826:NHX589826 NRS589826:NRT589826 OBO589826:OBP589826 OLK589826:OLL589826 OVG589826:OVH589826 PFC589826:PFD589826 POY589826:POZ589826 PYU589826:PYV589826 QIQ589826:QIR589826 QSM589826:QSN589826 RCI589826:RCJ589826 RME589826:RMF589826 RWA589826:RWB589826 SFW589826:SFX589826 SPS589826:SPT589826 SZO589826:SZP589826 TJK589826:TJL589826 TTG589826:TTH589826 UDC589826:UDD589826 UMY589826:UMZ589826 UWU589826:UWV589826 VGQ589826:VGR589826 VQM589826:VQN589826 WAI589826:WAJ589826 WKE589826:WKF589826 WUA589826:WUB589826 HO655362:HP655362 RK655362:RL655362 ABG655362:ABH655362 ALC655362:ALD655362 AUY655362:AUZ655362 BEU655362:BEV655362 BOQ655362:BOR655362 BYM655362:BYN655362 CII655362:CIJ655362 CSE655362:CSF655362 DCA655362:DCB655362 DLW655362:DLX655362 DVS655362:DVT655362 EFO655362:EFP655362 EPK655362:EPL655362 EZG655362:EZH655362 FJC655362:FJD655362 FSY655362:FSZ655362 GCU655362:GCV655362 GMQ655362:GMR655362 GWM655362:GWN655362 HGI655362:HGJ655362 HQE655362:HQF655362 IAA655362:IAB655362 IJW655362:IJX655362 ITS655362:ITT655362 JDO655362:JDP655362 JNK655362:JNL655362 JXG655362:JXH655362 KHC655362:KHD655362 KQY655362:KQZ655362 LAU655362:LAV655362 LKQ655362:LKR655362 LUM655362:LUN655362 MEI655362:MEJ655362 MOE655362:MOF655362 MYA655362:MYB655362 NHW655362:NHX655362 NRS655362:NRT655362 OBO655362:OBP655362 OLK655362:OLL655362 OVG655362:OVH655362 PFC655362:PFD655362 POY655362:POZ655362 PYU655362:PYV655362 QIQ655362:QIR655362 QSM655362:QSN655362 RCI655362:RCJ655362 RME655362:RMF655362 RWA655362:RWB655362 SFW655362:SFX655362 SPS655362:SPT655362 SZO655362:SZP655362 TJK655362:TJL655362 TTG655362:TTH655362 UDC655362:UDD655362 UMY655362:UMZ655362 UWU655362:UWV655362 VGQ655362:VGR655362 VQM655362:VQN655362 WAI655362:WAJ655362 WKE655362:WKF655362 WUA655362:WUB655362 HO720898:HP720898 RK720898:RL720898 ABG720898:ABH720898 ALC720898:ALD720898 AUY720898:AUZ720898 BEU720898:BEV720898 BOQ720898:BOR720898 BYM720898:BYN720898 CII720898:CIJ720898 CSE720898:CSF720898 DCA720898:DCB720898 DLW720898:DLX720898 DVS720898:DVT720898 EFO720898:EFP720898 EPK720898:EPL720898 EZG720898:EZH720898 FJC720898:FJD720898 FSY720898:FSZ720898 GCU720898:GCV720898 GMQ720898:GMR720898 GWM720898:GWN720898 HGI720898:HGJ720898 HQE720898:HQF720898 IAA720898:IAB720898 IJW720898:IJX720898 ITS720898:ITT720898 JDO720898:JDP720898 JNK720898:JNL720898 JXG720898:JXH720898 KHC720898:KHD720898 KQY720898:KQZ720898 LAU720898:LAV720898 LKQ720898:LKR720898 LUM720898:LUN720898 MEI720898:MEJ720898 MOE720898:MOF720898 MYA720898:MYB720898 NHW720898:NHX720898 NRS720898:NRT720898 OBO720898:OBP720898 OLK720898:OLL720898 OVG720898:OVH720898 PFC720898:PFD720898 POY720898:POZ720898 PYU720898:PYV720898 QIQ720898:QIR720898 QSM720898:QSN720898 RCI720898:RCJ720898 RME720898:RMF720898 RWA720898:RWB720898 SFW720898:SFX720898 SPS720898:SPT720898 SZO720898:SZP720898 TJK720898:TJL720898 TTG720898:TTH720898 UDC720898:UDD720898 UMY720898:UMZ720898 UWU720898:UWV720898 VGQ720898:VGR720898 VQM720898:VQN720898 WAI720898:WAJ720898 WKE720898:WKF720898 WUA720898:WUB720898 HO786434:HP786434 RK786434:RL786434 ABG786434:ABH786434 ALC786434:ALD786434 AUY786434:AUZ786434 BEU786434:BEV786434 BOQ786434:BOR786434 BYM786434:BYN786434 CII786434:CIJ786434 CSE786434:CSF786434 DCA786434:DCB786434 DLW786434:DLX786434 DVS786434:DVT786434 EFO786434:EFP786434 EPK786434:EPL786434 EZG786434:EZH786434 FJC786434:FJD786434 FSY786434:FSZ786434 GCU786434:GCV786434 GMQ786434:GMR786434 GWM786434:GWN786434 HGI786434:HGJ786434 HQE786434:HQF786434 IAA786434:IAB786434 IJW786434:IJX786434 ITS786434:ITT786434 JDO786434:JDP786434 JNK786434:JNL786434 JXG786434:JXH786434 KHC786434:KHD786434 KQY786434:KQZ786434 LAU786434:LAV786434 LKQ786434:LKR786434 LUM786434:LUN786434 MEI786434:MEJ786434 MOE786434:MOF786434 MYA786434:MYB786434 NHW786434:NHX786434 NRS786434:NRT786434 OBO786434:OBP786434 OLK786434:OLL786434 OVG786434:OVH786434 PFC786434:PFD786434 POY786434:POZ786434 PYU786434:PYV786434 QIQ786434:QIR786434 QSM786434:QSN786434 RCI786434:RCJ786434 RME786434:RMF786434 RWA786434:RWB786434 SFW786434:SFX786434 SPS786434:SPT786434 SZO786434:SZP786434 TJK786434:TJL786434 TTG786434:TTH786434 UDC786434:UDD786434 UMY786434:UMZ786434 UWU786434:UWV786434 VGQ786434:VGR786434 VQM786434:VQN786434 WAI786434:WAJ786434 WKE786434:WKF786434 WUA786434:WUB786434 HO851970:HP851970 RK851970:RL851970 ABG851970:ABH851970 ALC851970:ALD851970 AUY851970:AUZ851970 BEU851970:BEV851970 BOQ851970:BOR851970 BYM851970:BYN851970 CII851970:CIJ851970 CSE851970:CSF851970 DCA851970:DCB851970 DLW851970:DLX851970 DVS851970:DVT851970 EFO851970:EFP851970 EPK851970:EPL851970 EZG851970:EZH851970 FJC851970:FJD851970 FSY851970:FSZ851970 GCU851970:GCV851970 GMQ851970:GMR851970 GWM851970:GWN851970 HGI851970:HGJ851970 HQE851970:HQF851970 IAA851970:IAB851970 IJW851970:IJX851970 ITS851970:ITT851970 JDO851970:JDP851970 JNK851970:JNL851970 JXG851970:JXH851970 KHC851970:KHD851970 KQY851970:KQZ851970 LAU851970:LAV851970 LKQ851970:LKR851970 LUM851970:LUN851970 MEI851970:MEJ851970 MOE851970:MOF851970 MYA851970:MYB851970 NHW851970:NHX851970 NRS851970:NRT851970 OBO851970:OBP851970 OLK851970:OLL851970 OVG851970:OVH851970 PFC851970:PFD851970 POY851970:POZ851970 PYU851970:PYV851970 QIQ851970:QIR851970 QSM851970:QSN851970 RCI851970:RCJ851970 RME851970:RMF851970 RWA851970:RWB851970 SFW851970:SFX851970 SPS851970:SPT851970 SZO851970:SZP851970 TJK851970:TJL851970 TTG851970:TTH851970 UDC851970:UDD851970 UMY851970:UMZ851970 UWU851970:UWV851970 VGQ851970:VGR851970 VQM851970:VQN851970 WAI851970:WAJ851970 WKE851970:WKF851970 WUA851970:WUB851970 HO917506:HP917506 RK917506:RL917506 ABG917506:ABH917506 ALC917506:ALD917506 AUY917506:AUZ917506 BEU917506:BEV917506 BOQ917506:BOR917506 BYM917506:BYN917506 CII917506:CIJ917506 CSE917506:CSF917506 DCA917506:DCB917506 DLW917506:DLX917506 DVS917506:DVT917506 EFO917506:EFP917506 EPK917506:EPL917506 EZG917506:EZH917506 FJC917506:FJD917506 FSY917506:FSZ917506 GCU917506:GCV917506 GMQ917506:GMR917506 GWM917506:GWN917506 HGI917506:HGJ917506 HQE917506:HQF917506 IAA917506:IAB917506 IJW917506:IJX917506 ITS917506:ITT917506 JDO917506:JDP917506 JNK917506:JNL917506 JXG917506:JXH917506 KHC917506:KHD917506 KQY917506:KQZ917506 LAU917506:LAV917506 LKQ917506:LKR917506 LUM917506:LUN917506 MEI917506:MEJ917506 MOE917506:MOF917506 MYA917506:MYB917506 NHW917506:NHX917506 NRS917506:NRT917506 OBO917506:OBP917506 OLK917506:OLL917506 OVG917506:OVH917506 PFC917506:PFD917506 POY917506:POZ917506 PYU917506:PYV917506 QIQ917506:QIR917506 QSM917506:QSN917506 RCI917506:RCJ917506 RME917506:RMF917506 RWA917506:RWB917506 SFW917506:SFX917506 SPS917506:SPT917506 SZO917506:SZP917506 TJK917506:TJL917506 TTG917506:TTH917506 UDC917506:UDD917506 UMY917506:UMZ917506 UWU917506:UWV917506 VGQ917506:VGR917506 VQM917506:VQN917506 WAI917506:WAJ917506 WKE917506:WKF917506 WUA917506:WUB917506 HO983042:HP983042 RK983042:RL983042 ABG983042:ABH983042 ALC983042:ALD983042 AUY983042:AUZ983042 BEU983042:BEV983042 BOQ983042:BOR983042 BYM983042:BYN983042 CII983042:CIJ983042 CSE983042:CSF983042 DCA983042:DCB983042 DLW983042:DLX983042 DVS983042:DVT983042 EFO983042:EFP983042 EPK983042:EPL983042 EZG983042:EZH983042 FJC983042:FJD983042 FSY983042:FSZ983042 GCU983042:GCV983042 GMQ983042:GMR983042 GWM983042:GWN983042 HGI983042:HGJ983042 HQE983042:HQF983042 IAA983042:IAB983042 IJW983042:IJX983042 ITS983042:ITT983042 JDO983042:JDP983042 JNK983042:JNL983042 JXG983042:JXH983042 KHC983042:KHD983042 KQY983042:KQZ983042 LAU983042:LAV983042 LKQ983042:LKR983042 LUM983042:LUN983042 MEI983042:MEJ983042 MOE983042:MOF983042 MYA983042:MYB983042 NHW983042:NHX983042 NRS983042:NRT983042 OBO983042:OBP983042 OLK983042:OLL983042 OVG983042:OVH983042 PFC983042:PFD983042 POY983042:POZ983042 PYU983042:PYV983042 QIQ983042:QIR983042 QSM983042:QSN983042 RCI983042:RCJ983042 RME983042:RMF983042 RWA983042:RWB983042 SFW983042:SFX983042 SPS983042:SPT983042 SZO983042:SZP983042 TJK983042:TJL983042 TTG983042:TTH983042 UDC983042:UDD983042 UMY983042:UMZ983042 UWU983042:UWV983042 VGQ983042:VGR983042 VQM983042:VQN983042 WAI983042:WAJ983042 WKE983042:WKF983042 WUA983042:WUB983042 HR65538:HS65538 RN65538:RO65538 ABJ65538:ABK65538 ALF65538:ALG65538 AVB65538:AVC65538 BEX65538:BEY65538 BOT65538:BOU65538 BYP65538:BYQ65538 CIL65538:CIM65538 CSH65538:CSI65538 DCD65538:DCE65538 DLZ65538:DMA65538 DVV65538:DVW65538 EFR65538:EFS65538 EPN65538:EPO65538 EZJ65538:EZK65538 FJF65538:FJG65538 FTB65538:FTC65538 GCX65538:GCY65538 GMT65538:GMU65538 GWP65538:GWQ65538 HGL65538:HGM65538 HQH65538:HQI65538 IAD65538:IAE65538 IJZ65538:IKA65538 ITV65538:ITW65538 JDR65538:JDS65538 JNN65538:JNO65538 JXJ65538:JXK65538 KHF65538:KHG65538 KRB65538:KRC65538 LAX65538:LAY65538 LKT65538:LKU65538 LUP65538:LUQ65538 MEL65538:MEM65538 MOH65538:MOI65538 MYD65538:MYE65538 NHZ65538:NIA65538 NRV65538:NRW65538 OBR65538:OBS65538 OLN65538:OLO65538 OVJ65538:OVK65538 PFF65538:PFG65538 PPB65538:PPC65538 PYX65538:PYY65538 QIT65538:QIU65538 QSP65538:QSQ65538 RCL65538:RCM65538 RMH65538:RMI65538 RWD65538:RWE65538 SFZ65538:SGA65538 SPV65538:SPW65538 SZR65538:SZS65538 TJN65538:TJO65538 TTJ65538:TTK65538 UDF65538:UDG65538 UNB65538:UNC65538 UWX65538:UWY65538 VGT65538:VGU65538 VQP65538:VQQ65538 WAL65538:WAM65538 WKH65538:WKI65538 WUD65538:WUE65538 HR131074:HS131074 RN131074:RO131074 ABJ131074:ABK131074 ALF131074:ALG131074 AVB131074:AVC131074 BEX131074:BEY131074 BOT131074:BOU131074 BYP131074:BYQ131074 CIL131074:CIM131074 CSH131074:CSI131074 DCD131074:DCE131074 DLZ131074:DMA131074 DVV131074:DVW131074 EFR131074:EFS131074 EPN131074:EPO131074 EZJ131074:EZK131074 FJF131074:FJG131074 FTB131074:FTC131074 GCX131074:GCY131074 GMT131074:GMU131074 GWP131074:GWQ131074 HGL131074:HGM131074 HQH131074:HQI131074 IAD131074:IAE131074 IJZ131074:IKA131074 ITV131074:ITW131074 JDR131074:JDS131074 JNN131074:JNO131074 JXJ131074:JXK131074 KHF131074:KHG131074 KRB131074:KRC131074 LAX131074:LAY131074 LKT131074:LKU131074 LUP131074:LUQ131074 MEL131074:MEM131074 MOH131074:MOI131074 MYD131074:MYE131074 NHZ131074:NIA131074 NRV131074:NRW131074 OBR131074:OBS131074 OLN131074:OLO131074 OVJ131074:OVK131074 PFF131074:PFG131074 PPB131074:PPC131074 PYX131074:PYY131074 QIT131074:QIU131074 QSP131074:QSQ131074 RCL131074:RCM131074 RMH131074:RMI131074 RWD131074:RWE131074 SFZ131074:SGA131074 SPV131074:SPW131074 SZR131074:SZS131074 TJN131074:TJO131074 TTJ131074:TTK131074 UDF131074:UDG131074 UNB131074:UNC131074 UWX131074:UWY131074 VGT131074:VGU131074 VQP131074:VQQ131074 WAL131074:WAM131074 WKH131074:WKI131074 WUD131074:WUE131074 HR196610:HS196610 RN196610:RO196610 ABJ196610:ABK196610 ALF196610:ALG196610 AVB196610:AVC196610 BEX196610:BEY196610 BOT196610:BOU196610 BYP196610:BYQ196610 CIL196610:CIM196610 CSH196610:CSI196610 DCD196610:DCE196610 DLZ196610:DMA196610 DVV196610:DVW196610 EFR196610:EFS196610 EPN196610:EPO196610 EZJ196610:EZK196610 FJF196610:FJG196610 FTB196610:FTC196610 GCX196610:GCY196610 GMT196610:GMU196610 GWP196610:GWQ196610 HGL196610:HGM196610 HQH196610:HQI196610 IAD196610:IAE196610 IJZ196610:IKA196610 ITV196610:ITW196610 JDR196610:JDS196610 JNN196610:JNO196610 JXJ196610:JXK196610 KHF196610:KHG196610 KRB196610:KRC196610 LAX196610:LAY196610 LKT196610:LKU196610 LUP196610:LUQ196610 MEL196610:MEM196610 MOH196610:MOI196610 MYD196610:MYE196610 NHZ196610:NIA196610 NRV196610:NRW196610 OBR196610:OBS196610 OLN196610:OLO196610 OVJ196610:OVK196610 PFF196610:PFG196610 PPB196610:PPC196610 PYX196610:PYY196610 QIT196610:QIU196610 QSP196610:QSQ196610 RCL196610:RCM196610 RMH196610:RMI196610 RWD196610:RWE196610 SFZ196610:SGA196610 SPV196610:SPW196610 SZR196610:SZS196610 TJN196610:TJO196610 TTJ196610:TTK196610 UDF196610:UDG196610 UNB196610:UNC196610 UWX196610:UWY196610 VGT196610:VGU196610 VQP196610:VQQ196610 WAL196610:WAM196610 WKH196610:WKI196610 WUD196610:WUE196610 HR262146:HS262146 RN262146:RO262146 ABJ262146:ABK262146 ALF262146:ALG262146 AVB262146:AVC262146 BEX262146:BEY262146 BOT262146:BOU262146 BYP262146:BYQ262146 CIL262146:CIM262146 CSH262146:CSI262146 DCD262146:DCE262146 DLZ262146:DMA262146 DVV262146:DVW262146 EFR262146:EFS262146 EPN262146:EPO262146 EZJ262146:EZK262146 FJF262146:FJG262146 FTB262146:FTC262146 GCX262146:GCY262146 GMT262146:GMU262146 GWP262146:GWQ262146 HGL262146:HGM262146 HQH262146:HQI262146 IAD262146:IAE262146 IJZ262146:IKA262146 ITV262146:ITW262146 JDR262146:JDS262146 JNN262146:JNO262146 JXJ262146:JXK262146 KHF262146:KHG262146 KRB262146:KRC262146 LAX262146:LAY262146 LKT262146:LKU262146 LUP262146:LUQ262146 MEL262146:MEM262146 MOH262146:MOI262146 MYD262146:MYE262146 NHZ262146:NIA262146 NRV262146:NRW262146 OBR262146:OBS262146 OLN262146:OLO262146 OVJ262146:OVK262146 PFF262146:PFG262146 PPB262146:PPC262146 PYX262146:PYY262146 QIT262146:QIU262146 QSP262146:QSQ262146 RCL262146:RCM262146 RMH262146:RMI262146 RWD262146:RWE262146 SFZ262146:SGA262146 SPV262146:SPW262146 SZR262146:SZS262146 TJN262146:TJO262146 TTJ262146:TTK262146 UDF262146:UDG262146 UNB262146:UNC262146 UWX262146:UWY262146 VGT262146:VGU262146 VQP262146:VQQ262146 WAL262146:WAM262146 WKH262146:WKI262146 WUD262146:WUE262146 HR327682:HS327682 RN327682:RO327682 ABJ327682:ABK327682 ALF327682:ALG327682 AVB327682:AVC327682 BEX327682:BEY327682 BOT327682:BOU327682 BYP327682:BYQ327682 CIL327682:CIM327682 CSH327682:CSI327682 DCD327682:DCE327682 DLZ327682:DMA327682 DVV327682:DVW327682 EFR327682:EFS327682 EPN327682:EPO327682 EZJ327682:EZK327682 FJF327682:FJG327682 FTB327682:FTC327682 GCX327682:GCY327682 GMT327682:GMU327682 GWP327682:GWQ327682 HGL327682:HGM327682 HQH327682:HQI327682 IAD327682:IAE327682 IJZ327682:IKA327682 ITV327682:ITW327682 JDR327682:JDS327682 JNN327682:JNO327682 JXJ327682:JXK327682 KHF327682:KHG327682 KRB327682:KRC327682 LAX327682:LAY327682 LKT327682:LKU327682 LUP327682:LUQ327682 MEL327682:MEM327682 MOH327682:MOI327682 MYD327682:MYE327682 NHZ327682:NIA327682 NRV327682:NRW327682 OBR327682:OBS327682 OLN327682:OLO327682 OVJ327682:OVK327682 PFF327682:PFG327682 PPB327682:PPC327682 PYX327682:PYY327682 QIT327682:QIU327682 QSP327682:QSQ327682 RCL327682:RCM327682 RMH327682:RMI327682 RWD327682:RWE327682 SFZ327682:SGA327682 SPV327682:SPW327682 SZR327682:SZS327682 TJN327682:TJO327682 TTJ327682:TTK327682 UDF327682:UDG327682 UNB327682:UNC327682 UWX327682:UWY327682 VGT327682:VGU327682 VQP327682:VQQ327682 WAL327682:WAM327682 WKH327682:WKI327682 WUD327682:WUE327682 HR393218:HS393218 RN393218:RO393218 ABJ393218:ABK393218 ALF393218:ALG393218 AVB393218:AVC393218 BEX393218:BEY393218 BOT393218:BOU393218 BYP393218:BYQ393218 CIL393218:CIM393218 CSH393218:CSI393218 DCD393218:DCE393218 DLZ393218:DMA393218 DVV393218:DVW393218 EFR393218:EFS393218 EPN393218:EPO393218 EZJ393218:EZK393218 FJF393218:FJG393218 FTB393218:FTC393218 GCX393218:GCY393218 GMT393218:GMU393218 GWP393218:GWQ393218 HGL393218:HGM393218 HQH393218:HQI393218 IAD393218:IAE393218 IJZ393218:IKA393218 ITV393218:ITW393218 JDR393218:JDS393218 JNN393218:JNO393218 JXJ393218:JXK393218 KHF393218:KHG393218 KRB393218:KRC393218 LAX393218:LAY393218 LKT393218:LKU393218 LUP393218:LUQ393218 MEL393218:MEM393218 MOH393218:MOI393218 MYD393218:MYE393218 NHZ393218:NIA393218 NRV393218:NRW393218 OBR393218:OBS393218 OLN393218:OLO393218 OVJ393218:OVK393218 PFF393218:PFG393218 PPB393218:PPC393218 PYX393218:PYY393218 QIT393218:QIU393218 QSP393218:QSQ393218 RCL393218:RCM393218 RMH393218:RMI393218 RWD393218:RWE393218 SFZ393218:SGA393218 SPV393218:SPW393218 SZR393218:SZS393218 TJN393218:TJO393218 TTJ393218:TTK393218 UDF393218:UDG393218 UNB393218:UNC393218 UWX393218:UWY393218 VGT393218:VGU393218 VQP393218:VQQ393218 WAL393218:WAM393218 WKH393218:WKI393218 WUD393218:WUE393218 HR458754:HS458754 RN458754:RO458754 ABJ458754:ABK458754 ALF458754:ALG458754 AVB458754:AVC458754 BEX458754:BEY458754 BOT458754:BOU458754 BYP458754:BYQ458754 CIL458754:CIM458754 CSH458754:CSI458754 DCD458754:DCE458754 DLZ458754:DMA458754 DVV458754:DVW458754 EFR458754:EFS458754 EPN458754:EPO458754 EZJ458754:EZK458754 FJF458754:FJG458754 FTB458754:FTC458754 GCX458754:GCY458754 GMT458754:GMU458754 GWP458754:GWQ458754 HGL458754:HGM458754 HQH458754:HQI458754 IAD458754:IAE458754 IJZ458754:IKA458754 ITV458754:ITW458754 JDR458754:JDS458754 JNN458754:JNO458754 JXJ458754:JXK458754 KHF458754:KHG458754 KRB458754:KRC458754 LAX458754:LAY458754 LKT458754:LKU458754 LUP458754:LUQ458754 MEL458754:MEM458754 MOH458754:MOI458754 MYD458754:MYE458754 NHZ458754:NIA458754 NRV458754:NRW458754 OBR458754:OBS458754 OLN458754:OLO458754 OVJ458754:OVK458754 PFF458754:PFG458754 PPB458754:PPC458754 PYX458754:PYY458754 QIT458754:QIU458754 QSP458754:QSQ458754 RCL458754:RCM458754 RMH458754:RMI458754 RWD458754:RWE458754 SFZ458754:SGA458754 SPV458754:SPW458754 SZR458754:SZS458754 TJN458754:TJO458754 TTJ458754:TTK458754 UDF458754:UDG458754 UNB458754:UNC458754 UWX458754:UWY458754 VGT458754:VGU458754 VQP458754:VQQ458754 WAL458754:WAM458754 WKH458754:WKI458754 WUD458754:WUE458754 HR524290:HS524290 RN524290:RO524290 ABJ524290:ABK524290 ALF524290:ALG524290 AVB524290:AVC524290 BEX524290:BEY524290 BOT524290:BOU524290 BYP524290:BYQ524290 CIL524290:CIM524290 CSH524290:CSI524290 DCD524290:DCE524290 DLZ524290:DMA524290 DVV524290:DVW524290 EFR524290:EFS524290 EPN524290:EPO524290 EZJ524290:EZK524290 FJF524290:FJG524290 FTB524290:FTC524290 GCX524290:GCY524290 GMT524290:GMU524290 GWP524290:GWQ524290 HGL524290:HGM524290 HQH524290:HQI524290 IAD524290:IAE524290 IJZ524290:IKA524290 ITV524290:ITW524290 JDR524290:JDS524290 JNN524290:JNO524290 JXJ524290:JXK524290 KHF524290:KHG524290 KRB524290:KRC524290 LAX524290:LAY524290 LKT524290:LKU524290 LUP524290:LUQ524290 MEL524290:MEM524290 MOH524290:MOI524290 MYD524290:MYE524290 NHZ524290:NIA524290 NRV524290:NRW524290 OBR524290:OBS524290 OLN524290:OLO524290 OVJ524290:OVK524290 PFF524290:PFG524290 PPB524290:PPC524290 PYX524290:PYY524290 QIT524290:QIU524290 QSP524290:QSQ524290 RCL524290:RCM524290 RMH524290:RMI524290 RWD524290:RWE524290 SFZ524290:SGA524290 SPV524290:SPW524290 SZR524290:SZS524290 TJN524290:TJO524290 TTJ524290:TTK524290 UDF524290:UDG524290 UNB524290:UNC524290 UWX524290:UWY524290 VGT524290:VGU524290 VQP524290:VQQ524290 WAL524290:WAM524290 WKH524290:WKI524290 WUD524290:WUE524290 HR589826:HS589826 RN589826:RO589826 ABJ589826:ABK589826 ALF589826:ALG589826 AVB589826:AVC589826 BEX589826:BEY589826 BOT589826:BOU589826 BYP589826:BYQ589826 CIL589826:CIM589826 CSH589826:CSI589826 DCD589826:DCE589826 DLZ589826:DMA589826 DVV589826:DVW589826 EFR589826:EFS589826 EPN589826:EPO589826 EZJ589826:EZK589826 FJF589826:FJG589826 FTB589826:FTC589826 GCX589826:GCY589826 GMT589826:GMU589826 GWP589826:GWQ589826 HGL589826:HGM589826 HQH589826:HQI589826 IAD589826:IAE589826 IJZ589826:IKA589826 ITV589826:ITW589826 JDR589826:JDS589826 JNN589826:JNO589826 JXJ589826:JXK589826 KHF589826:KHG589826 KRB589826:KRC589826 LAX589826:LAY589826 LKT589826:LKU589826 LUP589826:LUQ589826 MEL589826:MEM589826 MOH589826:MOI589826 MYD589826:MYE589826 NHZ589826:NIA589826 NRV589826:NRW589826 OBR589826:OBS589826 OLN589826:OLO589826 OVJ589826:OVK589826 PFF589826:PFG589826 PPB589826:PPC589826 PYX589826:PYY589826 QIT589826:QIU589826 QSP589826:QSQ589826 RCL589826:RCM589826 RMH589826:RMI589826 RWD589826:RWE589826 SFZ589826:SGA589826 SPV589826:SPW589826 SZR589826:SZS589826 TJN589826:TJO589826 TTJ589826:TTK589826 UDF589826:UDG589826 UNB589826:UNC589826 UWX589826:UWY589826 VGT589826:VGU589826 VQP589826:VQQ589826 WAL589826:WAM589826 WKH589826:WKI589826 WUD589826:WUE589826 HR655362:HS655362 RN655362:RO655362 ABJ655362:ABK655362 ALF655362:ALG655362 AVB655362:AVC655362 BEX655362:BEY655362 BOT655362:BOU655362 BYP655362:BYQ655362 CIL655362:CIM655362 CSH655362:CSI655362 DCD655362:DCE655362 DLZ655362:DMA655362 DVV655362:DVW655362 EFR655362:EFS655362 EPN655362:EPO655362 EZJ655362:EZK655362 FJF655362:FJG655362 FTB655362:FTC655362 GCX655362:GCY655362 GMT655362:GMU655362 GWP655362:GWQ655362 HGL655362:HGM655362 HQH655362:HQI655362 IAD655362:IAE655362 IJZ655362:IKA655362 ITV655362:ITW655362 JDR655362:JDS655362 JNN655362:JNO655362 JXJ655362:JXK655362 KHF655362:KHG655362 KRB655362:KRC655362 LAX655362:LAY655362 LKT655362:LKU655362 LUP655362:LUQ655362 MEL655362:MEM655362 MOH655362:MOI655362 MYD655362:MYE655362 NHZ655362:NIA655362 NRV655362:NRW655362 OBR655362:OBS655362 OLN655362:OLO655362 OVJ655362:OVK655362 PFF655362:PFG655362 PPB655362:PPC655362 PYX655362:PYY655362 QIT655362:QIU655362 QSP655362:QSQ655362 RCL655362:RCM655362 RMH655362:RMI655362 RWD655362:RWE655362 SFZ655362:SGA655362 SPV655362:SPW655362 SZR655362:SZS655362 TJN655362:TJO655362 TTJ655362:TTK655362 UDF655362:UDG655362 UNB655362:UNC655362 UWX655362:UWY655362 VGT655362:VGU655362 VQP655362:VQQ655362 WAL655362:WAM655362 WKH655362:WKI655362 WUD655362:WUE655362 HR720898:HS720898 RN720898:RO720898 ABJ720898:ABK720898 ALF720898:ALG720898 AVB720898:AVC720898 BEX720898:BEY720898 BOT720898:BOU720898 BYP720898:BYQ720898 CIL720898:CIM720898 CSH720898:CSI720898 DCD720898:DCE720898 DLZ720898:DMA720898 DVV720898:DVW720898 EFR720898:EFS720898 EPN720898:EPO720898 EZJ720898:EZK720898 FJF720898:FJG720898 FTB720898:FTC720898 GCX720898:GCY720898 GMT720898:GMU720898 GWP720898:GWQ720898 HGL720898:HGM720898 HQH720898:HQI720898 IAD720898:IAE720898 IJZ720898:IKA720898 ITV720898:ITW720898 JDR720898:JDS720898 JNN720898:JNO720898 JXJ720898:JXK720898 KHF720898:KHG720898 KRB720898:KRC720898 LAX720898:LAY720898 LKT720898:LKU720898 LUP720898:LUQ720898 MEL720898:MEM720898 MOH720898:MOI720898 MYD720898:MYE720898 NHZ720898:NIA720898 NRV720898:NRW720898 OBR720898:OBS720898 OLN720898:OLO720898 OVJ720898:OVK720898 PFF720898:PFG720898 PPB720898:PPC720898 PYX720898:PYY720898 QIT720898:QIU720898 QSP720898:QSQ720898 RCL720898:RCM720898 RMH720898:RMI720898 RWD720898:RWE720898 SFZ720898:SGA720898 SPV720898:SPW720898 SZR720898:SZS720898 TJN720898:TJO720898 TTJ720898:TTK720898 UDF720898:UDG720898 UNB720898:UNC720898 UWX720898:UWY720898 VGT720898:VGU720898 VQP720898:VQQ720898 WAL720898:WAM720898 WKH720898:WKI720898 WUD720898:WUE720898 HR786434:HS786434 RN786434:RO786434 ABJ786434:ABK786434 ALF786434:ALG786434 AVB786434:AVC786434 BEX786434:BEY786434 BOT786434:BOU786434 BYP786434:BYQ786434 CIL786434:CIM786434 CSH786434:CSI786434 DCD786434:DCE786434 DLZ786434:DMA786434 DVV786434:DVW786434 EFR786434:EFS786434 EPN786434:EPO786434 EZJ786434:EZK786434 FJF786434:FJG786434 FTB786434:FTC786434 GCX786434:GCY786434 GMT786434:GMU786434 GWP786434:GWQ786434 HGL786434:HGM786434 HQH786434:HQI786434 IAD786434:IAE786434 IJZ786434:IKA786434 ITV786434:ITW786434 JDR786434:JDS786434 JNN786434:JNO786434 JXJ786434:JXK786434 KHF786434:KHG786434 KRB786434:KRC786434 LAX786434:LAY786434 LKT786434:LKU786434 LUP786434:LUQ786434 MEL786434:MEM786434 MOH786434:MOI786434 MYD786434:MYE786434 NHZ786434:NIA786434 NRV786434:NRW786434 OBR786434:OBS786434 OLN786434:OLO786434 OVJ786434:OVK786434 PFF786434:PFG786434 PPB786434:PPC786434 PYX786434:PYY786434 QIT786434:QIU786434 QSP786434:QSQ786434 RCL786434:RCM786434 RMH786434:RMI786434 RWD786434:RWE786434 SFZ786434:SGA786434 SPV786434:SPW786434 SZR786434:SZS786434 TJN786434:TJO786434 TTJ786434:TTK786434 UDF786434:UDG786434 UNB786434:UNC786434 UWX786434:UWY786434 VGT786434:VGU786434 VQP786434:VQQ786434 WAL786434:WAM786434 WKH786434:WKI786434 WUD786434:WUE786434 HR851970:HS851970 RN851970:RO851970 ABJ851970:ABK851970 ALF851970:ALG851970 AVB851970:AVC851970 BEX851970:BEY851970 BOT851970:BOU851970 BYP851970:BYQ851970 CIL851970:CIM851970 CSH851970:CSI851970 DCD851970:DCE851970 DLZ851970:DMA851970 DVV851970:DVW851970 EFR851970:EFS851970 EPN851970:EPO851970 EZJ851970:EZK851970 FJF851970:FJG851970 FTB851970:FTC851970 GCX851970:GCY851970 GMT851970:GMU851970 GWP851970:GWQ851970 HGL851970:HGM851970 HQH851970:HQI851970 IAD851970:IAE851970 IJZ851970:IKA851970 ITV851970:ITW851970 JDR851970:JDS851970 JNN851970:JNO851970 JXJ851970:JXK851970 KHF851970:KHG851970 KRB851970:KRC851970 LAX851970:LAY851970 LKT851970:LKU851970 LUP851970:LUQ851970 MEL851970:MEM851970 MOH851970:MOI851970 MYD851970:MYE851970 NHZ851970:NIA851970 NRV851970:NRW851970 OBR851970:OBS851970 OLN851970:OLO851970 OVJ851970:OVK851970 PFF851970:PFG851970 PPB851970:PPC851970 PYX851970:PYY851970 QIT851970:QIU851970 QSP851970:QSQ851970 RCL851970:RCM851970 RMH851970:RMI851970 RWD851970:RWE851970 SFZ851970:SGA851970 SPV851970:SPW851970 SZR851970:SZS851970 TJN851970:TJO851970 TTJ851970:TTK851970 UDF851970:UDG851970 UNB851970:UNC851970 UWX851970:UWY851970 VGT851970:VGU851970 VQP851970:VQQ851970 WAL851970:WAM851970 WKH851970:WKI851970 WUD851970:WUE851970 HR917506:HS917506 RN917506:RO917506 ABJ917506:ABK917506 ALF917506:ALG917506 AVB917506:AVC917506 BEX917506:BEY917506 BOT917506:BOU917506 BYP917506:BYQ917506 CIL917506:CIM917506 CSH917506:CSI917506 DCD917506:DCE917506 DLZ917506:DMA917506 DVV917506:DVW917506 EFR917506:EFS917506 EPN917506:EPO917506 EZJ917506:EZK917506 FJF917506:FJG917506 FTB917506:FTC917506 GCX917506:GCY917506 GMT917506:GMU917506 GWP917506:GWQ917506 HGL917506:HGM917506 HQH917506:HQI917506 IAD917506:IAE917506 IJZ917506:IKA917506 ITV917506:ITW917506 JDR917506:JDS917506 JNN917506:JNO917506 JXJ917506:JXK917506 KHF917506:KHG917506 KRB917506:KRC917506 LAX917506:LAY917506 LKT917506:LKU917506 LUP917506:LUQ917506 MEL917506:MEM917506 MOH917506:MOI917506 MYD917506:MYE917506 NHZ917506:NIA917506 NRV917506:NRW917506 OBR917506:OBS917506 OLN917506:OLO917506 OVJ917506:OVK917506 PFF917506:PFG917506 PPB917506:PPC917506 PYX917506:PYY917506 QIT917506:QIU917506 QSP917506:QSQ917506 RCL917506:RCM917506 RMH917506:RMI917506 RWD917506:RWE917506 SFZ917506:SGA917506 SPV917506:SPW917506 SZR917506:SZS917506 TJN917506:TJO917506 TTJ917506:TTK917506 UDF917506:UDG917506 UNB917506:UNC917506 UWX917506:UWY917506 VGT917506:VGU917506 VQP917506:VQQ917506 WAL917506:WAM917506 WKH917506:WKI917506 WUD917506:WUE917506 HR983042:HS983042 RN983042:RO983042 ABJ983042:ABK983042 ALF983042:ALG983042 AVB983042:AVC983042 BEX983042:BEY983042 BOT983042:BOU983042 BYP983042:BYQ983042 CIL983042:CIM983042 CSH983042:CSI983042 DCD983042:DCE983042 DLZ983042:DMA983042 DVV983042:DVW983042 EFR983042:EFS983042 EPN983042:EPO983042 EZJ983042:EZK983042 FJF983042:FJG983042 FTB983042:FTC983042 GCX983042:GCY983042 GMT983042:GMU983042 GWP983042:GWQ983042 HGL983042:HGM983042 HQH983042:HQI983042 IAD983042:IAE983042 IJZ983042:IKA983042 ITV983042:ITW983042 JDR983042:JDS983042 JNN983042:JNO983042 JXJ983042:JXK983042 KHF983042:KHG983042 KRB983042:KRC983042 LAX983042:LAY983042 LKT983042:LKU983042 LUP983042:LUQ983042 MEL983042:MEM983042 MOH983042:MOI983042 MYD983042:MYE983042 NHZ983042:NIA983042 NRV983042:NRW983042 OBR983042:OBS983042 OLN983042:OLO983042 OVJ983042:OVK983042 PFF983042:PFG983042 PPB983042:PPC983042 PYX983042:PYY983042 QIT983042:QIU983042 QSP983042:QSQ983042 RCL983042:RCM983042 RMH983042:RMI983042 RWD983042:RWE983042 SFZ983042:SGA983042 SPV983042:SPW983042 SZR983042:SZS983042 TJN983042:TJO983042 TTJ983042:TTK983042 UDF983042:UDG983042 UNB983042:UNC983042 UWX983042:UWY983042 VGT983042:VGU983042 VQP983042:VQQ983042 WAL983042:WAM983042 WKH983042:WKI983042 WUD983042:WUE983042 HU65538:HV65538 RQ65538:RR65538 ABM65538:ABN65538 ALI65538:ALJ65538 AVE65538:AVF65538 BFA65538:BFB65538 BOW65538:BOX65538 BYS65538:BYT65538 CIO65538:CIP65538 CSK65538:CSL65538 DCG65538:DCH65538 DMC65538:DMD65538 DVY65538:DVZ65538 EFU65538:EFV65538 EPQ65538:EPR65538 EZM65538:EZN65538 FJI65538:FJJ65538 FTE65538:FTF65538 GDA65538:GDB65538 GMW65538:GMX65538 GWS65538:GWT65538 HGO65538:HGP65538 HQK65538:HQL65538 IAG65538:IAH65538 IKC65538:IKD65538 ITY65538:ITZ65538 JDU65538:JDV65538 JNQ65538:JNR65538 JXM65538:JXN65538 KHI65538:KHJ65538 KRE65538:KRF65538 LBA65538:LBB65538 LKW65538:LKX65538 LUS65538:LUT65538 MEO65538:MEP65538 MOK65538:MOL65538 MYG65538:MYH65538 NIC65538:NID65538 NRY65538:NRZ65538 OBU65538:OBV65538 OLQ65538:OLR65538 OVM65538:OVN65538 PFI65538:PFJ65538 PPE65538:PPF65538 PZA65538:PZB65538 QIW65538:QIX65538 QSS65538:QST65538 RCO65538:RCP65538 RMK65538:RML65538 RWG65538:RWH65538 SGC65538:SGD65538 SPY65538:SPZ65538 SZU65538:SZV65538 TJQ65538:TJR65538 TTM65538:TTN65538 UDI65538:UDJ65538 UNE65538:UNF65538 UXA65538:UXB65538 VGW65538:VGX65538 VQS65538:VQT65538 WAO65538:WAP65538 WKK65538:WKL65538 WUG65538:WUH65538 HU131074:HV131074 RQ131074:RR131074 ABM131074:ABN131074 ALI131074:ALJ131074 AVE131074:AVF131074 BFA131074:BFB131074 BOW131074:BOX131074 BYS131074:BYT131074 CIO131074:CIP131074 CSK131074:CSL131074 DCG131074:DCH131074 DMC131074:DMD131074 DVY131074:DVZ131074 EFU131074:EFV131074 EPQ131074:EPR131074 EZM131074:EZN131074 FJI131074:FJJ131074 FTE131074:FTF131074 GDA131074:GDB131074 GMW131074:GMX131074 GWS131074:GWT131074 HGO131074:HGP131074 HQK131074:HQL131074 IAG131074:IAH131074 IKC131074:IKD131074 ITY131074:ITZ131074 JDU131074:JDV131074 JNQ131074:JNR131074 JXM131074:JXN131074 KHI131074:KHJ131074 KRE131074:KRF131074 LBA131074:LBB131074 LKW131074:LKX131074 LUS131074:LUT131074 MEO131074:MEP131074 MOK131074:MOL131074 MYG131074:MYH131074 NIC131074:NID131074 NRY131074:NRZ131074 OBU131074:OBV131074 OLQ131074:OLR131074 OVM131074:OVN131074 PFI131074:PFJ131074 PPE131074:PPF131074 PZA131074:PZB131074 QIW131074:QIX131074 QSS131074:QST131074 RCO131074:RCP131074 RMK131074:RML131074 RWG131074:RWH131074 SGC131074:SGD131074 SPY131074:SPZ131074 SZU131074:SZV131074 TJQ131074:TJR131074 TTM131074:TTN131074 UDI131074:UDJ131074 UNE131074:UNF131074 UXA131074:UXB131074 VGW131074:VGX131074 VQS131074:VQT131074 WAO131074:WAP131074 WKK131074:WKL131074 WUG131074:WUH131074 HU196610:HV196610 RQ196610:RR196610 ABM196610:ABN196610 ALI196610:ALJ196610 AVE196610:AVF196610 BFA196610:BFB196610 BOW196610:BOX196610 BYS196610:BYT196610 CIO196610:CIP196610 CSK196610:CSL196610 DCG196610:DCH196610 DMC196610:DMD196610 DVY196610:DVZ196610 EFU196610:EFV196610 EPQ196610:EPR196610 EZM196610:EZN196610 FJI196610:FJJ196610 FTE196610:FTF196610 GDA196610:GDB196610 GMW196610:GMX196610 GWS196610:GWT196610 HGO196610:HGP196610 HQK196610:HQL196610 IAG196610:IAH196610 IKC196610:IKD196610 ITY196610:ITZ196610 JDU196610:JDV196610 JNQ196610:JNR196610 JXM196610:JXN196610 KHI196610:KHJ196610 KRE196610:KRF196610 LBA196610:LBB196610 LKW196610:LKX196610 LUS196610:LUT196610 MEO196610:MEP196610 MOK196610:MOL196610 MYG196610:MYH196610 NIC196610:NID196610 NRY196610:NRZ196610 OBU196610:OBV196610 OLQ196610:OLR196610 OVM196610:OVN196610 PFI196610:PFJ196610 PPE196610:PPF196610 PZA196610:PZB196610 QIW196610:QIX196610 QSS196610:QST196610 RCO196610:RCP196610 RMK196610:RML196610 RWG196610:RWH196610 SGC196610:SGD196610 SPY196610:SPZ196610 SZU196610:SZV196610 TJQ196610:TJR196610 TTM196610:TTN196610 UDI196610:UDJ196610 UNE196610:UNF196610 UXA196610:UXB196610 VGW196610:VGX196610 VQS196610:VQT196610 WAO196610:WAP196610 WKK196610:WKL196610 WUG196610:WUH196610 HU262146:HV262146 RQ262146:RR262146 ABM262146:ABN262146 ALI262146:ALJ262146 AVE262146:AVF262146 BFA262146:BFB262146 BOW262146:BOX262146 BYS262146:BYT262146 CIO262146:CIP262146 CSK262146:CSL262146 DCG262146:DCH262146 DMC262146:DMD262146 DVY262146:DVZ262146 EFU262146:EFV262146 EPQ262146:EPR262146 EZM262146:EZN262146 FJI262146:FJJ262146 FTE262146:FTF262146 GDA262146:GDB262146 GMW262146:GMX262146 GWS262146:GWT262146 HGO262146:HGP262146 HQK262146:HQL262146 IAG262146:IAH262146 IKC262146:IKD262146 ITY262146:ITZ262146 JDU262146:JDV262146 JNQ262146:JNR262146 JXM262146:JXN262146 KHI262146:KHJ262146 KRE262146:KRF262146 LBA262146:LBB262146 LKW262146:LKX262146 LUS262146:LUT262146 MEO262146:MEP262146 MOK262146:MOL262146 MYG262146:MYH262146 NIC262146:NID262146 NRY262146:NRZ262146 OBU262146:OBV262146 OLQ262146:OLR262146 OVM262146:OVN262146 PFI262146:PFJ262146 PPE262146:PPF262146 PZA262146:PZB262146 QIW262146:QIX262146 QSS262146:QST262146 RCO262146:RCP262146 RMK262146:RML262146 RWG262146:RWH262146 SGC262146:SGD262146 SPY262146:SPZ262146 SZU262146:SZV262146 TJQ262146:TJR262146 TTM262146:TTN262146 UDI262146:UDJ262146 UNE262146:UNF262146 UXA262146:UXB262146 VGW262146:VGX262146 VQS262146:VQT262146 WAO262146:WAP262146 WKK262146:WKL262146 WUG262146:WUH262146 HU327682:HV327682 RQ327682:RR327682 ABM327682:ABN327682 ALI327682:ALJ327682 AVE327682:AVF327682 BFA327682:BFB327682 BOW327682:BOX327682 BYS327682:BYT327682 CIO327682:CIP327682 CSK327682:CSL327682 DCG327682:DCH327682 DMC327682:DMD327682 DVY327682:DVZ327682 EFU327682:EFV327682 EPQ327682:EPR327682 EZM327682:EZN327682 FJI327682:FJJ327682 FTE327682:FTF327682 GDA327682:GDB327682 GMW327682:GMX327682 GWS327682:GWT327682 HGO327682:HGP327682 HQK327682:HQL327682 IAG327682:IAH327682 IKC327682:IKD327682 ITY327682:ITZ327682 JDU327682:JDV327682 JNQ327682:JNR327682 JXM327682:JXN327682 KHI327682:KHJ327682 KRE327682:KRF327682 LBA327682:LBB327682 LKW327682:LKX327682 LUS327682:LUT327682 MEO327682:MEP327682 MOK327682:MOL327682 MYG327682:MYH327682 NIC327682:NID327682 NRY327682:NRZ327682 OBU327682:OBV327682 OLQ327682:OLR327682 OVM327682:OVN327682 PFI327682:PFJ327682 PPE327682:PPF327682 PZA327682:PZB327682 QIW327682:QIX327682 QSS327682:QST327682 RCO327682:RCP327682 RMK327682:RML327682 RWG327682:RWH327682 SGC327682:SGD327682 SPY327682:SPZ327682 SZU327682:SZV327682 TJQ327682:TJR327682 TTM327682:TTN327682 UDI327682:UDJ327682 UNE327682:UNF327682 UXA327682:UXB327682 VGW327682:VGX327682 VQS327682:VQT327682 WAO327682:WAP327682 WKK327682:WKL327682 WUG327682:WUH327682 HU393218:HV393218 RQ393218:RR393218 ABM393218:ABN393218 ALI393218:ALJ393218 AVE393218:AVF393218 BFA393218:BFB393218 BOW393218:BOX393218 BYS393218:BYT393218 CIO393218:CIP393218 CSK393218:CSL393218 DCG393218:DCH393218 DMC393218:DMD393218 DVY393218:DVZ393218 EFU393218:EFV393218 EPQ393218:EPR393218 EZM393218:EZN393218 FJI393218:FJJ393218 FTE393218:FTF393218 GDA393218:GDB393218 GMW393218:GMX393218 GWS393218:GWT393218 HGO393218:HGP393218 HQK393218:HQL393218 IAG393218:IAH393218 IKC393218:IKD393218 ITY393218:ITZ393218 JDU393218:JDV393218 JNQ393218:JNR393218 JXM393218:JXN393218 KHI393218:KHJ393218 KRE393218:KRF393218 LBA393218:LBB393218 LKW393218:LKX393218 LUS393218:LUT393218 MEO393218:MEP393218 MOK393218:MOL393218 MYG393218:MYH393218 NIC393218:NID393218 NRY393218:NRZ393218 OBU393218:OBV393218 OLQ393218:OLR393218 OVM393218:OVN393218 PFI393218:PFJ393218 PPE393218:PPF393218 PZA393218:PZB393218 QIW393218:QIX393218 QSS393218:QST393218 RCO393218:RCP393218 RMK393218:RML393218 RWG393218:RWH393218 SGC393218:SGD393218 SPY393218:SPZ393218 SZU393218:SZV393218 TJQ393218:TJR393218 TTM393218:TTN393218 UDI393218:UDJ393218 UNE393218:UNF393218 UXA393218:UXB393218 VGW393218:VGX393218 VQS393218:VQT393218 WAO393218:WAP393218 WKK393218:WKL393218 WUG393218:WUH393218 HU458754:HV458754 RQ458754:RR458754 ABM458754:ABN458754 ALI458754:ALJ458754 AVE458754:AVF458754 BFA458754:BFB458754 BOW458754:BOX458754 BYS458754:BYT458754 CIO458754:CIP458754 CSK458754:CSL458754 DCG458754:DCH458754 DMC458754:DMD458754 DVY458754:DVZ458754 EFU458754:EFV458754 EPQ458754:EPR458754 EZM458754:EZN458754 FJI458754:FJJ458754 FTE458754:FTF458754 GDA458754:GDB458754 GMW458754:GMX458754 GWS458754:GWT458754 HGO458754:HGP458754 HQK458754:HQL458754 IAG458754:IAH458754 IKC458754:IKD458754 ITY458754:ITZ458754 JDU458754:JDV458754 JNQ458754:JNR458754 JXM458754:JXN458754 KHI458754:KHJ458754 KRE458754:KRF458754 LBA458754:LBB458754 LKW458754:LKX458754 LUS458754:LUT458754 MEO458754:MEP458754 MOK458754:MOL458754 MYG458754:MYH458754 NIC458754:NID458754 NRY458754:NRZ458754 OBU458754:OBV458754 OLQ458754:OLR458754 OVM458754:OVN458754 PFI458754:PFJ458754 PPE458754:PPF458754 PZA458754:PZB458754 QIW458754:QIX458754 QSS458754:QST458754 RCO458754:RCP458754 RMK458754:RML458754 RWG458754:RWH458754 SGC458754:SGD458754 SPY458754:SPZ458754 SZU458754:SZV458754 TJQ458754:TJR458754 TTM458754:TTN458754 UDI458754:UDJ458754 UNE458754:UNF458754 UXA458754:UXB458754 VGW458754:VGX458754 VQS458754:VQT458754 WAO458754:WAP458754 WKK458754:WKL458754 WUG458754:WUH458754 HU524290:HV524290 RQ524290:RR524290 ABM524290:ABN524290 ALI524290:ALJ524290 AVE524290:AVF524290 BFA524290:BFB524290 BOW524290:BOX524290 BYS524290:BYT524290 CIO524290:CIP524290 CSK524290:CSL524290 DCG524290:DCH524290 DMC524290:DMD524290 DVY524290:DVZ524290 EFU524290:EFV524290 EPQ524290:EPR524290 EZM524290:EZN524290 FJI524290:FJJ524290 FTE524290:FTF524290 GDA524290:GDB524290 GMW524290:GMX524290 GWS524290:GWT524290 HGO524290:HGP524290 HQK524290:HQL524290 IAG524290:IAH524290 IKC524290:IKD524290 ITY524290:ITZ524290 JDU524290:JDV524290 JNQ524290:JNR524290 JXM524290:JXN524290 KHI524290:KHJ524290 KRE524290:KRF524290 LBA524290:LBB524290 LKW524290:LKX524290 LUS524290:LUT524290 MEO524290:MEP524290 MOK524290:MOL524290 MYG524290:MYH524290 NIC524290:NID524290 NRY524290:NRZ524290 OBU524290:OBV524290 OLQ524290:OLR524290 OVM524290:OVN524290 PFI524290:PFJ524290 PPE524290:PPF524290 PZA524290:PZB524290 QIW524290:QIX524290 QSS524290:QST524290 RCO524290:RCP524290 RMK524290:RML524290 RWG524290:RWH524290 SGC524290:SGD524290 SPY524290:SPZ524290 SZU524290:SZV524290 TJQ524290:TJR524290 TTM524290:TTN524290 UDI524290:UDJ524290 UNE524290:UNF524290 UXA524290:UXB524290 VGW524290:VGX524290 VQS524290:VQT524290 WAO524290:WAP524290 WKK524290:WKL524290 WUG524290:WUH524290 HU589826:HV589826 RQ589826:RR589826 ABM589826:ABN589826 ALI589826:ALJ589826 AVE589826:AVF589826 BFA589826:BFB589826 BOW589826:BOX589826 BYS589826:BYT589826 CIO589826:CIP589826 CSK589826:CSL589826 DCG589826:DCH589826 DMC589826:DMD589826 DVY589826:DVZ589826 EFU589826:EFV589826 EPQ589826:EPR589826 EZM589826:EZN589826 FJI589826:FJJ589826 FTE589826:FTF589826 GDA589826:GDB589826 GMW589826:GMX589826 GWS589826:GWT589826 HGO589826:HGP589826 HQK589826:HQL589826 IAG589826:IAH589826 IKC589826:IKD589826 ITY589826:ITZ589826 JDU589826:JDV589826 JNQ589826:JNR589826 JXM589826:JXN589826 KHI589826:KHJ589826 KRE589826:KRF589826 LBA589826:LBB589826 LKW589826:LKX589826 LUS589826:LUT589826 MEO589826:MEP589826 MOK589826:MOL589826 MYG589826:MYH589826 NIC589826:NID589826 NRY589826:NRZ589826 OBU589826:OBV589826 OLQ589826:OLR589826 OVM589826:OVN589826 PFI589826:PFJ589826 PPE589826:PPF589826 PZA589826:PZB589826 QIW589826:QIX589826 QSS589826:QST589826 RCO589826:RCP589826 RMK589826:RML589826 RWG589826:RWH589826 SGC589826:SGD589826 SPY589826:SPZ589826 SZU589826:SZV589826 TJQ589826:TJR589826 TTM589826:TTN589826 UDI589826:UDJ589826 UNE589826:UNF589826 UXA589826:UXB589826 VGW589826:VGX589826 VQS589826:VQT589826 WAO589826:WAP589826 WKK589826:WKL589826 WUG589826:WUH589826 HU655362:HV655362 RQ655362:RR655362 ABM655362:ABN655362 ALI655362:ALJ655362 AVE655362:AVF655362 BFA655362:BFB655362 BOW655362:BOX655362 BYS655362:BYT655362 CIO655362:CIP655362 CSK655362:CSL655362 DCG655362:DCH655362 DMC655362:DMD655362 DVY655362:DVZ655362 EFU655362:EFV655362 EPQ655362:EPR655362 EZM655362:EZN655362 FJI655362:FJJ655362 FTE655362:FTF655362 GDA655362:GDB655362 GMW655362:GMX655362 GWS655362:GWT655362 HGO655362:HGP655362 HQK655362:HQL655362 IAG655362:IAH655362 IKC655362:IKD655362 ITY655362:ITZ655362 JDU655362:JDV655362 JNQ655362:JNR655362 JXM655362:JXN655362 KHI655362:KHJ655362 KRE655362:KRF655362 LBA655362:LBB655362 LKW655362:LKX655362 LUS655362:LUT655362 MEO655362:MEP655362 MOK655362:MOL655362 MYG655362:MYH655362 NIC655362:NID655362 NRY655362:NRZ655362 OBU655362:OBV655362 OLQ655362:OLR655362 OVM655362:OVN655362 PFI655362:PFJ655362 PPE655362:PPF655362 PZA655362:PZB655362 QIW655362:QIX655362 QSS655362:QST655362 RCO655362:RCP655362 RMK655362:RML655362 RWG655362:RWH655362 SGC655362:SGD655362 SPY655362:SPZ655362 SZU655362:SZV655362 TJQ655362:TJR655362 TTM655362:TTN655362 UDI655362:UDJ655362 UNE655362:UNF655362 UXA655362:UXB655362 VGW655362:VGX655362 VQS655362:VQT655362 WAO655362:WAP655362 WKK655362:WKL655362 WUG655362:WUH655362 HU720898:HV720898 RQ720898:RR720898 ABM720898:ABN720898 ALI720898:ALJ720898 AVE720898:AVF720898 BFA720898:BFB720898 BOW720898:BOX720898 BYS720898:BYT720898 CIO720898:CIP720898 CSK720898:CSL720898 DCG720898:DCH720898 DMC720898:DMD720898 DVY720898:DVZ720898 EFU720898:EFV720898 EPQ720898:EPR720898 EZM720898:EZN720898 FJI720898:FJJ720898 FTE720898:FTF720898 GDA720898:GDB720898 GMW720898:GMX720898 GWS720898:GWT720898 HGO720898:HGP720898 HQK720898:HQL720898 IAG720898:IAH720898 IKC720898:IKD720898 ITY720898:ITZ720898 JDU720898:JDV720898 JNQ720898:JNR720898 JXM720898:JXN720898 KHI720898:KHJ720898 KRE720898:KRF720898 LBA720898:LBB720898 LKW720898:LKX720898 LUS720898:LUT720898 MEO720898:MEP720898 MOK720898:MOL720898 MYG720898:MYH720898 NIC720898:NID720898 NRY720898:NRZ720898 OBU720898:OBV720898 OLQ720898:OLR720898 OVM720898:OVN720898 PFI720898:PFJ720898 PPE720898:PPF720898 PZA720898:PZB720898 QIW720898:QIX720898 QSS720898:QST720898 RCO720898:RCP720898 RMK720898:RML720898 RWG720898:RWH720898 SGC720898:SGD720898 SPY720898:SPZ720898 SZU720898:SZV720898 TJQ720898:TJR720898 TTM720898:TTN720898 UDI720898:UDJ720898 UNE720898:UNF720898 UXA720898:UXB720898 VGW720898:VGX720898 VQS720898:VQT720898 WAO720898:WAP720898 WKK720898:WKL720898 WUG720898:WUH720898 HU786434:HV786434 RQ786434:RR786434 ABM786434:ABN786434 ALI786434:ALJ786434 AVE786434:AVF786434 BFA786434:BFB786434 BOW786434:BOX786434 BYS786434:BYT786434 CIO786434:CIP786434 CSK786434:CSL786434 DCG786434:DCH786434 DMC786434:DMD786434 DVY786434:DVZ786434 EFU786434:EFV786434 EPQ786434:EPR786434 EZM786434:EZN786434 FJI786434:FJJ786434 FTE786434:FTF786434 GDA786434:GDB786434 GMW786434:GMX786434 GWS786434:GWT786434 HGO786434:HGP786434 HQK786434:HQL786434 IAG786434:IAH786434 IKC786434:IKD786434 ITY786434:ITZ786434 JDU786434:JDV786434 JNQ786434:JNR786434 JXM786434:JXN786434 KHI786434:KHJ786434 KRE786434:KRF786434 LBA786434:LBB786434 LKW786434:LKX786434 LUS786434:LUT786434 MEO786434:MEP786434 MOK786434:MOL786434 MYG786434:MYH786434 NIC786434:NID786434 NRY786434:NRZ786434 OBU786434:OBV786434 OLQ786434:OLR786434 OVM786434:OVN786434 PFI786434:PFJ786434 PPE786434:PPF786434 PZA786434:PZB786434 QIW786434:QIX786434 QSS786434:QST786434 RCO786434:RCP786434 RMK786434:RML786434 RWG786434:RWH786434 SGC786434:SGD786434 SPY786434:SPZ786434 SZU786434:SZV786434 TJQ786434:TJR786434 TTM786434:TTN786434 UDI786434:UDJ786434 UNE786434:UNF786434 UXA786434:UXB786434 VGW786434:VGX786434 VQS786434:VQT786434 WAO786434:WAP786434 WKK786434:WKL786434 WUG786434:WUH786434 HU851970:HV851970 RQ851970:RR851970 ABM851970:ABN851970 ALI851970:ALJ851970 AVE851970:AVF851970 BFA851970:BFB851970 BOW851970:BOX851970 BYS851970:BYT851970 CIO851970:CIP851970 CSK851970:CSL851970 DCG851970:DCH851970 DMC851970:DMD851970 DVY851970:DVZ851970 EFU851970:EFV851970 EPQ851970:EPR851970 EZM851970:EZN851970 FJI851970:FJJ851970 FTE851970:FTF851970 GDA851970:GDB851970 GMW851970:GMX851970 GWS851970:GWT851970 HGO851970:HGP851970 HQK851970:HQL851970 IAG851970:IAH851970 IKC851970:IKD851970 ITY851970:ITZ851970 JDU851970:JDV851970 JNQ851970:JNR851970 JXM851970:JXN851970 KHI851970:KHJ851970 KRE851970:KRF851970 LBA851970:LBB851970 LKW851970:LKX851970 LUS851970:LUT851970 MEO851970:MEP851970 MOK851970:MOL851970 MYG851970:MYH851970 NIC851970:NID851970 NRY851970:NRZ851970 OBU851970:OBV851970 OLQ851970:OLR851970 OVM851970:OVN851970 PFI851970:PFJ851970 PPE851970:PPF851970 PZA851970:PZB851970 QIW851970:QIX851970 QSS851970:QST851970 RCO851970:RCP851970 RMK851970:RML851970 RWG851970:RWH851970 SGC851970:SGD851970 SPY851970:SPZ851970 SZU851970:SZV851970 TJQ851970:TJR851970 TTM851970:TTN851970 UDI851970:UDJ851970 UNE851970:UNF851970 UXA851970:UXB851970 VGW851970:VGX851970 VQS851970:VQT851970 WAO851970:WAP851970 WKK851970:WKL851970 WUG851970:WUH851970 HU917506:HV917506 RQ917506:RR917506 ABM917506:ABN917506 ALI917506:ALJ917506 AVE917506:AVF917506 BFA917506:BFB917506 BOW917506:BOX917506 BYS917506:BYT917506 CIO917506:CIP917506 CSK917506:CSL917506 DCG917506:DCH917506 DMC917506:DMD917506 DVY917506:DVZ917506 EFU917506:EFV917506 EPQ917506:EPR917506 EZM917506:EZN917506 FJI917506:FJJ917506 FTE917506:FTF917506 GDA917506:GDB917506 GMW917506:GMX917506 GWS917506:GWT917506 HGO917506:HGP917506 HQK917506:HQL917506 IAG917506:IAH917506 IKC917506:IKD917506 ITY917506:ITZ917506 JDU917506:JDV917506 JNQ917506:JNR917506 JXM917506:JXN917506 KHI917506:KHJ917506 KRE917506:KRF917506 LBA917506:LBB917506 LKW917506:LKX917506 LUS917506:LUT917506 MEO917506:MEP917506 MOK917506:MOL917506 MYG917506:MYH917506 NIC917506:NID917506 NRY917506:NRZ917506 OBU917506:OBV917506 OLQ917506:OLR917506 OVM917506:OVN917506 PFI917506:PFJ917506 PPE917506:PPF917506 PZA917506:PZB917506 QIW917506:QIX917506 QSS917506:QST917506 RCO917506:RCP917506 RMK917506:RML917506 RWG917506:RWH917506 SGC917506:SGD917506 SPY917506:SPZ917506 SZU917506:SZV917506 TJQ917506:TJR917506 TTM917506:TTN917506 UDI917506:UDJ917506 UNE917506:UNF917506 UXA917506:UXB917506 VGW917506:VGX917506 VQS917506:VQT917506 WAO917506:WAP917506 WKK917506:WKL917506 WUG917506:WUH917506 HU983042:HV983042 RQ983042:RR983042 ABM983042:ABN983042 ALI983042:ALJ983042 AVE983042:AVF983042 BFA983042:BFB983042 BOW983042:BOX983042 BYS983042:BYT983042 CIO983042:CIP983042 CSK983042:CSL983042 DCG983042:DCH983042 DMC983042:DMD983042 DVY983042:DVZ983042 EFU983042:EFV983042 EPQ983042:EPR983042 EZM983042:EZN983042 FJI983042:FJJ983042 FTE983042:FTF983042 GDA983042:GDB983042 GMW983042:GMX983042 GWS983042:GWT983042 HGO983042:HGP983042 HQK983042:HQL983042 IAG983042:IAH983042 IKC983042:IKD983042 ITY983042:ITZ983042 JDU983042:JDV983042 JNQ983042:JNR983042 JXM983042:JXN983042 KHI983042:KHJ983042 KRE983042:KRF983042 LBA983042:LBB983042 LKW983042:LKX983042 LUS983042:LUT983042 MEO983042:MEP983042 MOK983042:MOL983042 MYG983042:MYH983042 NIC983042:NID983042 NRY983042:NRZ983042 OBU983042:OBV983042 OLQ983042:OLR983042 OVM983042:OVN983042 PFI983042:PFJ983042 PPE983042:PPF983042 PZA983042:PZB983042 QIW983042:QIX983042 QSS983042:QST983042 RCO983042:RCP983042 RMK983042:RML983042 RWG983042:RWH983042 SGC983042:SGD983042 SPY983042:SPZ983042 SZU983042:SZV983042 TJQ983042:TJR983042 TTM983042:TTN983042 UDI983042:UDJ983042 UNE983042:UNF983042 UXA983042:UXB983042 VGW983042:VGX983042 VQS983042:VQT983042 WAO983042:WAP983042 WKK983042:WKL983042 WUG983042:WUH983042 HX65538:HY65538 RT65538:RU65538 ABP65538:ABQ65538 ALL65538:ALM65538 AVH65538:AVI65538 BFD65538:BFE65538 BOZ65538:BPA65538 BYV65538:BYW65538 CIR65538:CIS65538 CSN65538:CSO65538 DCJ65538:DCK65538 DMF65538:DMG65538 DWB65538:DWC65538 EFX65538:EFY65538 EPT65538:EPU65538 EZP65538:EZQ65538 FJL65538:FJM65538 FTH65538:FTI65538 GDD65538:GDE65538 GMZ65538:GNA65538 GWV65538:GWW65538 HGR65538:HGS65538 HQN65538:HQO65538 IAJ65538:IAK65538 IKF65538:IKG65538 IUB65538:IUC65538 JDX65538:JDY65538 JNT65538:JNU65538 JXP65538:JXQ65538 KHL65538:KHM65538 KRH65538:KRI65538 LBD65538:LBE65538 LKZ65538:LLA65538 LUV65538:LUW65538 MER65538:MES65538 MON65538:MOO65538 MYJ65538:MYK65538 NIF65538:NIG65538 NSB65538:NSC65538 OBX65538:OBY65538 OLT65538:OLU65538 OVP65538:OVQ65538 PFL65538:PFM65538 PPH65538:PPI65538 PZD65538:PZE65538 QIZ65538:QJA65538 QSV65538:QSW65538 RCR65538:RCS65538 RMN65538:RMO65538 RWJ65538:RWK65538 SGF65538:SGG65538 SQB65538:SQC65538 SZX65538:SZY65538 TJT65538:TJU65538 TTP65538:TTQ65538 UDL65538:UDM65538 UNH65538:UNI65538 UXD65538:UXE65538 VGZ65538:VHA65538 VQV65538:VQW65538 WAR65538:WAS65538 WKN65538:WKO65538 WUJ65538:WUK65538 HX131074:HY131074 RT131074:RU131074 ABP131074:ABQ131074 ALL131074:ALM131074 AVH131074:AVI131074 BFD131074:BFE131074 BOZ131074:BPA131074 BYV131074:BYW131074 CIR131074:CIS131074 CSN131074:CSO131074 DCJ131074:DCK131074 DMF131074:DMG131074 DWB131074:DWC131074 EFX131074:EFY131074 EPT131074:EPU131074 EZP131074:EZQ131074 FJL131074:FJM131074 FTH131074:FTI131074 GDD131074:GDE131074 GMZ131074:GNA131074 GWV131074:GWW131074 HGR131074:HGS131074 HQN131074:HQO131074 IAJ131074:IAK131074 IKF131074:IKG131074 IUB131074:IUC131074 JDX131074:JDY131074 JNT131074:JNU131074 JXP131074:JXQ131074 KHL131074:KHM131074 KRH131074:KRI131074 LBD131074:LBE131074 LKZ131074:LLA131074 LUV131074:LUW131074 MER131074:MES131074 MON131074:MOO131074 MYJ131074:MYK131074 NIF131074:NIG131074 NSB131074:NSC131074 OBX131074:OBY131074 OLT131074:OLU131074 OVP131074:OVQ131074 PFL131074:PFM131074 PPH131074:PPI131074 PZD131074:PZE131074 QIZ131074:QJA131074 QSV131074:QSW131074 RCR131074:RCS131074 RMN131074:RMO131074 RWJ131074:RWK131074 SGF131074:SGG131074 SQB131074:SQC131074 SZX131074:SZY131074 TJT131074:TJU131074 TTP131074:TTQ131074 UDL131074:UDM131074 UNH131074:UNI131074 UXD131074:UXE131074 VGZ131074:VHA131074 VQV131074:VQW131074 WAR131074:WAS131074 WKN131074:WKO131074 WUJ131074:WUK131074 HX196610:HY196610 RT196610:RU196610 ABP196610:ABQ196610 ALL196610:ALM196610 AVH196610:AVI196610 BFD196610:BFE196610 BOZ196610:BPA196610 BYV196610:BYW196610 CIR196610:CIS196610 CSN196610:CSO196610 DCJ196610:DCK196610 DMF196610:DMG196610 DWB196610:DWC196610 EFX196610:EFY196610 EPT196610:EPU196610 EZP196610:EZQ196610 FJL196610:FJM196610 FTH196610:FTI196610 GDD196610:GDE196610 GMZ196610:GNA196610 GWV196610:GWW196610 HGR196610:HGS196610 HQN196610:HQO196610 IAJ196610:IAK196610 IKF196610:IKG196610 IUB196610:IUC196610 JDX196610:JDY196610 JNT196610:JNU196610 JXP196610:JXQ196610 KHL196610:KHM196610 KRH196610:KRI196610 LBD196610:LBE196610 LKZ196610:LLA196610 LUV196610:LUW196610 MER196610:MES196610 MON196610:MOO196610 MYJ196610:MYK196610 NIF196610:NIG196610 NSB196610:NSC196610 OBX196610:OBY196610 OLT196610:OLU196610 OVP196610:OVQ196610 PFL196610:PFM196610 PPH196610:PPI196610 PZD196610:PZE196610 QIZ196610:QJA196610 QSV196610:QSW196610 RCR196610:RCS196610 RMN196610:RMO196610 RWJ196610:RWK196610 SGF196610:SGG196610 SQB196610:SQC196610 SZX196610:SZY196610 TJT196610:TJU196610 TTP196610:TTQ196610 UDL196610:UDM196610 UNH196610:UNI196610 UXD196610:UXE196610 VGZ196610:VHA196610 VQV196610:VQW196610 WAR196610:WAS196610 WKN196610:WKO196610 WUJ196610:WUK196610 HX262146:HY262146 RT262146:RU262146 ABP262146:ABQ262146 ALL262146:ALM262146 AVH262146:AVI262146 BFD262146:BFE262146 BOZ262146:BPA262146 BYV262146:BYW262146 CIR262146:CIS262146 CSN262146:CSO262146 DCJ262146:DCK262146 DMF262146:DMG262146 DWB262146:DWC262146 EFX262146:EFY262146 EPT262146:EPU262146 EZP262146:EZQ262146 FJL262146:FJM262146 FTH262146:FTI262146 GDD262146:GDE262146 GMZ262146:GNA262146 GWV262146:GWW262146 HGR262146:HGS262146 HQN262146:HQO262146 IAJ262146:IAK262146 IKF262146:IKG262146 IUB262146:IUC262146 JDX262146:JDY262146 JNT262146:JNU262146 JXP262146:JXQ262146 KHL262146:KHM262146 KRH262146:KRI262146 LBD262146:LBE262146 LKZ262146:LLA262146 LUV262146:LUW262146 MER262146:MES262146 MON262146:MOO262146 MYJ262146:MYK262146 NIF262146:NIG262146 NSB262146:NSC262146 OBX262146:OBY262146 OLT262146:OLU262146 OVP262146:OVQ262146 PFL262146:PFM262146 PPH262146:PPI262146 PZD262146:PZE262146 QIZ262146:QJA262146 QSV262146:QSW262146 RCR262146:RCS262146 RMN262146:RMO262146 RWJ262146:RWK262146 SGF262146:SGG262146 SQB262146:SQC262146 SZX262146:SZY262146 TJT262146:TJU262146 TTP262146:TTQ262146 UDL262146:UDM262146 UNH262146:UNI262146 UXD262146:UXE262146 VGZ262146:VHA262146 VQV262146:VQW262146 WAR262146:WAS262146 WKN262146:WKO262146 WUJ262146:WUK262146 HX327682:HY327682 RT327682:RU327682 ABP327682:ABQ327682 ALL327682:ALM327682 AVH327682:AVI327682 BFD327682:BFE327682 BOZ327682:BPA327682 BYV327682:BYW327682 CIR327682:CIS327682 CSN327682:CSO327682 DCJ327682:DCK327682 DMF327682:DMG327682 DWB327682:DWC327682 EFX327682:EFY327682 EPT327682:EPU327682 EZP327682:EZQ327682 FJL327682:FJM327682 FTH327682:FTI327682 GDD327682:GDE327682 GMZ327682:GNA327682 GWV327682:GWW327682 HGR327682:HGS327682 HQN327682:HQO327682 IAJ327682:IAK327682 IKF327682:IKG327682 IUB327682:IUC327682 JDX327682:JDY327682 JNT327682:JNU327682 JXP327682:JXQ327682 KHL327682:KHM327682 KRH327682:KRI327682 LBD327682:LBE327682 LKZ327682:LLA327682 LUV327682:LUW327682 MER327682:MES327682 MON327682:MOO327682 MYJ327682:MYK327682 NIF327682:NIG327682 NSB327682:NSC327682 OBX327682:OBY327682 OLT327682:OLU327682 OVP327682:OVQ327682 PFL327682:PFM327682 PPH327682:PPI327682 PZD327682:PZE327682 QIZ327682:QJA327682 QSV327682:QSW327682 RCR327682:RCS327682 RMN327682:RMO327682 RWJ327682:RWK327682 SGF327682:SGG327682 SQB327682:SQC327682 SZX327682:SZY327682 TJT327682:TJU327682 TTP327682:TTQ327682 UDL327682:UDM327682 UNH327682:UNI327682 UXD327682:UXE327682 VGZ327682:VHA327682 VQV327682:VQW327682 WAR327682:WAS327682 WKN327682:WKO327682 WUJ327682:WUK327682 HX393218:HY393218 RT393218:RU393218 ABP393218:ABQ393218 ALL393218:ALM393218 AVH393218:AVI393218 BFD393218:BFE393218 BOZ393218:BPA393218 BYV393218:BYW393218 CIR393218:CIS393218 CSN393218:CSO393218 DCJ393218:DCK393218 DMF393218:DMG393218 DWB393218:DWC393218 EFX393218:EFY393218 EPT393218:EPU393218 EZP393218:EZQ393218 FJL393218:FJM393218 FTH393218:FTI393218 GDD393218:GDE393218 GMZ393218:GNA393218 GWV393218:GWW393218 HGR393218:HGS393218 HQN393218:HQO393218 IAJ393218:IAK393218 IKF393218:IKG393218 IUB393218:IUC393218 JDX393218:JDY393218 JNT393218:JNU393218 JXP393218:JXQ393218 KHL393218:KHM393218 KRH393218:KRI393218 LBD393218:LBE393218 LKZ393218:LLA393218 LUV393218:LUW393218 MER393218:MES393218 MON393218:MOO393218 MYJ393218:MYK393218 NIF393218:NIG393218 NSB393218:NSC393218 OBX393218:OBY393218 OLT393218:OLU393218 OVP393218:OVQ393218 PFL393218:PFM393218 PPH393218:PPI393218 PZD393218:PZE393218 QIZ393218:QJA393218 QSV393218:QSW393218 RCR393218:RCS393218 RMN393218:RMO393218 RWJ393218:RWK393218 SGF393218:SGG393218 SQB393218:SQC393218 SZX393218:SZY393218 TJT393218:TJU393218 TTP393218:TTQ393218 UDL393218:UDM393218 UNH393218:UNI393218 UXD393218:UXE393218 VGZ393218:VHA393218 VQV393218:VQW393218 WAR393218:WAS393218 WKN393218:WKO393218 WUJ393218:WUK393218 HX458754:HY458754 RT458754:RU458754 ABP458754:ABQ458754 ALL458754:ALM458754 AVH458754:AVI458754 BFD458754:BFE458754 BOZ458754:BPA458754 BYV458754:BYW458754 CIR458754:CIS458754 CSN458754:CSO458754 DCJ458754:DCK458754 DMF458754:DMG458754 DWB458754:DWC458754 EFX458754:EFY458754 EPT458754:EPU458754 EZP458754:EZQ458754 FJL458754:FJM458754 FTH458754:FTI458754 GDD458754:GDE458754 GMZ458754:GNA458754 GWV458754:GWW458754 HGR458754:HGS458754 HQN458754:HQO458754 IAJ458754:IAK458754 IKF458754:IKG458754 IUB458754:IUC458754 JDX458754:JDY458754 JNT458754:JNU458754 JXP458754:JXQ458754 KHL458754:KHM458754 KRH458754:KRI458754 LBD458754:LBE458754 LKZ458754:LLA458754 LUV458754:LUW458754 MER458754:MES458754 MON458754:MOO458754 MYJ458754:MYK458754 NIF458754:NIG458754 NSB458754:NSC458754 OBX458754:OBY458754 OLT458754:OLU458754 OVP458754:OVQ458754 PFL458754:PFM458754 PPH458754:PPI458754 PZD458754:PZE458754 QIZ458754:QJA458754 QSV458754:QSW458754 RCR458754:RCS458754 RMN458754:RMO458754 RWJ458754:RWK458754 SGF458754:SGG458754 SQB458754:SQC458754 SZX458754:SZY458754 TJT458754:TJU458754 TTP458754:TTQ458754 UDL458754:UDM458754 UNH458754:UNI458754 UXD458754:UXE458754 VGZ458754:VHA458754 VQV458754:VQW458754 WAR458754:WAS458754 WKN458754:WKO458754 WUJ458754:WUK458754 HX524290:HY524290 RT524290:RU524290 ABP524290:ABQ524290 ALL524290:ALM524290 AVH524290:AVI524290 BFD524290:BFE524290 BOZ524290:BPA524290 BYV524290:BYW524290 CIR524290:CIS524290 CSN524290:CSO524290 DCJ524290:DCK524290 DMF524290:DMG524290 DWB524290:DWC524290 EFX524290:EFY524290 EPT524290:EPU524290 EZP524290:EZQ524290 FJL524290:FJM524290 FTH524290:FTI524290 GDD524290:GDE524290 GMZ524290:GNA524290 GWV524290:GWW524290 HGR524290:HGS524290 HQN524290:HQO524290 IAJ524290:IAK524290 IKF524290:IKG524290 IUB524290:IUC524290 JDX524290:JDY524290 JNT524290:JNU524290 JXP524290:JXQ524290 KHL524290:KHM524290 KRH524290:KRI524290 LBD524290:LBE524290 LKZ524290:LLA524290 LUV524290:LUW524290 MER524290:MES524290 MON524290:MOO524290 MYJ524290:MYK524290 NIF524290:NIG524290 NSB524290:NSC524290 OBX524290:OBY524290 OLT524290:OLU524290 OVP524290:OVQ524290 PFL524290:PFM524290 PPH524290:PPI524290 PZD524290:PZE524290 QIZ524290:QJA524290 QSV524290:QSW524290 RCR524290:RCS524290 RMN524290:RMO524290 RWJ524290:RWK524290 SGF524290:SGG524290 SQB524290:SQC524290 SZX524290:SZY524290 TJT524290:TJU524290 TTP524290:TTQ524290 UDL524290:UDM524290 UNH524290:UNI524290 UXD524290:UXE524290 VGZ524290:VHA524290 VQV524290:VQW524290 WAR524290:WAS524290 WKN524290:WKO524290 WUJ524290:WUK524290 HX589826:HY589826 RT589826:RU589826 ABP589826:ABQ589826 ALL589826:ALM589826 AVH589826:AVI589826 BFD589826:BFE589826 BOZ589826:BPA589826 BYV589826:BYW589826 CIR589826:CIS589826 CSN589826:CSO589826 DCJ589826:DCK589826 DMF589826:DMG589826 DWB589826:DWC589826 EFX589826:EFY589826 EPT589826:EPU589826 EZP589826:EZQ589826 FJL589826:FJM589826 FTH589826:FTI589826 GDD589826:GDE589826 GMZ589826:GNA589826 GWV589826:GWW589826 HGR589826:HGS589826 HQN589826:HQO589826 IAJ589826:IAK589826 IKF589826:IKG589826 IUB589826:IUC589826 JDX589826:JDY589826 JNT589826:JNU589826 JXP589826:JXQ589826 KHL589826:KHM589826 KRH589826:KRI589826 LBD589826:LBE589826 LKZ589826:LLA589826 LUV589826:LUW589826 MER589826:MES589826 MON589826:MOO589826 MYJ589826:MYK589826 NIF589826:NIG589826 NSB589826:NSC589826 OBX589826:OBY589826 OLT589826:OLU589826 OVP589826:OVQ589826 PFL589826:PFM589826 PPH589826:PPI589826 PZD589826:PZE589826 QIZ589826:QJA589826 QSV589826:QSW589826 RCR589826:RCS589826 RMN589826:RMO589826 RWJ589826:RWK589826 SGF589826:SGG589826 SQB589826:SQC589826 SZX589826:SZY589826 TJT589826:TJU589826 TTP589826:TTQ589826 UDL589826:UDM589826 UNH589826:UNI589826 UXD589826:UXE589826 VGZ589826:VHA589826 VQV589826:VQW589826 WAR589826:WAS589826 WKN589826:WKO589826 WUJ589826:WUK589826 HX655362:HY655362 RT655362:RU655362 ABP655362:ABQ655362 ALL655362:ALM655362 AVH655362:AVI655362 BFD655362:BFE655362 BOZ655362:BPA655362 BYV655362:BYW655362 CIR655362:CIS655362 CSN655362:CSO655362 DCJ655362:DCK655362 DMF655362:DMG655362 DWB655362:DWC655362 EFX655362:EFY655362 EPT655362:EPU655362 EZP655362:EZQ655362 FJL655362:FJM655362 FTH655362:FTI655362 GDD655362:GDE655362 GMZ655362:GNA655362 GWV655362:GWW655362 HGR655362:HGS655362 HQN655362:HQO655362 IAJ655362:IAK655362 IKF655362:IKG655362 IUB655362:IUC655362 JDX655362:JDY655362 JNT655362:JNU655362 JXP655362:JXQ655362 KHL655362:KHM655362 KRH655362:KRI655362 LBD655362:LBE655362 LKZ655362:LLA655362 LUV655362:LUW655362 MER655362:MES655362 MON655362:MOO655362 MYJ655362:MYK655362 NIF655362:NIG655362 NSB655362:NSC655362 OBX655362:OBY655362 OLT655362:OLU655362 OVP655362:OVQ655362 PFL655362:PFM655362 PPH655362:PPI655362 PZD655362:PZE655362 QIZ655362:QJA655362 QSV655362:QSW655362 RCR655362:RCS655362 RMN655362:RMO655362 RWJ655362:RWK655362 SGF655362:SGG655362 SQB655362:SQC655362 SZX655362:SZY655362 TJT655362:TJU655362 TTP655362:TTQ655362 UDL655362:UDM655362 UNH655362:UNI655362 UXD655362:UXE655362 VGZ655362:VHA655362 VQV655362:VQW655362 WAR655362:WAS655362 WKN655362:WKO655362 WUJ655362:WUK655362 HX720898:HY720898 RT720898:RU720898 ABP720898:ABQ720898 ALL720898:ALM720898 AVH720898:AVI720898 BFD720898:BFE720898 BOZ720898:BPA720898 BYV720898:BYW720898 CIR720898:CIS720898 CSN720898:CSO720898 DCJ720898:DCK720898 DMF720898:DMG720898 DWB720898:DWC720898 EFX720898:EFY720898 EPT720898:EPU720898 EZP720898:EZQ720898 FJL720898:FJM720898 FTH720898:FTI720898 GDD720898:GDE720898 GMZ720898:GNA720898 GWV720898:GWW720898 HGR720898:HGS720898 HQN720898:HQO720898 IAJ720898:IAK720898 IKF720898:IKG720898 IUB720898:IUC720898 JDX720898:JDY720898 JNT720898:JNU720898 JXP720898:JXQ720898 KHL720898:KHM720898 KRH720898:KRI720898 LBD720898:LBE720898 LKZ720898:LLA720898 LUV720898:LUW720898 MER720898:MES720898 MON720898:MOO720898 MYJ720898:MYK720898 NIF720898:NIG720898 NSB720898:NSC720898 OBX720898:OBY720898 OLT720898:OLU720898 OVP720898:OVQ720898 PFL720898:PFM720898 PPH720898:PPI720898 PZD720898:PZE720898 QIZ720898:QJA720898 QSV720898:QSW720898 RCR720898:RCS720898 RMN720898:RMO720898 RWJ720898:RWK720898 SGF720898:SGG720898 SQB720898:SQC720898 SZX720898:SZY720898 TJT720898:TJU720898 TTP720898:TTQ720898 UDL720898:UDM720898 UNH720898:UNI720898 UXD720898:UXE720898 VGZ720898:VHA720898 VQV720898:VQW720898 WAR720898:WAS720898 WKN720898:WKO720898 WUJ720898:WUK720898 HX786434:HY786434 RT786434:RU786434 ABP786434:ABQ786434 ALL786434:ALM786434 AVH786434:AVI786434 BFD786434:BFE786434 BOZ786434:BPA786434 BYV786434:BYW786434 CIR786434:CIS786434 CSN786434:CSO786434 DCJ786434:DCK786434 DMF786434:DMG786434 DWB786434:DWC786434 EFX786434:EFY786434 EPT786434:EPU786434 EZP786434:EZQ786434 FJL786434:FJM786434 FTH786434:FTI786434 GDD786434:GDE786434 GMZ786434:GNA786434 GWV786434:GWW786434 HGR786434:HGS786434 HQN786434:HQO786434 IAJ786434:IAK786434 IKF786434:IKG786434 IUB786434:IUC786434 JDX786434:JDY786434 JNT786434:JNU786434 JXP786434:JXQ786434 KHL786434:KHM786434 KRH786434:KRI786434 LBD786434:LBE786434 LKZ786434:LLA786434 LUV786434:LUW786434 MER786434:MES786434 MON786434:MOO786434 MYJ786434:MYK786434 NIF786434:NIG786434 NSB786434:NSC786434 OBX786434:OBY786434 OLT786434:OLU786434 OVP786434:OVQ786434 PFL786434:PFM786434 PPH786434:PPI786434 PZD786434:PZE786434 QIZ786434:QJA786434 QSV786434:QSW786434 RCR786434:RCS786434 RMN786434:RMO786434 RWJ786434:RWK786434 SGF786434:SGG786434 SQB786434:SQC786434 SZX786434:SZY786434 TJT786434:TJU786434 TTP786434:TTQ786434 UDL786434:UDM786434 UNH786434:UNI786434 UXD786434:UXE786434 VGZ786434:VHA786434 VQV786434:VQW786434 WAR786434:WAS786434 WKN786434:WKO786434 WUJ786434:WUK786434 HX851970:HY851970 RT851970:RU851970 ABP851970:ABQ851970 ALL851970:ALM851970 AVH851970:AVI851970 BFD851970:BFE851970 BOZ851970:BPA851970 BYV851970:BYW851970 CIR851970:CIS851970 CSN851970:CSO851970 DCJ851970:DCK851970 DMF851970:DMG851970 DWB851970:DWC851970 EFX851970:EFY851970 EPT851970:EPU851970 EZP851970:EZQ851970 FJL851970:FJM851970 FTH851970:FTI851970 GDD851970:GDE851970 GMZ851970:GNA851970 GWV851970:GWW851970 HGR851970:HGS851970 HQN851970:HQO851970 IAJ851970:IAK851970 IKF851970:IKG851970 IUB851970:IUC851970 JDX851970:JDY851970 JNT851970:JNU851970 JXP851970:JXQ851970 KHL851970:KHM851970 KRH851970:KRI851970 LBD851970:LBE851970 LKZ851970:LLA851970 LUV851970:LUW851970 MER851970:MES851970 MON851970:MOO851970 MYJ851970:MYK851970 NIF851970:NIG851970 NSB851970:NSC851970 OBX851970:OBY851970 OLT851970:OLU851970 OVP851970:OVQ851970 PFL851970:PFM851970 PPH851970:PPI851970 PZD851970:PZE851970 QIZ851970:QJA851970 QSV851970:QSW851970 RCR851970:RCS851970 RMN851970:RMO851970 RWJ851970:RWK851970 SGF851970:SGG851970 SQB851970:SQC851970 SZX851970:SZY851970 TJT851970:TJU851970 TTP851970:TTQ851970 UDL851970:UDM851970 UNH851970:UNI851970 UXD851970:UXE851970 VGZ851970:VHA851970 VQV851970:VQW851970 WAR851970:WAS851970 WKN851970:WKO851970 WUJ851970:WUK851970 HX917506:HY917506 RT917506:RU917506 ABP917506:ABQ917506 ALL917506:ALM917506 AVH917506:AVI917506 BFD917506:BFE917506 BOZ917506:BPA917506 BYV917506:BYW917506 CIR917506:CIS917506 CSN917506:CSO917506 DCJ917506:DCK917506 DMF917506:DMG917506 DWB917506:DWC917506 EFX917506:EFY917506 EPT917506:EPU917506 EZP917506:EZQ917506 FJL917506:FJM917506 FTH917506:FTI917506 GDD917506:GDE917506 GMZ917506:GNA917506 GWV917506:GWW917506 HGR917506:HGS917506 HQN917506:HQO917506 IAJ917506:IAK917506 IKF917506:IKG917506 IUB917506:IUC917506 JDX917506:JDY917506 JNT917506:JNU917506 JXP917506:JXQ917506 KHL917506:KHM917506 KRH917506:KRI917506 LBD917506:LBE917506 LKZ917506:LLA917506 LUV917506:LUW917506 MER917506:MES917506 MON917506:MOO917506 MYJ917506:MYK917506 NIF917506:NIG917506 NSB917506:NSC917506 OBX917506:OBY917506 OLT917506:OLU917506 OVP917506:OVQ917506 PFL917506:PFM917506 PPH917506:PPI917506 PZD917506:PZE917506 QIZ917506:QJA917506 QSV917506:QSW917506 RCR917506:RCS917506 RMN917506:RMO917506 RWJ917506:RWK917506 SGF917506:SGG917506 SQB917506:SQC917506 SZX917506:SZY917506 TJT917506:TJU917506 TTP917506:TTQ917506 UDL917506:UDM917506 UNH917506:UNI917506 UXD917506:UXE917506 VGZ917506:VHA917506 VQV917506:VQW917506 WAR917506:WAS917506 WKN917506:WKO917506 WUJ917506:WUK917506 HX983042:HY983042 RT983042:RU983042 ABP983042:ABQ983042 ALL983042:ALM983042 AVH983042:AVI983042 BFD983042:BFE983042 BOZ983042:BPA983042 BYV983042:BYW983042 CIR983042:CIS983042 CSN983042:CSO983042 DCJ983042:DCK983042 DMF983042:DMG983042 DWB983042:DWC983042 EFX983042:EFY983042 EPT983042:EPU983042 EZP983042:EZQ983042 FJL983042:FJM983042 FTH983042:FTI983042 GDD983042:GDE983042 GMZ983042:GNA983042 GWV983042:GWW983042 HGR983042:HGS983042 HQN983042:HQO983042 IAJ983042:IAK983042 IKF983042:IKG983042 IUB983042:IUC983042 JDX983042:JDY983042 JNT983042:JNU983042 JXP983042:JXQ983042 KHL983042:KHM983042 KRH983042:KRI983042 LBD983042:LBE983042 LKZ983042:LLA983042 LUV983042:LUW983042 MER983042:MES983042 MON983042:MOO983042 MYJ983042:MYK983042 NIF983042:NIG983042 NSB983042:NSC983042 OBX983042:OBY983042 OLT983042:OLU983042 OVP983042:OVQ983042 PFL983042:PFM983042 PPH983042:PPI983042 PZD983042:PZE983042 QIZ983042:QJA983042 QSV983042:QSW983042 RCR983042:RCS983042 RMN983042:RMO983042 RWJ983042:RWK983042 SGF983042:SGG983042 SQB983042:SQC983042 SZX983042:SZY983042 TJT983042:TJU983042 TTP983042:TTQ983042 UDL983042:UDM983042 UNH983042:UNI983042 UXD983042:UXE983042 VGZ983042:VHA983042 VQV983042:VQW983042 WAR983042:WAS983042 WKN983042:WKO983042 WUJ983042:WUK983042 IA65538:IB65538 RW65538:RX65538 ABS65538:ABT65538 ALO65538:ALP65538 AVK65538:AVL65538 BFG65538:BFH65538 BPC65538:BPD65538 BYY65538:BYZ65538 CIU65538:CIV65538 CSQ65538:CSR65538 DCM65538:DCN65538 DMI65538:DMJ65538 DWE65538:DWF65538 EGA65538:EGB65538 EPW65538:EPX65538 EZS65538:EZT65538 FJO65538:FJP65538 FTK65538:FTL65538 GDG65538:GDH65538 GNC65538:GND65538 GWY65538:GWZ65538 HGU65538:HGV65538 HQQ65538:HQR65538 IAM65538:IAN65538 IKI65538:IKJ65538 IUE65538:IUF65538 JEA65538:JEB65538 JNW65538:JNX65538 JXS65538:JXT65538 KHO65538:KHP65538 KRK65538:KRL65538 LBG65538:LBH65538 LLC65538:LLD65538 LUY65538:LUZ65538 MEU65538:MEV65538 MOQ65538:MOR65538 MYM65538:MYN65538 NII65538:NIJ65538 NSE65538:NSF65538 OCA65538:OCB65538 OLW65538:OLX65538 OVS65538:OVT65538 PFO65538:PFP65538 PPK65538:PPL65538 PZG65538:PZH65538 QJC65538:QJD65538 QSY65538:QSZ65538 RCU65538:RCV65538 RMQ65538:RMR65538 RWM65538:RWN65538 SGI65538:SGJ65538 SQE65538:SQF65538 TAA65538:TAB65538 TJW65538:TJX65538 TTS65538:TTT65538 UDO65538:UDP65538 UNK65538:UNL65538 UXG65538:UXH65538 VHC65538:VHD65538 VQY65538:VQZ65538 WAU65538:WAV65538 WKQ65538:WKR65538 WUM65538:WUN65538 IA131074:IB131074 RW131074:RX131074 ABS131074:ABT131074 ALO131074:ALP131074 AVK131074:AVL131074 BFG131074:BFH131074 BPC131074:BPD131074 BYY131074:BYZ131074 CIU131074:CIV131074 CSQ131074:CSR131074 DCM131074:DCN131074 DMI131074:DMJ131074 DWE131074:DWF131074 EGA131074:EGB131074 EPW131074:EPX131074 EZS131074:EZT131074 FJO131074:FJP131074 FTK131074:FTL131074 GDG131074:GDH131074 GNC131074:GND131074 GWY131074:GWZ131074 HGU131074:HGV131074 HQQ131074:HQR131074 IAM131074:IAN131074 IKI131074:IKJ131074 IUE131074:IUF131074 JEA131074:JEB131074 JNW131074:JNX131074 JXS131074:JXT131074 KHO131074:KHP131074 KRK131074:KRL131074 LBG131074:LBH131074 LLC131074:LLD131074 LUY131074:LUZ131074 MEU131074:MEV131074 MOQ131074:MOR131074 MYM131074:MYN131074 NII131074:NIJ131074 NSE131074:NSF131074 OCA131074:OCB131074 OLW131074:OLX131074 OVS131074:OVT131074 PFO131074:PFP131074 PPK131074:PPL131074 PZG131074:PZH131074 QJC131074:QJD131074 QSY131074:QSZ131074 RCU131074:RCV131074 RMQ131074:RMR131074 RWM131074:RWN131074 SGI131074:SGJ131074 SQE131074:SQF131074 TAA131074:TAB131074 TJW131074:TJX131074 TTS131074:TTT131074 UDO131074:UDP131074 UNK131074:UNL131074 UXG131074:UXH131074 VHC131074:VHD131074 VQY131074:VQZ131074 WAU131074:WAV131074 WKQ131074:WKR131074 WUM131074:WUN131074 IA196610:IB196610 RW196610:RX196610 ABS196610:ABT196610 ALO196610:ALP196610 AVK196610:AVL196610 BFG196610:BFH196610 BPC196610:BPD196610 BYY196610:BYZ196610 CIU196610:CIV196610 CSQ196610:CSR196610 DCM196610:DCN196610 DMI196610:DMJ196610 DWE196610:DWF196610 EGA196610:EGB196610 EPW196610:EPX196610 EZS196610:EZT196610 FJO196610:FJP196610 FTK196610:FTL196610 GDG196610:GDH196610 GNC196610:GND196610 GWY196610:GWZ196610 HGU196610:HGV196610 HQQ196610:HQR196610 IAM196610:IAN196610 IKI196610:IKJ196610 IUE196610:IUF196610 JEA196610:JEB196610 JNW196610:JNX196610 JXS196610:JXT196610 KHO196610:KHP196610 KRK196610:KRL196610 LBG196610:LBH196610 LLC196610:LLD196610 LUY196610:LUZ196610 MEU196610:MEV196610 MOQ196610:MOR196610 MYM196610:MYN196610 NII196610:NIJ196610 NSE196610:NSF196610 OCA196610:OCB196610 OLW196610:OLX196610 OVS196610:OVT196610 PFO196610:PFP196610 PPK196610:PPL196610 PZG196610:PZH196610 QJC196610:QJD196610 QSY196610:QSZ196610 RCU196610:RCV196610 RMQ196610:RMR196610 RWM196610:RWN196610 SGI196610:SGJ196610 SQE196610:SQF196610 TAA196610:TAB196610 TJW196610:TJX196610 TTS196610:TTT196610 UDO196610:UDP196610 UNK196610:UNL196610 UXG196610:UXH196610 VHC196610:VHD196610 VQY196610:VQZ196610 WAU196610:WAV196610 WKQ196610:WKR196610 WUM196610:WUN196610 IA262146:IB262146 RW262146:RX262146 ABS262146:ABT262146 ALO262146:ALP262146 AVK262146:AVL262146 BFG262146:BFH262146 BPC262146:BPD262146 BYY262146:BYZ262146 CIU262146:CIV262146 CSQ262146:CSR262146 DCM262146:DCN262146 DMI262146:DMJ262146 DWE262146:DWF262146 EGA262146:EGB262146 EPW262146:EPX262146 EZS262146:EZT262146 FJO262146:FJP262146 FTK262146:FTL262146 GDG262146:GDH262146 GNC262146:GND262146 GWY262146:GWZ262146 HGU262146:HGV262146 HQQ262146:HQR262146 IAM262146:IAN262146 IKI262146:IKJ262146 IUE262146:IUF262146 JEA262146:JEB262146 JNW262146:JNX262146 JXS262146:JXT262146 KHO262146:KHP262146 KRK262146:KRL262146 LBG262146:LBH262146 LLC262146:LLD262146 LUY262146:LUZ262146 MEU262146:MEV262146 MOQ262146:MOR262146 MYM262146:MYN262146 NII262146:NIJ262146 NSE262146:NSF262146 OCA262146:OCB262146 OLW262146:OLX262146 OVS262146:OVT262146 PFO262146:PFP262146 PPK262146:PPL262146 PZG262146:PZH262146 QJC262146:QJD262146 QSY262146:QSZ262146 RCU262146:RCV262146 RMQ262146:RMR262146 RWM262146:RWN262146 SGI262146:SGJ262146 SQE262146:SQF262146 TAA262146:TAB262146 TJW262146:TJX262146 TTS262146:TTT262146 UDO262146:UDP262146 UNK262146:UNL262146 UXG262146:UXH262146 VHC262146:VHD262146 VQY262146:VQZ262146 WAU262146:WAV262146 WKQ262146:WKR262146 WUM262146:WUN262146 IA327682:IB327682 RW327682:RX327682 ABS327682:ABT327682 ALO327682:ALP327682 AVK327682:AVL327682 BFG327682:BFH327682 BPC327682:BPD327682 BYY327682:BYZ327682 CIU327682:CIV327682 CSQ327682:CSR327682 DCM327682:DCN327682 DMI327682:DMJ327682 DWE327682:DWF327682 EGA327682:EGB327682 EPW327682:EPX327682 EZS327682:EZT327682 FJO327682:FJP327682 FTK327682:FTL327682 GDG327682:GDH327682 GNC327682:GND327682 GWY327682:GWZ327682 HGU327682:HGV327682 HQQ327682:HQR327682 IAM327682:IAN327682 IKI327682:IKJ327682 IUE327682:IUF327682 JEA327682:JEB327682 JNW327682:JNX327682 JXS327682:JXT327682 KHO327682:KHP327682 KRK327682:KRL327682 LBG327682:LBH327682 LLC327682:LLD327682 LUY327682:LUZ327682 MEU327682:MEV327682 MOQ327682:MOR327682 MYM327682:MYN327682 NII327682:NIJ327682 NSE327682:NSF327682 OCA327682:OCB327682 OLW327682:OLX327682 OVS327682:OVT327682 PFO327682:PFP327682 PPK327682:PPL327682 PZG327682:PZH327682 QJC327682:QJD327682 QSY327682:QSZ327682 RCU327682:RCV327682 RMQ327682:RMR327682 RWM327682:RWN327682 SGI327682:SGJ327682 SQE327682:SQF327682 TAA327682:TAB327682 TJW327682:TJX327682 TTS327682:TTT327682 UDO327682:UDP327682 UNK327682:UNL327682 UXG327682:UXH327682 VHC327682:VHD327682 VQY327682:VQZ327682 WAU327682:WAV327682 WKQ327682:WKR327682 WUM327682:WUN327682 IA393218:IB393218 RW393218:RX393218 ABS393218:ABT393218 ALO393218:ALP393218 AVK393218:AVL393218 BFG393218:BFH393218 BPC393218:BPD393218 BYY393218:BYZ393218 CIU393218:CIV393218 CSQ393218:CSR393218 DCM393218:DCN393218 DMI393218:DMJ393218 DWE393218:DWF393218 EGA393218:EGB393218 EPW393218:EPX393218 EZS393218:EZT393218 FJO393218:FJP393218 FTK393218:FTL393218 GDG393218:GDH393218 GNC393218:GND393218 GWY393218:GWZ393218 HGU393218:HGV393218 HQQ393218:HQR393218 IAM393218:IAN393218 IKI393218:IKJ393218 IUE393218:IUF393218 JEA393218:JEB393218 JNW393218:JNX393218 JXS393218:JXT393218 KHO393218:KHP393218 KRK393218:KRL393218 LBG393218:LBH393218 LLC393218:LLD393218 LUY393218:LUZ393218 MEU393218:MEV393218 MOQ393218:MOR393218 MYM393218:MYN393218 NII393218:NIJ393218 NSE393218:NSF393218 OCA393218:OCB393218 OLW393218:OLX393218 OVS393218:OVT393218 PFO393218:PFP393218 PPK393218:PPL393218 PZG393218:PZH393218 QJC393218:QJD393218 QSY393218:QSZ393218 RCU393218:RCV393218 RMQ393218:RMR393218 RWM393218:RWN393218 SGI393218:SGJ393218 SQE393218:SQF393218 TAA393218:TAB393218 TJW393218:TJX393218 TTS393218:TTT393218 UDO393218:UDP393218 UNK393218:UNL393218 UXG393218:UXH393218 VHC393218:VHD393218 VQY393218:VQZ393218 WAU393218:WAV393218 WKQ393218:WKR393218 WUM393218:WUN393218 IA458754:IB458754 RW458754:RX458754 ABS458754:ABT458754 ALO458754:ALP458754 AVK458754:AVL458754 BFG458754:BFH458754 BPC458754:BPD458754 BYY458754:BYZ458754 CIU458754:CIV458754 CSQ458754:CSR458754 DCM458754:DCN458754 DMI458754:DMJ458754 DWE458754:DWF458754 EGA458754:EGB458754 EPW458754:EPX458754 EZS458754:EZT458754 FJO458754:FJP458754 FTK458754:FTL458754 GDG458754:GDH458754 GNC458754:GND458754 GWY458754:GWZ458754 HGU458754:HGV458754 HQQ458754:HQR458754 IAM458754:IAN458754 IKI458754:IKJ458754 IUE458754:IUF458754 JEA458754:JEB458754 JNW458754:JNX458754 JXS458754:JXT458754 KHO458754:KHP458754 KRK458754:KRL458754 LBG458754:LBH458754 LLC458754:LLD458754 LUY458754:LUZ458754 MEU458754:MEV458754 MOQ458754:MOR458754 MYM458754:MYN458754 NII458754:NIJ458754 NSE458754:NSF458754 OCA458754:OCB458754 OLW458754:OLX458754 OVS458754:OVT458754 PFO458754:PFP458754 PPK458754:PPL458754 PZG458754:PZH458754 QJC458754:QJD458754 QSY458754:QSZ458754 RCU458754:RCV458754 RMQ458754:RMR458754 RWM458754:RWN458754 SGI458754:SGJ458754 SQE458754:SQF458754 TAA458754:TAB458754 TJW458754:TJX458754 TTS458754:TTT458754 UDO458754:UDP458754 UNK458754:UNL458754 UXG458754:UXH458754 VHC458754:VHD458754 VQY458754:VQZ458754 WAU458754:WAV458754 WKQ458754:WKR458754 WUM458754:WUN458754 IA524290:IB524290 RW524290:RX524290 ABS524290:ABT524290 ALO524290:ALP524290 AVK524290:AVL524290 BFG524290:BFH524290 BPC524290:BPD524290 BYY524290:BYZ524290 CIU524290:CIV524290 CSQ524290:CSR524290 DCM524290:DCN524290 DMI524290:DMJ524290 DWE524290:DWF524290 EGA524290:EGB524290 EPW524290:EPX524290 EZS524290:EZT524290 FJO524290:FJP524290 FTK524290:FTL524290 GDG524290:GDH524290 GNC524290:GND524290 GWY524290:GWZ524290 HGU524290:HGV524290 HQQ524290:HQR524290 IAM524290:IAN524290 IKI524290:IKJ524290 IUE524290:IUF524290 JEA524290:JEB524290 JNW524290:JNX524290 JXS524290:JXT524290 KHO524290:KHP524290 KRK524290:KRL524290 LBG524290:LBH524290 LLC524290:LLD524290 LUY524290:LUZ524290 MEU524290:MEV524290 MOQ524290:MOR524290 MYM524290:MYN524290 NII524290:NIJ524290 NSE524290:NSF524290 OCA524290:OCB524290 OLW524290:OLX524290 OVS524290:OVT524290 PFO524290:PFP524290 PPK524290:PPL524290 PZG524290:PZH524290 QJC524290:QJD524290 QSY524290:QSZ524290 RCU524290:RCV524290 RMQ524290:RMR524290 RWM524290:RWN524290 SGI524290:SGJ524290 SQE524290:SQF524290 TAA524290:TAB524290 TJW524290:TJX524290 TTS524290:TTT524290 UDO524290:UDP524290 UNK524290:UNL524290 UXG524290:UXH524290 VHC524290:VHD524290 VQY524290:VQZ524290 WAU524290:WAV524290 WKQ524290:WKR524290 WUM524290:WUN524290 IA589826:IB589826 RW589826:RX589826 ABS589826:ABT589826 ALO589826:ALP589826 AVK589826:AVL589826 BFG589826:BFH589826 BPC589826:BPD589826 BYY589826:BYZ589826 CIU589826:CIV589826 CSQ589826:CSR589826 DCM589826:DCN589826 DMI589826:DMJ589826 DWE589826:DWF589826 EGA589826:EGB589826 EPW589826:EPX589826 EZS589826:EZT589826 FJO589826:FJP589826 FTK589826:FTL589826 GDG589826:GDH589826 GNC589826:GND589826 GWY589826:GWZ589826 HGU589826:HGV589826 HQQ589826:HQR589826 IAM589826:IAN589826 IKI589826:IKJ589826 IUE589826:IUF589826 JEA589826:JEB589826 JNW589826:JNX589826 JXS589826:JXT589826 KHO589826:KHP589826 KRK589826:KRL589826 LBG589826:LBH589826 LLC589826:LLD589826 LUY589826:LUZ589826 MEU589826:MEV589826 MOQ589826:MOR589826 MYM589826:MYN589826 NII589826:NIJ589826 NSE589826:NSF589826 OCA589826:OCB589826 OLW589826:OLX589826 OVS589826:OVT589826 PFO589826:PFP589826 PPK589826:PPL589826 PZG589826:PZH589826 QJC589826:QJD589826 QSY589826:QSZ589826 RCU589826:RCV589826 RMQ589826:RMR589826 RWM589826:RWN589826 SGI589826:SGJ589826 SQE589826:SQF589826 TAA589826:TAB589826 TJW589826:TJX589826 TTS589826:TTT589826 UDO589826:UDP589826 UNK589826:UNL589826 UXG589826:UXH589826 VHC589826:VHD589826 VQY589826:VQZ589826 WAU589826:WAV589826 WKQ589826:WKR589826 WUM589826:WUN589826 IA655362:IB655362 RW655362:RX655362 ABS655362:ABT655362 ALO655362:ALP655362 AVK655362:AVL655362 BFG655362:BFH655362 BPC655362:BPD655362 BYY655362:BYZ655362 CIU655362:CIV655362 CSQ655362:CSR655362 DCM655362:DCN655362 DMI655362:DMJ655362 DWE655362:DWF655362 EGA655362:EGB655362 EPW655362:EPX655362 EZS655362:EZT655362 FJO655362:FJP655362 FTK655362:FTL655362 GDG655362:GDH655362 GNC655362:GND655362 GWY655362:GWZ655362 HGU655362:HGV655362 HQQ655362:HQR655362 IAM655362:IAN655362 IKI655362:IKJ655362 IUE655362:IUF655362 JEA655362:JEB655362 JNW655362:JNX655362 JXS655362:JXT655362 KHO655362:KHP655362 KRK655362:KRL655362 LBG655362:LBH655362 LLC655362:LLD655362 LUY655362:LUZ655362 MEU655362:MEV655362 MOQ655362:MOR655362 MYM655362:MYN655362 NII655362:NIJ655362 NSE655362:NSF655362 OCA655362:OCB655362 OLW655362:OLX655362 OVS655362:OVT655362 PFO655362:PFP655362 PPK655362:PPL655362 PZG655362:PZH655362 QJC655362:QJD655362 QSY655362:QSZ655362 RCU655362:RCV655362 RMQ655362:RMR655362 RWM655362:RWN655362 SGI655362:SGJ655362 SQE655362:SQF655362 TAA655362:TAB655362 TJW655362:TJX655362 TTS655362:TTT655362 UDO655362:UDP655362 UNK655362:UNL655362 UXG655362:UXH655362 VHC655362:VHD655362 VQY655362:VQZ655362 WAU655362:WAV655362 WKQ655362:WKR655362 WUM655362:WUN655362 IA720898:IB720898 RW720898:RX720898 ABS720898:ABT720898 ALO720898:ALP720898 AVK720898:AVL720898 BFG720898:BFH720898 BPC720898:BPD720898 BYY720898:BYZ720898 CIU720898:CIV720898 CSQ720898:CSR720898 DCM720898:DCN720898 DMI720898:DMJ720898 DWE720898:DWF720898 EGA720898:EGB720898 EPW720898:EPX720898 EZS720898:EZT720898 FJO720898:FJP720898 FTK720898:FTL720898 GDG720898:GDH720898 GNC720898:GND720898 GWY720898:GWZ720898 HGU720898:HGV720898 HQQ720898:HQR720898 IAM720898:IAN720898 IKI720898:IKJ720898 IUE720898:IUF720898 JEA720898:JEB720898 JNW720898:JNX720898 JXS720898:JXT720898 KHO720898:KHP720898 KRK720898:KRL720898 LBG720898:LBH720898 LLC720898:LLD720898 LUY720898:LUZ720898 MEU720898:MEV720898 MOQ720898:MOR720898 MYM720898:MYN720898 NII720898:NIJ720898 NSE720898:NSF720898 OCA720898:OCB720898 OLW720898:OLX720898 OVS720898:OVT720898 PFO720898:PFP720898 PPK720898:PPL720898 PZG720898:PZH720898 QJC720898:QJD720898 QSY720898:QSZ720898 RCU720898:RCV720898 RMQ720898:RMR720898 RWM720898:RWN720898 SGI720898:SGJ720898 SQE720898:SQF720898 TAA720898:TAB720898 TJW720898:TJX720898 TTS720898:TTT720898 UDO720898:UDP720898 UNK720898:UNL720898 UXG720898:UXH720898 VHC720898:VHD720898 VQY720898:VQZ720898 WAU720898:WAV720898 WKQ720898:WKR720898 WUM720898:WUN720898 IA786434:IB786434 RW786434:RX786434 ABS786434:ABT786434 ALO786434:ALP786434 AVK786434:AVL786434 BFG786434:BFH786434 BPC786434:BPD786434 BYY786434:BYZ786434 CIU786434:CIV786434 CSQ786434:CSR786434 DCM786434:DCN786434 DMI786434:DMJ786434 DWE786434:DWF786434 EGA786434:EGB786434 EPW786434:EPX786434 EZS786434:EZT786434 FJO786434:FJP786434 FTK786434:FTL786434 GDG786434:GDH786434 GNC786434:GND786434 GWY786434:GWZ786434 HGU786434:HGV786434 HQQ786434:HQR786434 IAM786434:IAN786434 IKI786434:IKJ786434 IUE786434:IUF786434 JEA786434:JEB786434 JNW786434:JNX786434 JXS786434:JXT786434 KHO786434:KHP786434 KRK786434:KRL786434 LBG786434:LBH786434 LLC786434:LLD786434 LUY786434:LUZ786434 MEU786434:MEV786434 MOQ786434:MOR786434 MYM786434:MYN786434 NII786434:NIJ786434 NSE786434:NSF786434 OCA786434:OCB786434 OLW786434:OLX786434 OVS786434:OVT786434 PFO786434:PFP786434 PPK786434:PPL786434 PZG786434:PZH786434 QJC786434:QJD786434 QSY786434:QSZ786434 RCU786434:RCV786434 RMQ786434:RMR786434 RWM786434:RWN786434 SGI786434:SGJ786434 SQE786434:SQF786434 TAA786434:TAB786434 TJW786434:TJX786434 TTS786434:TTT786434 UDO786434:UDP786434 UNK786434:UNL786434 UXG786434:UXH786434 VHC786434:VHD786434 VQY786434:VQZ786434 WAU786434:WAV786434 WKQ786434:WKR786434 WUM786434:WUN786434 IA851970:IB851970 RW851970:RX851970 ABS851970:ABT851970 ALO851970:ALP851970 AVK851970:AVL851970 BFG851970:BFH851970 BPC851970:BPD851970 BYY851970:BYZ851970 CIU851970:CIV851970 CSQ851970:CSR851970 DCM851970:DCN851970 DMI851970:DMJ851970 DWE851970:DWF851970 EGA851970:EGB851970 EPW851970:EPX851970 EZS851970:EZT851970 FJO851970:FJP851970 FTK851970:FTL851970 GDG851970:GDH851970 GNC851970:GND851970 GWY851970:GWZ851970 HGU851970:HGV851970 HQQ851970:HQR851970 IAM851970:IAN851970 IKI851970:IKJ851970 IUE851970:IUF851970 JEA851970:JEB851970 JNW851970:JNX851970 JXS851970:JXT851970 KHO851970:KHP851970 KRK851970:KRL851970 LBG851970:LBH851970 LLC851970:LLD851970 LUY851970:LUZ851970 MEU851970:MEV851970 MOQ851970:MOR851970 MYM851970:MYN851970 NII851970:NIJ851970 NSE851970:NSF851970 OCA851970:OCB851970 OLW851970:OLX851970 OVS851970:OVT851970 PFO851970:PFP851970 PPK851970:PPL851970 PZG851970:PZH851970 QJC851970:QJD851970 QSY851970:QSZ851970 RCU851970:RCV851970 RMQ851970:RMR851970 RWM851970:RWN851970 SGI851970:SGJ851970 SQE851970:SQF851970 TAA851970:TAB851970 TJW851970:TJX851970 TTS851970:TTT851970 UDO851970:UDP851970 UNK851970:UNL851970 UXG851970:UXH851970 VHC851970:VHD851970 VQY851970:VQZ851970 WAU851970:WAV851970 WKQ851970:WKR851970 WUM851970:WUN851970 IA917506:IB917506 RW917506:RX917506 ABS917506:ABT917506 ALO917506:ALP917506 AVK917506:AVL917506 BFG917506:BFH917506 BPC917506:BPD917506 BYY917506:BYZ917506 CIU917506:CIV917506 CSQ917506:CSR917506 DCM917506:DCN917506 DMI917506:DMJ917506 DWE917506:DWF917506 EGA917506:EGB917506 EPW917506:EPX917506 EZS917506:EZT917506 FJO917506:FJP917506 FTK917506:FTL917506 GDG917506:GDH917506 GNC917506:GND917506 GWY917506:GWZ917506 HGU917506:HGV917506 HQQ917506:HQR917506 IAM917506:IAN917506 IKI917506:IKJ917506 IUE917506:IUF917506 JEA917506:JEB917506 JNW917506:JNX917506 JXS917506:JXT917506 KHO917506:KHP917506 KRK917506:KRL917506 LBG917506:LBH917506 LLC917506:LLD917506 LUY917506:LUZ917506 MEU917506:MEV917506 MOQ917506:MOR917506 MYM917506:MYN917506 NII917506:NIJ917506 NSE917506:NSF917506 OCA917506:OCB917506 OLW917506:OLX917506 OVS917506:OVT917506 PFO917506:PFP917506 PPK917506:PPL917506 PZG917506:PZH917506 QJC917506:QJD917506 QSY917506:QSZ917506 RCU917506:RCV917506 RMQ917506:RMR917506 RWM917506:RWN917506 SGI917506:SGJ917506 SQE917506:SQF917506 TAA917506:TAB917506 TJW917506:TJX917506 TTS917506:TTT917506 UDO917506:UDP917506 UNK917506:UNL917506 UXG917506:UXH917506 VHC917506:VHD917506 VQY917506:VQZ917506 WAU917506:WAV917506 WKQ917506:WKR917506 WUM917506:WUN917506 IA983042:IB983042 RW983042:RX983042 ABS983042:ABT983042 ALO983042:ALP983042 AVK983042:AVL983042 BFG983042:BFH983042 BPC983042:BPD983042 BYY983042:BYZ983042 CIU983042:CIV983042 CSQ983042:CSR983042 DCM983042:DCN983042 DMI983042:DMJ983042 DWE983042:DWF983042 EGA983042:EGB983042 EPW983042:EPX983042 EZS983042:EZT983042 FJO983042:FJP983042 FTK983042:FTL983042 GDG983042:GDH983042 GNC983042:GND983042 GWY983042:GWZ983042 HGU983042:HGV983042 HQQ983042:HQR983042 IAM983042:IAN983042 IKI983042:IKJ983042 IUE983042:IUF983042 JEA983042:JEB983042 JNW983042:JNX983042 JXS983042:JXT983042 KHO983042:KHP983042 KRK983042:KRL983042 LBG983042:LBH983042 LLC983042:LLD983042 LUY983042:LUZ983042 MEU983042:MEV983042 MOQ983042:MOR983042 MYM983042:MYN983042 NII983042:NIJ983042 NSE983042:NSF983042 OCA983042:OCB983042 OLW983042:OLX983042 OVS983042:OVT983042 PFO983042:PFP983042 PPK983042:PPL983042 PZG983042:PZH983042 QJC983042:QJD983042 QSY983042:QSZ983042 RCU983042:RCV983042 RMQ983042:RMR983042 RWM983042:RWN983042 SGI983042:SGJ983042 SQE983042:SQF983042 TAA983042:TAB983042 TJW983042:TJX983042 TTS983042:TTT983042 UDO983042:UDP983042 UNK983042:UNL983042 UXG983042:UXH983042 VHC983042:VHD983042 VQY983042:VQZ983042 WAU983042:WAV983042 WKQ983042:WKR983042 WUM983042:WUN983042 IG65538:IH65538 SC65538:SD65538 ABY65538:ABZ65538 ALU65538:ALV65538 AVQ65538:AVR65538 BFM65538:BFN65538 BPI65538:BPJ65538 BZE65538:BZF65538 CJA65538:CJB65538 CSW65538:CSX65538 DCS65538:DCT65538 DMO65538:DMP65538 DWK65538:DWL65538 EGG65538:EGH65538 EQC65538:EQD65538 EZY65538:EZZ65538 FJU65538:FJV65538 FTQ65538:FTR65538 GDM65538:GDN65538 GNI65538:GNJ65538 GXE65538:GXF65538 HHA65538:HHB65538 HQW65538:HQX65538 IAS65538:IAT65538 IKO65538:IKP65538 IUK65538:IUL65538 JEG65538:JEH65538 JOC65538:JOD65538 JXY65538:JXZ65538 KHU65538:KHV65538 KRQ65538:KRR65538 LBM65538:LBN65538 LLI65538:LLJ65538 LVE65538:LVF65538 MFA65538:MFB65538 MOW65538:MOX65538 MYS65538:MYT65538 NIO65538:NIP65538 NSK65538:NSL65538 OCG65538:OCH65538 OMC65538:OMD65538 OVY65538:OVZ65538 PFU65538:PFV65538 PPQ65538:PPR65538 PZM65538:PZN65538 QJI65538:QJJ65538 QTE65538:QTF65538 RDA65538:RDB65538 RMW65538:RMX65538 RWS65538:RWT65538 SGO65538:SGP65538 SQK65538:SQL65538 TAG65538:TAH65538 TKC65538:TKD65538 TTY65538:TTZ65538 UDU65538:UDV65538 UNQ65538:UNR65538 UXM65538:UXN65538 VHI65538:VHJ65538 VRE65538:VRF65538 WBA65538:WBB65538 WKW65538:WKX65538 WUS65538:WUT65538 IG131074:IH131074 SC131074:SD131074 ABY131074:ABZ131074 ALU131074:ALV131074 AVQ131074:AVR131074 BFM131074:BFN131074 BPI131074:BPJ131074 BZE131074:BZF131074 CJA131074:CJB131074 CSW131074:CSX131074 DCS131074:DCT131074 DMO131074:DMP131074 DWK131074:DWL131074 EGG131074:EGH131074 EQC131074:EQD131074 EZY131074:EZZ131074 FJU131074:FJV131074 FTQ131074:FTR131074 GDM131074:GDN131074 GNI131074:GNJ131074 GXE131074:GXF131074 HHA131074:HHB131074 HQW131074:HQX131074 IAS131074:IAT131074 IKO131074:IKP131074 IUK131074:IUL131074 JEG131074:JEH131074 JOC131074:JOD131074 JXY131074:JXZ131074 KHU131074:KHV131074 KRQ131074:KRR131074 LBM131074:LBN131074 LLI131074:LLJ131074 LVE131074:LVF131074 MFA131074:MFB131074 MOW131074:MOX131074 MYS131074:MYT131074 NIO131074:NIP131074 NSK131074:NSL131074 OCG131074:OCH131074 OMC131074:OMD131074 OVY131074:OVZ131074 PFU131074:PFV131074 PPQ131074:PPR131074 PZM131074:PZN131074 QJI131074:QJJ131074 QTE131074:QTF131074 RDA131074:RDB131074 RMW131074:RMX131074 RWS131074:RWT131074 SGO131074:SGP131074 SQK131074:SQL131074 TAG131074:TAH131074 TKC131074:TKD131074 TTY131074:TTZ131074 UDU131074:UDV131074 UNQ131074:UNR131074 UXM131074:UXN131074 VHI131074:VHJ131074 VRE131074:VRF131074 WBA131074:WBB131074 WKW131074:WKX131074 WUS131074:WUT131074 IG196610:IH196610 SC196610:SD196610 ABY196610:ABZ196610 ALU196610:ALV196610 AVQ196610:AVR196610 BFM196610:BFN196610 BPI196610:BPJ196610 BZE196610:BZF196610 CJA196610:CJB196610 CSW196610:CSX196610 DCS196610:DCT196610 DMO196610:DMP196610 DWK196610:DWL196610 EGG196610:EGH196610 EQC196610:EQD196610 EZY196610:EZZ196610 FJU196610:FJV196610 FTQ196610:FTR196610 GDM196610:GDN196610 GNI196610:GNJ196610 GXE196610:GXF196610 HHA196610:HHB196610 HQW196610:HQX196610 IAS196610:IAT196610 IKO196610:IKP196610 IUK196610:IUL196610 JEG196610:JEH196610 JOC196610:JOD196610 JXY196610:JXZ196610 KHU196610:KHV196610 KRQ196610:KRR196610 LBM196610:LBN196610 LLI196610:LLJ196610 LVE196610:LVF196610 MFA196610:MFB196610 MOW196610:MOX196610 MYS196610:MYT196610 NIO196610:NIP196610 NSK196610:NSL196610 OCG196610:OCH196610 OMC196610:OMD196610 OVY196610:OVZ196610 PFU196610:PFV196610 PPQ196610:PPR196610 PZM196610:PZN196610 QJI196610:QJJ196610 QTE196610:QTF196610 RDA196610:RDB196610 RMW196610:RMX196610 RWS196610:RWT196610 SGO196610:SGP196610 SQK196610:SQL196610 TAG196610:TAH196610 TKC196610:TKD196610 TTY196610:TTZ196610 UDU196610:UDV196610 UNQ196610:UNR196610 UXM196610:UXN196610 VHI196610:VHJ196610 VRE196610:VRF196610 WBA196610:WBB196610 WKW196610:WKX196610 WUS196610:WUT196610 IG262146:IH262146 SC262146:SD262146 ABY262146:ABZ262146 ALU262146:ALV262146 AVQ262146:AVR262146 BFM262146:BFN262146 BPI262146:BPJ262146 BZE262146:BZF262146 CJA262146:CJB262146 CSW262146:CSX262146 DCS262146:DCT262146 DMO262146:DMP262146 DWK262146:DWL262146 EGG262146:EGH262146 EQC262146:EQD262146 EZY262146:EZZ262146 FJU262146:FJV262146 FTQ262146:FTR262146 GDM262146:GDN262146 GNI262146:GNJ262146 GXE262146:GXF262146 HHA262146:HHB262146 HQW262146:HQX262146 IAS262146:IAT262146 IKO262146:IKP262146 IUK262146:IUL262146 JEG262146:JEH262146 JOC262146:JOD262146 JXY262146:JXZ262146 KHU262146:KHV262146 KRQ262146:KRR262146 LBM262146:LBN262146 LLI262146:LLJ262146 LVE262146:LVF262146 MFA262146:MFB262146 MOW262146:MOX262146 MYS262146:MYT262146 NIO262146:NIP262146 NSK262146:NSL262146 OCG262146:OCH262146 OMC262146:OMD262146 OVY262146:OVZ262146 PFU262146:PFV262146 PPQ262146:PPR262146 PZM262146:PZN262146 QJI262146:QJJ262146 QTE262146:QTF262146 RDA262146:RDB262146 RMW262146:RMX262146 RWS262146:RWT262146 SGO262146:SGP262146 SQK262146:SQL262146 TAG262146:TAH262146 TKC262146:TKD262146 TTY262146:TTZ262146 UDU262146:UDV262146 UNQ262146:UNR262146 UXM262146:UXN262146 VHI262146:VHJ262146 VRE262146:VRF262146 WBA262146:WBB262146 WKW262146:WKX262146 WUS262146:WUT262146 IG327682:IH327682 SC327682:SD327682 ABY327682:ABZ327682 ALU327682:ALV327682 AVQ327682:AVR327682 BFM327682:BFN327682 BPI327682:BPJ327682 BZE327682:BZF327682 CJA327682:CJB327682 CSW327682:CSX327682 DCS327682:DCT327682 DMO327682:DMP327682 DWK327682:DWL327682 EGG327682:EGH327682 EQC327682:EQD327682 EZY327682:EZZ327682 FJU327682:FJV327682 FTQ327682:FTR327682 GDM327682:GDN327682 GNI327682:GNJ327682 GXE327682:GXF327682 HHA327682:HHB327682 HQW327682:HQX327682 IAS327682:IAT327682 IKO327682:IKP327682 IUK327682:IUL327682 JEG327682:JEH327682 JOC327682:JOD327682 JXY327682:JXZ327682 KHU327682:KHV327682 KRQ327682:KRR327682 LBM327682:LBN327682 LLI327682:LLJ327682 LVE327682:LVF327682 MFA327682:MFB327682 MOW327682:MOX327682 MYS327682:MYT327682 NIO327682:NIP327682 NSK327682:NSL327682 OCG327682:OCH327682 OMC327682:OMD327682 OVY327682:OVZ327682 PFU327682:PFV327682 PPQ327682:PPR327682 PZM327682:PZN327682 QJI327682:QJJ327682 QTE327682:QTF327682 RDA327682:RDB327682 RMW327682:RMX327682 RWS327682:RWT327682 SGO327682:SGP327682 SQK327682:SQL327682 TAG327682:TAH327682 TKC327682:TKD327682 TTY327682:TTZ327682 UDU327682:UDV327682 UNQ327682:UNR327682 UXM327682:UXN327682 VHI327682:VHJ327682 VRE327682:VRF327682 WBA327682:WBB327682 WKW327682:WKX327682 WUS327682:WUT327682 IG393218:IH393218 SC393218:SD393218 ABY393218:ABZ393218 ALU393218:ALV393218 AVQ393218:AVR393218 BFM393218:BFN393218 BPI393218:BPJ393218 BZE393218:BZF393218 CJA393218:CJB393218 CSW393218:CSX393218 DCS393218:DCT393218 DMO393218:DMP393218 DWK393218:DWL393218 EGG393218:EGH393218 EQC393218:EQD393218 EZY393218:EZZ393218 FJU393218:FJV393218 FTQ393218:FTR393218 GDM393218:GDN393218 GNI393218:GNJ393218 GXE393218:GXF393218 HHA393218:HHB393218 HQW393218:HQX393218 IAS393218:IAT393218 IKO393218:IKP393218 IUK393218:IUL393218 JEG393218:JEH393218 JOC393218:JOD393218 JXY393218:JXZ393218 KHU393218:KHV393218 KRQ393218:KRR393218 LBM393218:LBN393218 LLI393218:LLJ393218 LVE393218:LVF393218 MFA393218:MFB393218 MOW393218:MOX393218 MYS393218:MYT393218 NIO393218:NIP393218 NSK393218:NSL393218 OCG393218:OCH393218 OMC393218:OMD393218 OVY393218:OVZ393218 PFU393218:PFV393218 PPQ393218:PPR393218 PZM393218:PZN393218 QJI393218:QJJ393218 QTE393218:QTF393218 RDA393218:RDB393218 RMW393218:RMX393218 RWS393218:RWT393218 SGO393218:SGP393218 SQK393218:SQL393218 TAG393218:TAH393218 TKC393218:TKD393218 TTY393218:TTZ393218 UDU393218:UDV393218 UNQ393218:UNR393218 UXM393218:UXN393218 VHI393218:VHJ393218 VRE393218:VRF393218 WBA393218:WBB393218 WKW393218:WKX393218 WUS393218:WUT393218 IG458754:IH458754 SC458754:SD458754 ABY458754:ABZ458754 ALU458754:ALV458754 AVQ458754:AVR458754 BFM458754:BFN458754 BPI458754:BPJ458754 BZE458754:BZF458754 CJA458754:CJB458754 CSW458754:CSX458754 DCS458754:DCT458754 DMO458754:DMP458754 DWK458754:DWL458754 EGG458754:EGH458754 EQC458754:EQD458754 EZY458754:EZZ458754 FJU458754:FJV458754 FTQ458754:FTR458754 GDM458754:GDN458754 GNI458754:GNJ458754 GXE458754:GXF458754 HHA458754:HHB458754 HQW458754:HQX458754 IAS458754:IAT458754 IKO458754:IKP458754 IUK458754:IUL458754 JEG458754:JEH458754 JOC458754:JOD458754 JXY458754:JXZ458754 KHU458754:KHV458754 KRQ458754:KRR458754 LBM458754:LBN458754 LLI458754:LLJ458754 LVE458754:LVF458754 MFA458754:MFB458754 MOW458754:MOX458754 MYS458754:MYT458754 NIO458754:NIP458754 NSK458754:NSL458754 OCG458754:OCH458754 OMC458754:OMD458754 OVY458754:OVZ458754 PFU458754:PFV458754 PPQ458754:PPR458754 PZM458754:PZN458754 QJI458754:QJJ458754 QTE458754:QTF458754 RDA458754:RDB458754 RMW458754:RMX458754 RWS458754:RWT458754 SGO458754:SGP458754 SQK458754:SQL458754 TAG458754:TAH458754 TKC458754:TKD458754 TTY458754:TTZ458754 UDU458754:UDV458754 UNQ458754:UNR458754 UXM458754:UXN458754 VHI458754:VHJ458754 VRE458754:VRF458754 WBA458754:WBB458754 WKW458754:WKX458754 WUS458754:WUT458754 IG524290:IH524290 SC524290:SD524290 ABY524290:ABZ524290 ALU524290:ALV524290 AVQ524290:AVR524290 BFM524290:BFN524290 BPI524290:BPJ524290 BZE524290:BZF524290 CJA524290:CJB524290 CSW524290:CSX524290 DCS524290:DCT524290 DMO524290:DMP524290 DWK524290:DWL524290 EGG524290:EGH524290 EQC524290:EQD524290 EZY524290:EZZ524290 FJU524290:FJV524290 FTQ524290:FTR524290 GDM524290:GDN524290 GNI524290:GNJ524290 GXE524290:GXF524290 HHA524290:HHB524290 HQW524290:HQX524290 IAS524290:IAT524290 IKO524290:IKP524290 IUK524290:IUL524290 JEG524290:JEH524290 JOC524290:JOD524290 JXY524290:JXZ524290 KHU524290:KHV524290 KRQ524290:KRR524290 LBM524290:LBN524290 LLI524290:LLJ524290 LVE524290:LVF524290 MFA524290:MFB524290 MOW524290:MOX524290 MYS524290:MYT524290 NIO524290:NIP524290 NSK524290:NSL524290 OCG524290:OCH524290 OMC524290:OMD524290 OVY524290:OVZ524290 PFU524290:PFV524290 PPQ524290:PPR524290 PZM524290:PZN524290 QJI524290:QJJ524290 QTE524290:QTF524290 RDA524290:RDB524290 RMW524290:RMX524290 RWS524290:RWT524290 SGO524290:SGP524290 SQK524290:SQL524290 TAG524290:TAH524290 TKC524290:TKD524290 TTY524290:TTZ524290 UDU524290:UDV524290 UNQ524290:UNR524290 UXM524290:UXN524290 VHI524290:VHJ524290 VRE524290:VRF524290 WBA524290:WBB524290 WKW524290:WKX524290 WUS524290:WUT524290 IG589826:IH589826 SC589826:SD589826 ABY589826:ABZ589826 ALU589826:ALV589826 AVQ589826:AVR589826 BFM589826:BFN589826 BPI589826:BPJ589826 BZE589826:BZF589826 CJA589826:CJB589826 CSW589826:CSX589826 DCS589826:DCT589826 DMO589826:DMP589826 DWK589826:DWL589826 EGG589826:EGH589826 EQC589826:EQD589826 EZY589826:EZZ589826 FJU589826:FJV589826 FTQ589826:FTR589826 GDM589826:GDN589826 GNI589826:GNJ589826 GXE589826:GXF589826 HHA589826:HHB589826 HQW589826:HQX589826 IAS589826:IAT589826 IKO589826:IKP589826 IUK589826:IUL589826 JEG589826:JEH589826 JOC589826:JOD589826 JXY589826:JXZ589826 KHU589826:KHV589826 KRQ589826:KRR589826 LBM589826:LBN589826 LLI589826:LLJ589826 LVE589826:LVF589826 MFA589826:MFB589826 MOW589826:MOX589826 MYS589826:MYT589826 NIO589826:NIP589826 NSK589826:NSL589826 OCG589826:OCH589826 OMC589826:OMD589826 OVY589826:OVZ589826 PFU589826:PFV589826 PPQ589826:PPR589826 PZM589826:PZN589826 QJI589826:QJJ589826 QTE589826:QTF589826 RDA589826:RDB589826 RMW589826:RMX589826 RWS589826:RWT589826 SGO589826:SGP589826 SQK589826:SQL589826 TAG589826:TAH589826 TKC589826:TKD589826 TTY589826:TTZ589826 UDU589826:UDV589826 UNQ589826:UNR589826 UXM589826:UXN589826 VHI589826:VHJ589826 VRE589826:VRF589826 WBA589826:WBB589826 WKW589826:WKX589826 WUS589826:WUT589826 IG655362:IH655362 SC655362:SD655362 ABY655362:ABZ655362 ALU655362:ALV655362 AVQ655362:AVR655362 BFM655362:BFN655362 BPI655362:BPJ655362 BZE655362:BZF655362 CJA655362:CJB655362 CSW655362:CSX655362 DCS655362:DCT655362 DMO655362:DMP655362 DWK655362:DWL655362 EGG655362:EGH655362 EQC655362:EQD655362 EZY655362:EZZ655362 FJU655362:FJV655362 FTQ655362:FTR655362 GDM655362:GDN655362 GNI655362:GNJ655362 GXE655362:GXF655362 HHA655362:HHB655362 HQW655362:HQX655362 IAS655362:IAT655362 IKO655362:IKP655362 IUK655362:IUL655362 JEG655362:JEH655362 JOC655362:JOD655362 JXY655362:JXZ655362 KHU655362:KHV655362 KRQ655362:KRR655362 LBM655362:LBN655362 LLI655362:LLJ655362 LVE655362:LVF655362 MFA655362:MFB655362 MOW655362:MOX655362 MYS655362:MYT655362 NIO655362:NIP655362 NSK655362:NSL655362 OCG655362:OCH655362 OMC655362:OMD655362 OVY655362:OVZ655362 PFU655362:PFV655362 PPQ655362:PPR655362 PZM655362:PZN655362 QJI655362:QJJ655362 QTE655362:QTF655362 RDA655362:RDB655362 RMW655362:RMX655362 RWS655362:RWT655362 SGO655362:SGP655362 SQK655362:SQL655362 TAG655362:TAH655362 TKC655362:TKD655362 TTY655362:TTZ655362 UDU655362:UDV655362 UNQ655362:UNR655362 UXM655362:UXN655362 VHI655362:VHJ655362 VRE655362:VRF655362 WBA655362:WBB655362 WKW655362:WKX655362 WUS655362:WUT655362 IG720898:IH720898 SC720898:SD720898 ABY720898:ABZ720898 ALU720898:ALV720898 AVQ720898:AVR720898 BFM720898:BFN720898 BPI720898:BPJ720898 BZE720898:BZF720898 CJA720898:CJB720898 CSW720898:CSX720898 DCS720898:DCT720898 DMO720898:DMP720898 DWK720898:DWL720898 EGG720898:EGH720898 EQC720898:EQD720898 EZY720898:EZZ720898 FJU720898:FJV720898 FTQ720898:FTR720898 GDM720898:GDN720898 GNI720898:GNJ720898 GXE720898:GXF720898 HHA720898:HHB720898 HQW720898:HQX720898 IAS720898:IAT720898 IKO720898:IKP720898 IUK720898:IUL720898 JEG720898:JEH720898 JOC720898:JOD720898 JXY720898:JXZ720898 KHU720898:KHV720898 KRQ720898:KRR720898 LBM720898:LBN720898 LLI720898:LLJ720898 LVE720898:LVF720898 MFA720898:MFB720898 MOW720898:MOX720898 MYS720898:MYT720898 NIO720898:NIP720898 NSK720898:NSL720898 OCG720898:OCH720898 OMC720898:OMD720898 OVY720898:OVZ720898 PFU720898:PFV720898 PPQ720898:PPR720898 PZM720898:PZN720898 QJI720898:QJJ720898 QTE720898:QTF720898 RDA720898:RDB720898 RMW720898:RMX720898 RWS720898:RWT720898 SGO720898:SGP720898 SQK720898:SQL720898 TAG720898:TAH720898 TKC720898:TKD720898 TTY720898:TTZ720898 UDU720898:UDV720898 UNQ720898:UNR720898 UXM720898:UXN720898 VHI720898:VHJ720898 VRE720898:VRF720898 WBA720898:WBB720898 WKW720898:WKX720898 WUS720898:WUT720898 IG786434:IH786434 SC786434:SD786434 ABY786434:ABZ786434 ALU786434:ALV786434 AVQ786434:AVR786434 BFM786434:BFN786434 BPI786434:BPJ786434 BZE786434:BZF786434 CJA786434:CJB786434 CSW786434:CSX786434 DCS786434:DCT786434 DMO786434:DMP786434 DWK786434:DWL786434 EGG786434:EGH786434 EQC786434:EQD786434 EZY786434:EZZ786434 FJU786434:FJV786434 FTQ786434:FTR786434 GDM786434:GDN786434 GNI786434:GNJ786434 GXE786434:GXF786434 HHA786434:HHB786434 HQW786434:HQX786434 IAS786434:IAT786434 IKO786434:IKP786434 IUK786434:IUL786434 JEG786434:JEH786434 JOC786434:JOD786434 JXY786434:JXZ786434 KHU786434:KHV786434 KRQ786434:KRR786434 LBM786434:LBN786434 LLI786434:LLJ786434 LVE786434:LVF786434 MFA786434:MFB786434 MOW786434:MOX786434 MYS786434:MYT786434 NIO786434:NIP786434 NSK786434:NSL786434 OCG786434:OCH786434 OMC786434:OMD786434 OVY786434:OVZ786434 PFU786434:PFV786434 PPQ786434:PPR786434 PZM786434:PZN786434 QJI786434:QJJ786434 QTE786434:QTF786434 RDA786434:RDB786434 RMW786434:RMX786434 RWS786434:RWT786434 SGO786434:SGP786434 SQK786434:SQL786434 TAG786434:TAH786434 TKC786434:TKD786434 TTY786434:TTZ786434 UDU786434:UDV786434 UNQ786434:UNR786434 UXM786434:UXN786434 VHI786434:VHJ786434 VRE786434:VRF786434 WBA786434:WBB786434 WKW786434:WKX786434 WUS786434:WUT786434 IG851970:IH851970 SC851970:SD851970 ABY851970:ABZ851970 ALU851970:ALV851970 AVQ851970:AVR851970 BFM851970:BFN851970 BPI851970:BPJ851970 BZE851970:BZF851970 CJA851970:CJB851970 CSW851970:CSX851970 DCS851970:DCT851970 DMO851970:DMP851970 DWK851970:DWL851970 EGG851970:EGH851970 EQC851970:EQD851970 EZY851970:EZZ851970 FJU851970:FJV851970 FTQ851970:FTR851970 GDM851970:GDN851970 GNI851970:GNJ851970 GXE851970:GXF851970 HHA851970:HHB851970 HQW851970:HQX851970 IAS851970:IAT851970 IKO851970:IKP851970 IUK851970:IUL851970 JEG851970:JEH851970 JOC851970:JOD851970 JXY851970:JXZ851970 KHU851970:KHV851970 KRQ851970:KRR851970 LBM851970:LBN851970 LLI851970:LLJ851970 LVE851970:LVF851970 MFA851970:MFB851970 MOW851970:MOX851970 MYS851970:MYT851970 NIO851970:NIP851970 NSK851970:NSL851970 OCG851970:OCH851970 OMC851970:OMD851970 OVY851970:OVZ851970 PFU851970:PFV851970 PPQ851970:PPR851970 PZM851970:PZN851970 QJI851970:QJJ851970 QTE851970:QTF851970 RDA851970:RDB851970 RMW851970:RMX851970 RWS851970:RWT851970 SGO851970:SGP851970 SQK851970:SQL851970 TAG851970:TAH851970 TKC851970:TKD851970 TTY851970:TTZ851970 UDU851970:UDV851970 UNQ851970:UNR851970 UXM851970:UXN851970 VHI851970:VHJ851970 VRE851970:VRF851970 WBA851970:WBB851970 WKW851970:WKX851970 WUS851970:WUT851970 IG917506:IH917506 SC917506:SD917506 ABY917506:ABZ917506 ALU917506:ALV917506 AVQ917506:AVR917506 BFM917506:BFN917506 BPI917506:BPJ917506 BZE917506:BZF917506 CJA917506:CJB917506 CSW917506:CSX917506 DCS917506:DCT917506 DMO917506:DMP917506 DWK917506:DWL917506 EGG917506:EGH917506 EQC917506:EQD917506 EZY917506:EZZ917506 FJU917506:FJV917506 FTQ917506:FTR917506 GDM917506:GDN917506 GNI917506:GNJ917506 GXE917506:GXF917506 HHA917506:HHB917506 HQW917506:HQX917506 IAS917506:IAT917506 IKO917506:IKP917506 IUK917506:IUL917506 JEG917506:JEH917506 JOC917506:JOD917506 JXY917506:JXZ917506 KHU917506:KHV917506 KRQ917506:KRR917506 LBM917506:LBN917506 LLI917506:LLJ917506 LVE917506:LVF917506 MFA917506:MFB917506 MOW917506:MOX917506 MYS917506:MYT917506 NIO917506:NIP917506 NSK917506:NSL917506 OCG917506:OCH917506 OMC917506:OMD917506 OVY917506:OVZ917506 PFU917506:PFV917506 PPQ917506:PPR917506 PZM917506:PZN917506 QJI917506:QJJ917506 QTE917506:QTF917506 RDA917506:RDB917506 RMW917506:RMX917506 RWS917506:RWT917506 SGO917506:SGP917506 SQK917506:SQL917506 TAG917506:TAH917506 TKC917506:TKD917506 TTY917506:TTZ917506 UDU917506:UDV917506 UNQ917506:UNR917506 UXM917506:UXN917506 VHI917506:VHJ917506 VRE917506:VRF917506 WBA917506:WBB917506 WKW917506:WKX917506 WUS917506:WUT917506 IG983042:IH983042 SC983042:SD983042 ABY983042:ABZ983042 ALU983042:ALV983042 AVQ983042:AVR983042 BFM983042:BFN983042 BPI983042:BPJ983042 BZE983042:BZF983042 CJA983042:CJB983042 CSW983042:CSX983042 DCS983042:DCT983042 DMO983042:DMP983042 DWK983042:DWL983042 EGG983042:EGH983042 EQC983042:EQD983042 EZY983042:EZZ983042 FJU983042:FJV983042 FTQ983042:FTR983042 GDM983042:GDN983042 GNI983042:GNJ983042 GXE983042:GXF983042 HHA983042:HHB983042 HQW983042:HQX983042 IAS983042:IAT983042 IKO983042:IKP983042 IUK983042:IUL983042 JEG983042:JEH983042 JOC983042:JOD983042 JXY983042:JXZ983042 KHU983042:KHV983042 KRQ983042:KRR983042 LBM983042:LBN983042 LLI983042:LLJ983042 LVE983042:LVF983042 MFA983042:MFB983042 MOW983042:MOX983042 MYS983042:MYT983042 NIO983042:NIP983042 NSK983042:NSL983042 OCG983042:OCH983042 OMC983042:OMD983042 OVY983042:OVZ983042 PFU983042:PFV983042 PPQ983042:PPR983042 PZM983042:PZN983042 QJI983042:QJJ983042 QTE983042:QTF983042 RDA983042:RDB983042 RMW983042:RMX983042 RWS983042:RWT983042 SGO983042:SGP983042 SQK983042:SQL983042 TAG983042:TAH983042 TKC983042:TKD983042 TTY983042:TTZ983042 UDU983042:UDV983042 UNQ983042:UNR983042 UXM983042:UXN983042 VHI983042:VHJ983042 VRE983042:VRF983042 WBA983042:WBB983042 WKW983042:WKX983042 WUS983042:WUT983042 IJ65538:IK65538 SF65538:SG65538 ACB65538:ACC65538 ALX65538:ALY65538 AVT65538:AVU65538 BFP65538:BFQ65538 BPL65538:BPM65538 BZH65538:BZI65538 CJD65538:CJE65538 CSZ65538:CTA65538 DCV65538:DCW65538 DMR65538:DMS65538 DWN65538:DWO65538 EGJ65538:EGK65538 EQF65538:EQG65538 FAB65538:FAC65538 FJX65538:FJY65538 FTT65538:FTU65538 GDP65538:GDQ65538 GNL65538:GNM65538 GXH65538:GXI65538 HHD65538:HHE65538 HQZ65538:HRA65538 IAV65538:IAW65538 IKR65538:IKS65538 IUN65538:IUO65538 JEJ65538:JEK65538 JOF65538:JOG65538 JYB65538:JYC65538 KHX65538:KHY65538 KRT65538:KRU65538 LBP65538:LBQ65538 LLL65538:LLM65538 LVH65538:LVI65538 MFD65538:MFE65538 MOZ65538:MPA65538 MYV65538:MYW65538 NIR65538:NIS65538 NSN65538:NSO65538 OCJ65538:OCK65538 OMF65538:OMG65538 OWB65538:OWC65538 PFX65538:PFY65538 PPT65538:PPU65538 PZP65538:PZQ65538 QJL65538:QJM65538 QTH65538:QTI65538 RDD65538:RDE65538 RMZ65538:RNA65538 RWV65538:RWW65538 SGR65538:SGS65538 SQN65538:SQO65538 TAJ65538:TAK65538 TKF65538:TKG65538 TUB65538:TUC65538 UDX65538:UDY65538 UNT65538:UNU65538 UXP65538:UXQ65538 VHL65538:VHM65538 VRH65538:VRI65538 WBD65538:WBE65538 WKZ65538:WLA65538 WUV65538:WUW65538 IJ131074:IK131074 SF131074:SG131074 ACB131074:ACC131074 ALX131074:ALY131074 AVT131074:AVU131074 BFP131074:BFQ131074 BPL131074:BPM131074 BZH131074:BZI131074 CJD131074:CJE131074 CSZ131074:CTA131074 DCV131074:DCW131074 DMR131074:DMS131074 DWN131074:DWO131074 EGJ131074:EGK131074 EQF131074:EQG131074 FAB131074:FAC131074 FJX131074:FJY131074 FTT131074:FTU131074 GDP131074:GDQ131074 GNL131074:GNM131074 GXH131074:GXI131074 HHD131074:HHE131074 HQZ131074:HRA131074 IAV131074:IAW131074 IKR131074:IKS131074 IUN131074:IUO131074 JEJ131074:JEK131074 JOF131074:JOG131074 JYB131074:JYC131074 KHX131074:KHY131074 KRT131074:KRU131074 LBP131074:LBQ131074 LLL131074:LLM131074 LVH131074:LVI131074 MFD131074:MFE131074 MOZ131074:MPA131074 MYV131074:MYW131074 NIR131074:NIS131074 NSN131074:NSO131074 OCJ131074:OCK131074 OMF131074:OMG131074 OWB131074:OWC131074 PFX131074:PFY131074 PPT131074:PPU131074 PZP131074:PZQ131074 QJL131074:QJM131074 QTH131074:QTI131074 RDD131074:RDE131074 RMZ131074:RNA131074 RWV131074:RWW131074 SGR131074:SGS131074 SQN131074:SQO131074 TAJ131074:TAK131074 TKF131074:TKG131074 TUB131074:TUC131074 UDX131074:UDY131074 UNT131074:UNU131074 UXP131074:UXQ131074 VHL131074:VHM131074 VRH131074:VRI131074 WBD131074:WBE131074 WKZ131074:WLA131074 WUV131074:WUW131074 IJ196610:IK196610 SF196610:SG196610 ACB196610:ACC196610 ALX196610:ALY196610 AVT196610:AVU196610 BFP196610:BFQ196610 BPL196610:BPM196610 BZH196610:BZI196610 CJD196610:CJE196610 CSZ196610:CTA196610 DCV196610:DCW196610 DMR196610:DMS196610 DWN196610:DWO196610 EGJ196610:EGK196610 EQF196610:EQG196610 FAB196610:FAC196610 FJX196610:FJY196610 FTT196610:FTU196610 GDP196610:GDQ196610 GNL196610:GNM196610 GXH196610:GXI196610 HHD196610:HHE196610 HQZ196610:HRA196610 IAV196610:IAW196610 IKR196610:IKS196610 IUN196610:IUO196610 JEJ196610:JEK196610 JOF196610:JOG196610 JYB196610:JYC196610 KHX196610:KHY196610 KRT196610:KRU196610 LBP196610:LBQ196610 LLL196610:LLM196610 LVH196610:LVI196610 MFD196610:MFE196610 MOZ196610:MPA196610 MYV196610:MYW196610 NIR196610:NIS196610 NSN196610:NSO196610 OCJ196610:OCK196610 OMF196610:OMG196610 OWB196610:OWC196610 PFX196610:PFY196610 PPT196610:PPU196610 PZP196610:PZQ196610 QJL196610:QJM196610 QTH196610:QTI196610 RDD196610:RDE196610 RMZ196610:RNA196610 RWV196610:RWW196610 SGR196610:SGS196610 SQN196610:SQO196610 TAJ196610:TAK196610 TKF196610:TKG196610 TUB196610:TUC196610 UDX196610:UDY196610 UNT196610:UNU196610 UXP196610:UXQ196610 VHL196610:VHM196610 VRH196610:VRI196610 WBD196610:WBE196610 WKZ196610:WLA196610 WUV196610:WUW196610 IJ262146:IK262146 SF262146:SG262146 ACB262146:ACC262146 ALX262146:ALY262146 AVT262146:AVU262146 BFP262146:BFQ262146 BPL262146:BPM262146 BZH262146:BZI262146 CJD262146:CJE262146 CSZ262146:CTA262146 DCV262146:DCW262146 DMR262146:DMS262146 DWN262146:DWO262146 EGJ262146:EGK262146 EQF262146:EQG262146 FAB262146:FAC262146 FJX262146:FJY262146 FTT262146:FTU262146 GDP262146:GDQ262146 GNL262146:GNM262146 GXH262146:GXI262146 HHD262146:HHE262146 HQZ262146:HRA262146 IAV262146:IAW262146 IKR262146:IKS262146 IUN262146:IUO262146 JEJ262146:JEK262146 JOF262146:JOG262146 JYB262146:JYC262146 KHX262146:KHY262146 KRT262146:KRU262146 LBP262146:LBQ262146 LLL262146:LLM262146 LVH262146:LVI262146 MFD262146:MFE262146 MOZ262146:MPA262146 MYV262146:MYW262146 NIR262146:NIS262146 NSN262146:NSO262146 OCJ262146:OCK262146 OMF262146:OMG262146 OWB262146:OWC262146 PFX262146:PFY262146 PPT262146:PPU262146 PZP262146:PZQ262146 QJL262146:QJM262146 QTH262146:QTI262146 RDD262146:RDE262146 RMZ262146:RNA262146 RWV262146:RWW262146 SGR262146:SGS262146 SQN262146:SQO262146 TAJ262146:TAK262146 TKF262146:TKG262146 TUB262146:TUC262146 UDX262146:UDY262146 UNT262146:UNU262146 UXP262146:UXQ262146 VHL262146:VHM262146 VRH262146:VRI262146 WBD262146:WBE262146 WKZ262146:WLA262146 WUV262146:WUW262146 IJ327682:IK327682 SF327682:SG327682 ACB327682:ACC327682 ALX327682:ALY327682 AVT327682:AVU327682 BFP327682:BFQ327682 BPL327682:BPM327682 BZH327682:BZI327682 CJD327682:CJE327682 CSZ327682:CTA327682 DCV327682:DCW327682 DMR327682:DMS327682 DWN327682:DWO327682 EGJ327682:EGK327682 EQF327682:EQG327682 FAB327682:FAC327682 FJX327682:FJY327682 FTT327682:FTU327682 GDP327682:GDQ327682 GNL327682:GNM327682 GXH327682:GXI327682 HHD327682:HHE327682 HQZ327682:HRA327682 IAV327682:IAW327682 IKR327682:IKS327682 IUN327682:IUO327682 JEJ327682:JEK327682 JOF327682:JOG327682 JYB327682:JYC327682 KHX327682:KHY327682 KRT327682:KRU327682 LBP327682:LBQ327682 LLL327682:LLM327682 LVH327682:LVI327682 MFD327682:MFE327682 MOZ327682:MPA327682 MYV327682:MYW327682 NIR327682:NIS327682 NSN327682:NSO327682 OCJ327682:OCK327682 OMF327682:OMG327682 OWB327682:OWC327682 PFX327682:PFY327682 PPT327682:PPU327682 PZP327682:PZQ327682 QJL327682:QJM327682 QTH327682:QTI327682 RDD327682:RDE327682 RMZ327682:RNA327682 RWV327682:RWW327682 SGR327682:SGS327682 SQN327682:SQO327682 TAJ327682:TAK327682 TKF327682:TKG327682 TUB327682:TUC327682 UDX327682:UDY327682 UNT327682:UNU327682 UXP327682:UXQ327682 VHL327682:VHM327682 VRH327682:VRI327682 WBD327682:WBE327682 WKZ327682:WLA327682 WUV327682:WUW327682 IJ393218:IK393218 SF393218:SG393218 ACB393218:ACC393218 ALX393218:ALY393218 AVT393218:AVU393218 BFP393218:BFQ393218 BPL393218:BPM393218 BZH393218:BZI393218 CJD393218:CJE393218 CSZ393218:CTA393218 DCV393218:DCW393218 DMR393218:DMS393218 DWN393218:DWO393218 EGJ393218:EGK393218 EQF393218:EQG393218 FAB393218:FAC393218 FJX393218:FJY393218 FTT393218:FTU393218 GDP393218:GDQ393218 GNL393218:GNM393218 GXH393218:GXI393218 HHD393218:HHE393218 HQZ393218:HRA393218 IAV393218:IAW393218 IKR393218:IKS393218 IUN393218:IUO393218 JEJ393218:JEK393218 JOF393218:JOG393218 JYB393218:JYC393218 KHX393218:KHY393218 KRT393218:KRU393218 LBP393218:LBQ393218 LLL393218:LLM393218 LVH393218:LVI393218 MFD393218:MFE393218 MOZ393218:MPA393218 MYV393218:MYW393218 NIR393218:NIS393218 NSN393218:NSO393218 OCJ393218:OCK393218 OMF393218:OMG393218 OWB393218:OWC393218 PFX393218:PFY393218 PPT393218:PPU393218 PZP393218:PZQ393218 QJL393218:QJM393218 QTH393218:QTI393218 RDD393218:RDE393218 RMZ393218:RNA393218 RWV393218:RWW393218 SGR393218:SGS393218 SQN393218:SQO393218 TAJ393218:TAK393218 TKF393218:TKG393218 TUB393218:TUC393218 UDX393218:UDY393218 UNT393218:UNU393218 UXP393218:UXQ393218 VHL393218:VHM393218 VRH393218:VRI393218 WBD393218:WBE393218 WKZ393218:WLA393218 WUV393218:WUW393218 IJ458754:IK458754 SF458754:SG458754 ACB458754:ACC458754 ALX458754:ALY458754 AVT458754:AVU458754 BFP458754:BFQ458754 BPL458754:BPM458754 BZH458754:BZI458754 CJD458754:CJE458754 CSZ458754:CTA458754 DCV458754:DCW458754 DMR458754:DMS458754 DWN458754:DWO458754 EGJ458754:EGK458754 EQF458754:EQG458754 FAB458754:FAC458754 FJX458754:FJY458754 FTT458754:FTU458754 GDP458754:GDQ458754 GNL458754:GNM458754 GXH458754:GXI458754 HHD458754:HHE458754 HQZ458754:HRA458754 IAV458754:IAW458754 IKR458754:IKS458754 IUN458754:IUO458754 JEJ458754:JEK458754 JOF458754:JOG458754 JYB458754:JYC458754 KHX458754:KHY458754 KRT458754:KRU458754 LBP458754:LBQ458754 LLL458754:LLM458754 LVH458754:LVI458754 MFD458754:MFE458754 MOZ458754:MPA458754 MYV458754:MYW458754 NIR458754:NIS458754 NSN458754:NSO458754 OCJ458754:OCK458754 OMF458754:OMG458754 OWB458754:OWC458754 PFX458754:PFY458754 PPT458754:PPU458754 PZP458754:PZQ458754 QJL458754:QJM458754 QTH458754:QTI458754 RDD458754:RDE458754 RMZ458754:RNA458754 RWV458754:RWW458754 SGR458754:SGS458754 SQN458754:SQO458754 TAJ458754:TAK458754 TKF458754:TKG458754 TUB458754:TUC458754 UDX458754:UDY458754 UNT458754:UNU458754 UXP458754:UXQ458754 VHL458754:VHM458754 VRH458754:VRI458754 WBD458754:WBE458754 WKZ458754:WLA458754 WUV458754:WUW458754 IJ524290:IK524290 SF524290:SG524290 ACB524290:ACC524290 ALX524290:ALY524290 AVT524290:AVU524290 BFP524290:BFQ524290 BPL524290:BPM524290 BZH524290:BZI524290 CJD524290:CJE524290 CSZ524290:CTA524290 DCV524290:DCW524290 DMR524290:DMS524290 DWN524290:DWO524290 EGJ524290:EGK524290 EQF524290:EQG524290 FAB524290:FAC524290 FJX524290:FJY524290 FTT524290:FTU524290 GDP524290:GDQ524290 GNL524290:GNM524290 GXH524290:GXI524290 HHD524290:HHE524290 HQZ524290:HRA524290 IAV524290:IAW524290 IKR524290:IKS524290 IUN524290:IUO524290 JEJ524290:JEK524290 JOF524290:JOG524290 JYB524290:JYC524290 KHX524290:KHY524290 KRT524290:KRU524290 LBP524290:LBQ524290 LLL524290:LLM524290 LVH524290:LVI524290 MFD524290:MFE524290 MOZ524290:MPA524290 MYV524290:MYW524290 NIR524290:NIS524290 NSN524290:NSO524290 OCJ524290:OCK524290 OMF524290:OMG524290 OWB524290:OWC524290 PFX524290:PFY524290 PPT524290:PPU524290 PZP524290:PZQ524290 QJL524290:QJM524290 QTH524290:QTI524290 RDD524290:RDE524290 RMZ524290:RNA524290 RWV524290:RWW524290 SGR524290:SGS524290 SQN524290:SQO524290 TAJ524290:TAK524290 TKF524290:TKG524290 TUB524290:TUC524290 UDX524290:UDY524290 UNT524290:UNU524290 UXP524290:UXQ524290 VHL524290:VHM524290 VRH524290:VRI524290 WBD524290:WBE524290 WKZ524290:WLA524290 WUV524290:WUW524290 IJ589826:IK589826 SF589826:SG589826 ACB589826:ACC589826 ALX589826:ALY589826 AVT589826:AVU589826 BFP589826:BFQ589826 BPL589826:BPM589826 BZH589826:BZI589826 CJD589826:CJE589826 CSZ589826:CTA589826 DCV589826:DCW589826 DMR589826:DMS589826 DWN589826:DWO589826 EGJ589826:EGK589826 EQF589826:EQG589826 FAB589826:FAC589826 FJX589826:FJY589826 FTT589826:FTU589826 GDP589826:GDQ589826 GNL589826:GNM589826 GXH589826:GXI589826 HHD589826:HHE589826 HQZ589826:HRA589826 IAV589826:IAW589826 IKR589826:IKS589826 IUN589826:IUO589826 JEJ589826:JEK589826 JOF589826:JOG589826 JYB589826:JYC589826 KHX589826:KHY589826 KRT589826:KRU589826 LBP589826:LBQ589826 LLL589826:LLM589826 LVH589826:LVI589826 MFD589826:MFE589826 MOZ589826:MPA589826 MYV589826:MYW589826 NIR589826:NIS589826 NSN589826:NSO589826 OCJ589826:OCK589826 OMF589826:OMG589826 OWB589826:OWC589826 PFX589826:PFY589826 PPT589826:PPU589826 PZP589826:PZQ589826 QJL589826:QJM589826 QTH589826:QTI589826 RDD589826:RDE589826 RMZ589826:RNA589826 RWV589826:RWW589826 SGR589826:SGS589826 SQN589826:SQO589826 TAJ589826:TAK589826 TKF589826:TKG589826 TUB589826:TUC589826 UDX589826:UDY589826 UNT589826:UNU589826 UXP589826:UXQ589826 VHL589826:VHM589826 VRH589826:VRI589826 WBD589826:WBE589826 WKZ589826:WLA589826 WUV589826:WUW589826 IJ655362:IK655362 SF655362:SG655362 ACB655362:ACC655362 ALX655362:ALY655362 AVT655362:AVU655362 BFP655362:BFQ655362 BPL655362:BPM655362 BZH655362:BZI655362 CJD655362:CJE655362 CSZ655362:CTA655362 DCV655362:DCW655362 DMR655362:DMS655362 DWN655362:DWO655362 EGJ655362:EGK655362 EQF655362:EQG655362 FAB655362:FAC655362 FJX655362:FJY655362 FTT655362:FTU655362 GDP655362:GDQ655362 GNL655362:GNM655362 GXH655362:GXI655362 HHD655362:HHE655362 HQZ655362:HRA655362 IAV655362:IAW655362 IKR655362:IKS655362 IUN655362:IUO655362 JEJ655362:JEK655362 JOF655362:JOG655362 JYB655362:JYC655362 KHX655362:KHY655362 KRT655362:KRU655362 LBP655362:LBQ655362 LLL655362:LLM655362 LVH655362:LVI655362 MFD655362:MFE655362 MOZ655362:MPA655362 MYV655362:MYW655362 NIR655362:NIS655362 NSN655362:NSO655362 OCJ655362:OCK655362 OMF655362:OMG655362 OWB655362:OWC655362 PFX655362:PFY655362 PPT655362:PPU655362 PZP655362:PZQ655362 QJL655362:QJM655362 QTH655362:QTI655362 RDD655362:RDE655362 RMZ655362:RNA655362 RWV655362:RWW655362 SGR655362:SGS655362 SQN655362:SQO655362 TAJ655362:TAK655362 TKF655362:TKG655362 TUB655362:TUC655362 UDX655362:UDY655362 UNT655362:UNU655362 UXP655362:UXQ655362 VHL655362:VHM655362 VRH655362:VRI655362 WBD655362:WBE655362 WKZ655362:WLA655362 WUV655362:WUW655362 IJ720898:IK720898 SF720898:SG720898 ACB720898:ACC720898 ALX720898:ALY720898 AVT720898:AVU720898 BFP720898:BFQ720898 BPL720898:BPM720898 BZH720898:BZI720898 CJD720898:CJE720898 CSZ720898:CTA720898 DCV720898:DCW720898 DMR720898:DMS720898 DWN720898:DWO720898 EGJ720898:EGK720898 EQF720898:EQG720898 FAB720898:FAC720898 FJX720898:FJY720898 FTT720898:FTU720898 GDP720898:GDQ720898 GNL720898:GNM720898 GXH720898:GXI720898 HHD720898:HHE720898 HQZ720898:HRA720898 IAV720898:IAW720898 IKR720898:IKS720898 IUN720898:IUO720898 JEJ720898:JEK720898 JOF720898:JOG720898 JYB720898:JYC720898 KHX720898:KHY720898 KRT720898:KRU720898 LBP720898:LBQ720898 LLL720898:LLM720898 LVH720898:LVI720898 MFD720898:MFE720898 MOZ720898:MPA720898 MYV720898:MYW720898 NIR720898:NIS720898 NSN720898:NSO720898 OCJ720898:OCK720898 OMF720898:OMG720898 OWB720898:OWC720898 PFX720898:PFY720898 PPT720898:PPU720898 PZP720898:PZQ720898 QJL720898:QJM720898 QTH720898:QTI720898 RDD720898:RDE720898 RMZ720898:RNA720898 RWV720898:RWW720898 SGR720898:SGS720898 SQN720898:SQO720898 TAJ720898:TAK720898 TKF720898:TKG720898 TUB720898:TUC720898 UDX720898:UDY720898 UNT720898:UNU720898 UXP720898:UXQ720898 VHL720898:VHM720898 VRH720898:VRI720898 WBD720898:WBE720898 WKZ720898:WLA720898 WUV720898:WUW720898 IJ786434:IK786434 SF786434:SG786434 ACB786434:ACC786434 ALX786434:ALY786434 AVT786434:AVU786434 BFP786434:BFQ786434 BPL786434:BPM786434 BZH786434:BZI786434 CJD786434:CJE786434 CSZ786434:CTA786434 DCV786434:DCW786434 DMR786434:DMS786434 DWN786434:DWO786434 EGJ786434:EGK786434 EQF786434:EQG786434 FAB786434:FAC786434 FJX786434:FJY786434 FTT786434:FTU786434 GDP786434:GDQ786434 GNL786434:GNM786434 GXH786434:GXI786434 HHD786434:HHE786434 HQZ786434:HRA786434 IAV786434:IAW786434 IKR786434:IKS786434 IUN786434:IUO786434 JEJ786434:JEK786434 JOF786434:JOG786434 JYB786434:JYC786434 KHX786434:KHY786434 KRT786434:KRU786434 LBP786434:LBQ786434 LLL786434:LLM786434 LVH786434:LVI786434 MFD786434:MFE786434 MOZ786434:MPA786434 MYV786434:MYW786434 NIR786434:NIS786434 NSN786434:NSO786434 OCJ786434:OCK786434 OMF786434:OMG786434 OWB786434:OWC786434 PFX786434:PFY786434 PPT786434:PPU786434 PZP786434:PZQ786434 QJL786434:QJM786434 QTH786434:QTI786434 RDD786434:RDE786434 RMZ786434:RNA786434 RWV786434:RWW786434 SGR786434:SGS786434 SQN786434:SQO786434 TAJ786434:TAK786434 TKF786434:TKG786434 TUB786434:TUC786434 UDX786434:UDY786434 UNT786434:UNU786434 UXP786434:UXQ786434 VHL786434:VHM786434 VRH786434:VRI786434 WBD786434:WBE786434 WKZ786434:WLA786434 WUV786434:WUW786434 IJ851970:IK851970 SF851970:SG851970 ACB851970:ACC851970 ALX851970:ALY851970 AVT851970:AVU851970 BFP851970:BFQ851970 BPL851970:BPM851970 BZH851970:BZI851970 CJD851970:CJE851970 CSZ851970:CTA851970 DCV851970:DCW851970 DMR851970:DMS851970 DWN851970:DWO851970 EGJ851970:EGK851970 EQF851970:EQG851970 FAB851970:FAC851970 FJX851970:FJY851970 FTT851970:FTU851970 GDP851970:GDQ851970 GNL851970:GNM851970 GXH851970:GXI851970 HHD851970:HHE851970 HQZ851970:HRA851970 IAV851970:IAW851970 IKR851970:IKS851970 IUN851970:IUO851970 JEJ851970:JEK851970 JOF851970:JOG851970 JYB851970:JYC851970 KHX851970:KHY851970 KRT851970:KRU851970 LBP851970:LBQ851970 LLL851970:LLM851970 LVH851970:LVI851970 MFD851970:MFE851970 MOZ851970:MPA851970 MYV851970:MYW851970 NIR851970:NIS851970 NSN851970:NSO851970 OCJ851970:OCK851970 OMF851970:OMG851970 OWB851970:OWC851970 PFX851970:PFY851970 PPT851970:PPU851970 PZP851970:PZQ851970 QJL851970:QJM851970 QTH851970:QTI851970 RDD851970:RDE851970 RMZ851970:RNA851970 RWV851970:RWW851970 SGR851970:SGS851970 SQN851970:SQO851970 TAJ851970:TAK851970 TKF851970:TKG851970 TUB851970:TUC851970 UDX851970:UDY851970 UNT851970:UNU851970 UXP851970:UXQ851970 VHL851970:VHM851970 VRH851970:VRI851970 WBD851970:WBE851970 WKZ851970:WLA851970 WUV851970:WUW851970 IJ917506:IK917506 SF917506:SG917506 ACB917506:ACC917506 ALX917506:ALY917506 AVT917506:AVU917506 BFP917506:BFQ917506 BPL917506:BPM917506 BZH917506:BZI917506 CJD917506:CJE917506 CSZ917506:CTA917506 DCV917506:DCW917506 DMR917506:DMS917506 DWN917506:DWO917506 EGJ917506:EGK917506 EQF917506:EQG917506 FAB917506:FAC917506 FJX917506:FJY917506 FTT917506:FTU917506 GDP917506:GDQ917506 GNL917506:GNM917506 GXH917506:GXI917506 HHD917506:HHE917506 HQZ917506:HRA917506 IAV917506:IAW917506 IKR917506:IKS917506 IUN917506:IUO917506 JEJ917506:JEK917506 JOF917506:JOG917506 JYB917506:JYC917506 KHX917506:KHY917506 KRT917506:KRU917506 LBP917506:LBQ917506 LLL917506:LLM917506 LVH917506:LVI917506 MFD917506:MFE917506 MOZ917506:MPA917506 MYV917506:MYW917506 NIR917506:NIS917506 NSN917506:NSO917506 OCJ917506:OCK917506 OMF917506:OMG917506 OWB917506:OWC917506 PFX917506:PFY917506 PPT917506:PPU917506 PZP917506:PZQ917506 QJL917506:QJM917506 QTH917506:QTI917506 RDD917506:RDE917506 RMZ917506:RNA917506 RWV917506:RWW917506 SGR917506:SGS917506 SQN917506:SQO917506 TAJ917506:TAK917506 TKF917506:TKG917506 TUB917506:TUC917506 UDX917506:UDY917506 UNT917506:UNU917506 UXP917506:UXQ917506 VHL917506:VHM917506 VRH917506:VRI917506 WBD917506:WBE917506 WKZ917506:WLA917506 WUV917506:WUW917506 IJ983042:IK983042 SF983042:SG983042 ACB983042:ACC983042 ALX983042:ALY983042 AVT983042:AVU983042 BFP983042:BFQ983042 BPL983042:BPM983042 BZH983042:BZI983042 CJD983042:CJE983042 CSZ983042:CTA983042 DCV983042:DCW983042 DMR983042:DMS983042 DWN983042:DWO983042 EGJ983042:EGK983042 EQF983042:EQG983042 FAB983042:FAC983042 FJX983042:FJY983042 FTT983042:FTU983042 GDP983042:GDQ983042 GNL983042:GNM983042 GXH983042:GXI983042 HHD983042:HHE983042 HQZ983042:HRA983042 IAV983042:IAW983042 IKR983042:IKS983042 IUN983042:IUO983042 JEJ983042:JEK983042 JOF983042:JOG983042 JYB983042:JYC983042 KHX983042:KHY983042 KRT983042:KRU983042 LBP983042:LBQ983042 LLL983042:LLM983042 LVH983042:LVI983042 MFD983042:MFE983042 MOZ983042:MPA983042 MYV983042:MYW983042 NIR983042:NIS983042 NSN983042:NSO983042 OCJ983042:OCK983042 OMF983042:OMG983042 OWB983042:OWC983042 PFX983042:PFY983042 PPT983042:PPU983042 PZP983042:PZQ983042 QJL983042:QJM983042 QTH983042:QTI983042 RDD983042:RDE983042 RMZ983042:RNA983042 RWV983042:RWW983042 SGR983042:SGS983042 SQN983042:SQO983042 TAJ983042:TAK983042 TKF983042:TKG983042 TUB983042:TUC983042 UDX983042:UDY983042 UNT983042:UNU983042 UXP983042:UXQ983042 VHL983042:VHM983042 VRH983042:VRI983042 WBD983042:WBE983042 WKZ983042:WLA983042 WUV983042:WUW983042 IM65538:IN65538 SI65538:SJ65538 ACE65538:ACF65538 AMA65538:AMB65538 AVW65538:AVX65538 BFS65538:BFT65538 BPO65538:BPP65538 BZK65538:BZL65538 CJG65538:CJH65538 CTC65538:CTD65538 DCY65538:DCZ65538 DMU65538:DMV65538 DWQ65538:DWR65538 EGM65538:EGN65538 EQI65538:EQJ65538 FAE65538:FAF65538 FKA65538:FKB65538 FTW65538:FTX65538 GDS65538:GDT65538 GNO65538:GNP65538 GXK65538:GXL65538 HHG65538:HHH65538 HRC65538:HRD65538 IAY65538:IAZ65538 IKU65538:IKV65538 IUQ65538:IUR65538 JEM65538:JEN65538 JOI65538:JOJ65538 JYE65538:JYF65538 KIA65538:KIB65538 KRW65538:KRX65538 LBS65538:LBT65538 LLO65538:LLP65538 LVK65538:LVL65538 MFG65538:MFH65538 MPC65538:MPD65538 MYY65538:MYZ65538 NIU65538:NIV65538 NSQ65538:NSR65538 OCM65538:OCN65538 OMI65538:OMJ65538 OWE65538:OWF65538 PGA65538:PGB65538 PPW65538:PPX65538 PZS65538:PZT65538 QJO65538:QJP65538 QTK65538:QTL65538 RDG65538:RDH65538 RNC65538:RND65538 RWY65538:RWZ65538 SGU65538:SGV65538 SQQ65538:SQR65538 TAM65538:TAN65538 TKI65538:TKJ65538 TUE65538:TUF65538 UEA65538:UEB65538 UNW65538:UNX65538 UXS65538:UXT65538 VHO65538:VHP65538 VRK65538:VRL65538 WBG65538:WBH65538 WLC65538:WLD65538 WUY65538:WUZ65538 IM131074:IN131074 SI131074:SJ131074 ACE131074:ACF131074 AMA131074:AMB131074 AVW131074:AVX131074 BFS131074:BFT131074 BPO131074:BPP131074 BZK131074:BZL131074 CJG131074:CJH131074 CTC131074:CTD131074 DCY131074:DCZ131074 DMU131074:DMV131074 DWQ131074:DWR131074 EGM131074:EGN131074 EQI131074:EQJ131074 FAE131074:FAF131074 FKA131074:FKB131074 FTW131074:FTX131074 GDS131074:GDT131074 GNO131074:GNP131074 GXK131074:GXL131074 HHG131074:HHH131074 HRC131074:HRD131074 IAY131074:IAZ131074 IKU131074:IKV131074 IUQ131074:IUR131074 JEM131074:JEN131074 JOI131074:JOJ131074 JYE131074:JYF131074 KIA131074:KIB131074 KRW131074:KRX131074 LBS131074:LBT131074 LLO131074:LLP131074 LVK131074:LVL131074 MFG131074:MFH131074 MPC131074:MPD131074 MYY131074:MYZ131074 NIU131074:NIV131074 NSQ131074:NSR131074 OCM131074:OCN131074 OMI131074:OMJ131074 OWE131074:OWF131074 PGA131074:PGB131074 PPW131074:PPX131074 PZS131074:PZT131074 QJO131074:QJP131074 QTK131074:QTL131074 RDG131074:RDH131074 RNC131074:RND131074 RWY131074:RWZ131074 SGU131074:SGV131074 SQQ131074:SQR131074 TAM131074:TAN131074 TKI131074:TKJ131074 TUE131074:TUF131074 UEA131074:UEB131074 UNW131074:UNX131074 UXS131074:UXT131074 VHO131074:VHP131074 VRK131074:VRL131074 WBG131074:WBH131074 WLC131074:WLD131074 WUY131074:WUZ131074 IM196610:IN196610 SI196610:SJ196610 ACE196610:ACF196610 AMA196610:AMB196610 AVW196610:AVX196610 BFS196610:BFT196610 BPO196610:BPP196610 BZK196610:BZL196610 CJG196610:CJH196610 CTC196610:CTD196610 DCY196610:DCZ196610 DMU196610:DMV196610 DWQ196610:DWR196610 EGM196610:EGN196610 EQI196610:EQJ196610 FAE196610:FAF196610 FKA196610:FKB196610 FTW196610:FTX196610 GDS196610:GDT196610 GNO196610:GNP196610 GXK196610:GXL196610 HHG196610:HHH196610 HRC196610:HRD196610 IAY196610:IAZ196610 IKU196610:IKV196610 IUQ196610:IUR196610 JEM196610:JEN196610 JOI196610:JOJ196610 JYE196610:JYF196610 KIA196610:KIB196610 KRW196610:KRX196610 LBS196610:LBT196610 LLO196610:LLP196610 LVK196610:LVL196610 MFG196610:MFH196610 MPC196610:MPD196610 MYY196610:MYZ196610 NIU196610:NIV196610 NSQ196610:NSR196610 OCM196610:OCN196610 OMI196610:OMJ196610 OWE196610:OWF196610 PGA196610:PGB196610 PPW196610:PPX196610 PZS196610:PZT196610 QJO196610:QJP196610 QTK196610:QTL196610 RDG196610:RDH196610 RNC196610:RND196610 RWY196610:RWZ196610 SGU196610:SGV196610 SQQ196610:SQR196610 TAM196610:TAN196610 TKI196610:TKJ196610 TUE196610:TUF196610 UEA196610:UEB196610 UNW196610:UNX196610 UXS196610:UXT196610 VHO196610:VHP196610 VRK196610:VRL196610 WBG196610:WBH196610 WLC196610:WLD196610 WUY196610:WUZ196610 IM262146:IN262146 SI262146:SJ262146 ACE262146:ACF262146 AMA262146:AMB262146 AVW262146:AVX262146 BFS262146:BFT262146 BPO262146:BPP262146 BZK262146:BZL262146 CJG262146:CJH262146 CTC262146:CTD262146 DCY262146:DCZ262146 DMU262146:DMV262146 DWQ262146:DWR262146 EGM262146:EGN262146 EQI262146:EQJ262146 FAE262146:FAF262146 FKA262146:FKB262146 FTW262146:FTX262146 GDS262146:GDT262146 GNO262146:GNP262146 GXK262146:GXL262146 HHG262146:HHH262146 HRC262146:HRD262146 IAY262146:IAZ262146 IKU262146:IKV262146 IUQ262146:IUR262146 JEM262146:JEN262146 JOI262146:JOJ262146 JYE262146:JYF262146 KIA262146:KIB262146 KRW262146:KRX262146 LBS262146:LBT262146 LLO262146:LLP262146 LVK262146:LVL262146 MFG262146:MFH262146 MPC262146:MPD262146 MYY262146:MYZ262146 NIU262146:NIV262146 NSQ262146:NSR262146 OCM262146:OCN262146 OMI262146:OMJ262146 OWE262146:OWF262146 PGA262146:PGB262146 PPW262146:PPX262146 PZS262146:PZT262146 QJO262146:QJP262146 QTK262146:QTL262146 RDG262146:RDH262146 RNC262146:RND262146 RWY262146:RWZ262146 SGU262146:SGV262146 SQQ262146:SQR262146 TAM262146:TAN262146 TKI262146:TKJ262146 TUE262146:TUF262146 UEA262146:UEB262146 UNW262146:UNX262146 UXS262146:UXT262146 VHO262146:VHP262146 VRK262146:VRL262146 WBG262146:WBH262146 WLC262146:WLD262146 WUY262146:WUZ262146 IM327682:IN327682 SI327682:SJ327682 ACE327682:ACF327682 AMA327682:AMB327682 AVW327682:AVX327682 BFS327682:BFT327682 BPO327682:BPP327682 BZK327682:BZL327682 CJG327682:CJH327682 CTC327682:CTD327682 DCY327682:DCZ327682 DMU327682:DMV327682 DWQ327682:DWR327682 EGM327682:EGN327682 EQI327682:EQJ327682 FAE327682:FAF327682 FKA327682:FKB327682 FTW327682:FTX327682 GDS327682:GDT327682 GNO327682:GNP327682 GXK327682:GXL327682 HHG327682:HHH327682 HRC327682:HRD327682 IAY327682:IAZ327682 IKU327682:IKV327682 IUQ327682:IUR327682 JEM327682:JEN327682 JOI327682:JOJ327682 JYE327682:JYF327682 KIA327682:KIB327682 KRW327682:KRX327682 LBS327682:LBT327682 LLO327682:LLP327682 LVK327682:LVL327682 MFG327682:MFH327682 MPC327682:MPD327682 MYY327682:MYZ327682 NIU327682:NIV327682 NSQ327682:NSR327682 OCM327682:OCN327682 OMI327682:OMJ327682 OWE327682:OWF327682 PGA327682:PGB327682 PPW327682:PPX327682 PZS327682:PZT327682 QJO327682:QJP327682 QTK327682:QTL327682 RDG327682:RDH327682 RNC327682:RND327682 RWY327682:RWZ327682 SGU327682:SGV327682 SQQ327682:SQR327682 TAM327682:TAN327682 TKI327682:TKJ327682 TUE327682:TUF327682 UEA327682:UEB327682 UNW327682:UNX327682 UXS327682:UXT327682 VHO327682:VHP327682 VRK327682:VRL327682 WBG327682:WBH327682 WLC327682:WLD327682 WUY327682:WUZ327682 IM393218:IN393218 SI393218:SJ393218 ACE393218:ACF393218 AMA393218:AMB393218 AVW393218:AVX393218 BFS393218:BFT393218 BPO393218:BPP393218 BZK393218:BZL393218 CJG393218:CJH393218 CTC393218:CTD393218 DCY393218:DCZ393218 DMU393218:DMV393218 DWQ393218:DWR393218 EGM393218:EGN393218 EQI393218:EQJ393218 FAE393218:FAF393218 FKA393218:FKB393218 FTW393218:FTX393218 GDS393218:GDT393218 GNO393218:GNP393218 GXK393218:GXL393218 HHG393218:HHH393218 HRC393218:HRD393218 IAY393218:IAZ393218 IKU393218:IKV393218 IUQ393218:IUR393218 JEM393218:JEN393218 JOI393218:JOJ393218 JYE393218:JYF393218 KIA393218:KIB393218 KRW393218:KRX393218 LBS393218:LBT393218 LLO393218:LLP393218 LVK393218:LVL393218 MFG393218:MFH393218 MPC393218:MPD393218 MYY393218:MYZ393218 NIU393218:NIV393218 NSQ393218:NSR393218 OCM393218:OCN393218 OMI393218:OMJ393218 OWE393218:OWF393218 PGA393218:PGB393218 PPW393218:PPX393218 PZS393218:PZT393218 QJO393218:QJP393218 QTK393218:QTL393218 RDG393218:RDH393218 RNC393218:RND393218 RWY393218:RWZ393218 SGU393218:SGV393218 SQQ393218:SQR393218 TAM393218:TAN393218 TKI393218:TKJ393218 TUE393218:TUF393218 UEA393218:UEB393218 UNW393218:UNX393218 UXS393218:UXT393218 VHO393218:VHP393218 VRK393218:VRL393218 WBG393218:WBH393218 WLC393218:WLD393218 WUY393218:WUZ393218 IM458754:IN458754 SI458754:SJ458754 ACE458754:ACF458754 AMA458754:AMB458754 AVW458754:AVX458754 BFS458754:BFT458754 BPO458754:BPP458754 BZK458754:BZL458754 CJG458754:CJH458754 CTC458754:CTD458754 DCY458754:DCZ458754 DMU458754:DMV458754 DWQ458754:DWR458754 EGM458754:EGN458754 EQI458754:EQJ458754 FAE458754:FAF458754 FKA458754:FKB458754 FTW458754:FTX458754 GDS458754:GDT458754 GNO458754:GNP458754 GXK458754:GXL458754 HHG458754:HHH458754 HRC458754:HRD458754 IAY458754:IAZ458754 IKU458754:IKV458754 IUQ458754:IUR458754 JEM458754:JEN458754 JOI458754:JOJ458754 JYE458754:JYF458754 KIA458754:KIB458754 KRW458754:KRX458754 LBS458754:LBT458754 LLO458754:LLP458754 LVK458754:LVL458754 MFG458754:MFH458754 MPC458754:MPD458754 MYY458754:MYZ458754 NIU458754:NIV458754 NSQ458754:NSR458754 OCM458754:OCN458754 OMI458754:OMJ458754 OWE458754:OWF458754 PGA458754:PGB458754 PPW458754:PPX458754 PZS458754:PZT458754 QJO458754:QJP458754 QTK458754:QTL458754 RDG458754:RDH458754 RNC458754:RND458754 RWY458754:RWZ458754 SGU458754:SGV458754 SQQ458754:SQR458754 TAM458754:TAN458754 TKI458754:TKJ458754 TUE458754:TUF458754 UEA458754:UEB458754 UNW458754:UNX458754 UXS458754:UXT458754 VHO458754:VHP458754 VRK458754:VRL458754 WBG458754:WBH458754 WLC458754:WLD458754 WUY458754:WUZ458754 IM524290:IN524290 SI524290:SJ524290 ACE524290:ACF524290 AMA524290:AMB524290 AVW524290:AVX524290 BFS524290:BFT524290 BPO524290:BPP524290 BZK524290:BZL524290 CJG524290:CJH524290 CTC524290:CTD524290 DCY524290:DCZ524290 DMU524290:DMV524290 DWQ524290:DWR524290 EGM524290:EGN524290 EQI524290:EQJ524290 FAE524290:FAF524290 FKA524290:FKB524290 FTW524290:FTX524290 GDS524290:GDT524290 GNO524290:GNP524290 GXK524290:GXL524290 HHG524290:HHH524290 HRC524290:HRD524290 IAY524290:IAZ524290 IKU524290:IKV524290 IUQ524290:IUR524290 JEM524290:JEN524290 JOI524290:JOJ524290 JYE524290:JYF524290 KIA524290:KIB524290 KRW524290:KRX524290 LBS524290:LBT524290 LLO524290:LLP524290 LVK524290:LVL524290 MFG524290:MFH524290 MPC524290:MPD524290 MYY524290:MYZ524290 NIU524290:NIV524290 NSQ524290:NSR524290 OCM524290:OCN524290 OMI524290:OMJ524290 OWE524290:OWF524290 PGA524290:PGB524290 PPW524290:PPX524290 PZS524290:PZT524290 QJO524290:QJP524290 QTK524290:QTL524290 RDG524290:RDH524290 RNC524290:RND524290 RWY524290:RWZ524290 SGU524290:SGV524290 SQQ524290:SQR524290 TAM524290:TAN524290 TKI524290:TKJ524290 TUE524290:TUF524290 UEA524290:UEB524290 UNW524290:UNX524290 UXS524290:UXT524290 VHO524290:VHP524290 VRK524290:VRL524290 WBG524290:WBH524290 WLC524290:WLD524290 WUY524290:WUZ524290 IM589826:IN589826 SI589826:SJ589826 ACE589826:ACF589826 AMA589826:AMB589826 AVW589826:AVX589826 BFS589826:BFT589826 BPO589826:BPP589826 BZK589826:BZL589826 CJG589826:CJH589826 CTC589826:CTD589826 DCY589826:DCZ589826 DMU589826:DMV589826 DWQ589826:DWR589826 EGM589826:EGN589826 EQI589826:EQJ589826 FAE589826:FAF589826 FKA589826:FKB589826 FTW589826:FTX589826 GDS589826:GDT589826 GNO589826:GNP589826 GXK589826:GXL589826 HHG589826:HHH589826 HRC589826:HRD589826 IAY589826:IAZ589826 IKU589826:IKV589826 IUQ589826:IUR589826 JEM589826:JEN589826 JOI589826:JOJ589826 JYE589826:JYF589826 KIA589826:KIB589826 KRW589826:KRX589826 LBS589826:LBT589826 LLO589826:LLP589826 LVK589826:LVL589826 MFG589826:MFH589826 MPC589826:MPD589826 MYY589826:MYZ589826 NIU589826:NIV589826 NSQ589826:NSR589826 OCM589826:OCN589826 OMI589826:OMJ589826 OWE589826:OWF589826 PGA589826:PGB589826 PPW589826:PPX589826 PZS589826:PZT589826 QJO589826:QJP589826 QTK589826:QTL589826 RDG589826:RDH589826 RNC589826:RND589826 RWY589826:RWZ589826 SGU589826:SGV589826 SQQ589826:SQR589826 TAM589826:TAN589826 TKI589826:TKJ589826 TUE589826:TUF589826 UEA589826:UEB589826 UNW589826:UNX589826 UXS589826:UXT589826 VHO589826:VHP589826 VRK589826:VRL589826 WBG589826:WBH589826 WLC589826:WLD589826 WUY589826:WUZ589826 IM655362:IN655362 SI655362:SJ655362 ACE655362:ACF655362 AMA655362:AMB655362 AVW655362:AVX655362 BFS655362:BFT655362 BPO655362:BPP655362 BZK655362:BZL655362 CJG655362:CJH655362 CTC655362:CTD655362 DCY655362:DCZ655362 DMU655362:DMV655362 DWQ655362:DWR655362 EGM655362:EGN655362 EQI655362:EQJ655362 FAE655362:FAF655362 FKA655362:FKB655362 FTW655362:FTX655362 GDS655362:GDT655362 GNO655362:GNP655362 GXK655362:GXL655362 HHG655362:HHH655362 HRC655362:HRD655362 IAY655362:IAZ655362 IKU655362:IKV655362 IUQ655362:IUR655362 JEM655362:JEN655362 JOI655362:JOJ655362 JYE655362:JYF655362 KIA655362:KIB655362 KRW655362:KRX655362 LBS655362:LBT655362 LLO655362:LLP655362 LVK655362:LVL655362 MFG655362:MFH655362 MPC655362:MPD655362 MYY655362:MYZ655362 NIU655362:NIV655362 NSQ655362:NSR655362 OCM655362:OCN655362 OMI655362:OMJ655362 OWE655362:OWF655362 PGA655362:PGB655362 PPW655362:PPX655362 PZS655362:PZT655362 QJO655362:QJP655362 QTK655362:QTL655362 RDG655362:RDH655362 RNC655362:RND655362 RWY655362:RWZ655362 SGU655362:SGV655362 SQQ655362:SQR655362 TAM655362:TAN655362 TKI655362:TKJ655362 TUE655362:TUF655362 UEA655362:UEB655362 UNW655362:UNX655362 UXS655362:UXT655362 VHO655362:VHP655362 VRK655362:VRL655362 WBG655362:WBH655362 WLC655362:WLD655362 WUY655362:WUZ655362 IM720898:IN720898 SI720898:SJ720898 ACE720898:ACF720898 AMA720898:AMB720898 AVW720898:AVX720898 BFS720898:BFT720898 BPO720898:BPP720898 BZK720898:BZL720898 CJG720898:CJH720898 CTC720898:CTD720898 DCY720898:DCZ720898 DMU720898:DMV720898 DWQ720898:DWR720898 EGM720898:EGN720898 EQI720898:EQJ720898 FAE720898:FAF720898 FKA720898:FKB720898 FTW720898:FTX720898 GDS720898:GDT720898 GNO720898:GNP720898 GXK720898:GXL720898 HHG720898:HHH720898 HRC720898:HRD720898 IAY720898:IAZ720898 IKU720898:IKV720898 IUQ720898:IUR720898 JEM720898:JEN720898 JOI720898:JOJ720898 JYE720898:JYF720898 KIA720898:KIB720898 KRW720898:KRX720898 LBS720898:LBT720898 LLO720898:LLP720898 LVK720898:LVL720898 MFG720898:MFH720898 MPC720898:MPD720898 MYY720898:MYZ720898 NIU720898:NIV720898 NSQ720898:NSR720898 OCM720898:OCN720898 OMI720898:OMJ720898 OWE720898:OWF720898 PGA720898:PGB720898 PPW720898:PPX720898 PZS720898:PZT720898 QJO720898:QJP720898 QTK720898:QTL720898 RDG720898:RDH720898 RNC720898:RND720898 RWY720898:RWZ720898 SGU720898:SGV720898 SQQ720898:SQR720898 TAM720898:TAN720898 TKI720898:TKJ720898 TUE720898:TUF720898 UEA720898:UEB720898 UNW720898:UNX720898 UXS720898:UXT720898 VHO720898:VHP720898 VRK720898:VRL720898 WBG720898:WBH720898 WLC720898:WLD720898 WUY720898:WUZ720898 IM786434:IN786434 SI786434:SJ786434 ACE786434:ACF786434 AMA786434:AMB786434 AVW786434:AVX786434 BFS786434:BFT786434 BPO786434:BPP786434 BZK786434:BZL786434 CJG786434:CJH786434 CTC786434:CTD786434 DCY786434:DCZ786434 DMU786434:DMV786434 DWQ786434:DWR786434 EGM786434:EGN786434 EQI786434:EQJ786434 FAE786434:FAF786434 FKA786434:FKB786434 FTW786434:FTX786434 GDS786434:GDT786434 GNO786434:GNP786434 GXK786434:GXL786434 HHG786434:HHH786434 HRC786434:HRD786434 IAY786434:IAZ786434 IKU786434:IKV786434 IUQ786434:IUR786434 JEM786434:JEN786434 JOI786434:JOJ786434 JYE786434:JYF786434 KIA786434:KIB786434 KRW786434:KRX786434 LBS786434:LBT786434 LLO786434:LLP786434 LVK786434:LVL786434 MFG786434:MFH786434 MPC786434:MPD786434 MYY786434:MYZ786434 NIU786434:NIV786434 NSQ786434:NSR786434 OCM786434:OCN786434 OMI786434:OMJ786434 OWE786434:OWF786434 PGA786434:PGB786434 PPW786434:PPX786434 PZS786434:PZT786434 QJO786434:QJP786434 QTK786434:QTL786434 RDG786434:RDH786434 RNC786434:RND786434 RWY786434:RWZ786434 SGU786434:SGV786434 SQQ786434:SQR786434 TAM786434:TAN786434 TKI786434:TKJ786434 TUE786434:TUF786434 UEA786434:UEB786434 UNW786434:UNX786434 UXS786434:UXT786434 VHO786434:VHP786434 VRK786434:VRL786434 WBG786434:WBH786434 WLC786434:WLD786434 WUY786434:WUZ786434 IM851970:IN851970 SI851970:SJ851970 ACE851970:ACF851970 AMA851970:AMB851970 AVW851970:AVX851970 BFS851970:BFT851970 BPO851970:BPP851970 BZK851970:BZL851970 CJG851970:CJH851970 CTC851970:CTD851970 DCY851970:DCZ851970 DMU851970:DMV851970 DWQ851970:DWR851970 EGM851970:EGN851970 EQI851970:EQJ851970 FAE851970:FAF851970 FKA851970:FKB851970 FTW851970:FTX851970 GDS851970:GDT851970 GNO851970:GNP851970 GXK851970:GXL851970 HHG851970:HHH851970 HRC851970:HRD851970 IAY851970:IAZ851970 IKU851970:IKV851970 IUQ851970:IUR851970 JEM851970:JEN851970 JOI851970:JOJ851970 JYE851970:JYF851970 KIA851970:KIB851970 KRW851970:KRX851970 LBS851970:LBT851970 LLO851970:LLP851970 LVK851970:LVL851970 MFG851970:MFH851970 MPC851970:MPD851970 MYY851970:MYZ851970 NIU851970:NIV851970 NSQ851970:NSR851970 OCM851970:OCN851970 OMI851970:OMJ851970 OWE851970:OWF851970 PGA851970:PGB851970 PPW851970:PPX851970 PZS851970:PZT851970 QJO851970:QJP851970 QTK851970:QTL851970 RDG851970:RDH851970 RNC851970:RND851970 RWY851970:RWZ851970 SGU851970:SGV851970 SQQ851970:SQR851970 TAM851970:TAN851970 TKI851970:TKJ851970 TUE851970:TUF851970 UEA851970:UEB851970 UNW851970:UNX851970 UXS851970:UXT851970 VHO851970:VHP851970 VRK851970:VRL851970 WBG851970:WBH851970 WLC851970:WLD851970 WUY851970:WUZ851970 IM917506:IN917506 SI917506:SJ917506 ACE917506:ACF917506 AMA917506:AMB917506 AVW917506:AVX917506 BFS917506:BFT917506 BPO917506:BPP917506 BZK917506:BZL917506 CJG917506:CJH917506 CTC917506:CTD917506 DCY917506:DCZ917506 DMU917506:DMV917506 DWQ917506:DWR917506 EGM917506:EGN917506 EQI917506:EQJ917506 FAE917506:FAF917506 FKA917506:FKB917506 FTW917506:FTX917506 GDS917506:GDT917506 GNO917506:GNP917506 GXK917506:GXL917506 HHG917506:HHH917506 HRC917506:HRD917506 IAY917506:IAZ917506 IKU917506:IKV917506 IUQ917506:IUR917506 JEM917506:JEN917506 JOI917506:JOJ917506 JYE917506:JYF917506 KIA917506:KIB917506 KRW917506:KRX917506 LBS917506:LBT917506 LLO917506:LLP917506 LVK917506:LVL917506 MFG917506:MFH917506 MPC917506:MPD917506 MYY917506:MYZ917506 NIU917506:NIV917506 NSQ917506:NSR917506 OCM917506:OCN917506 OMI917506:OMJ917506 OWE917506:OWF917506 PGA917506:PGB917506 PPW917506:PPX917506 PZS917506:PZT917506 QJO917506:QJP917506 QTK917506:QTL917506 RDG917506:RDH917506 RNC917506:RND917506 RWY917506:RWZ917506 SGU917506:SGV917506 SQQ917506:SQR917506 TAM917506:TAN917506 TKI917506:TKJ917506 TUE917506:TUF917506 UEA917506:UEB917506 UNW917506:UNX917506 UXS917506:UXT917506 VHO917506:VHP917506 VRK917506:VRL917506 WBG917506:WBH917506 WLC917506:WLD917506 WUY917506:WUZ917506 IM983042:IN983042 SI983042:SJ983042 ACE983042:ACF983042 AMA983042:AMB983042 AVW983042:AVX983042 BFS983042:BFT983042 BPO983042:BPP983042 BZK983042:BZL983042 CJG983042:CJH983042 CTC983042:CTD983042 DCY983042:DCZ983042 DMU983042:DMV983042 DWQ983042:DWR983042 EGM983042:EGN983042 EQI983042:EQJ983042 FAE983042:FAF983042 FKA983042:FKB983042 FTW983042:FTX983042 GDS983042:GDT983042 GNO983042:GNP983042 GXK983042:GXL983042 HHG983042:HHH983042 HRC983042:HRD983042 IAY983042:IAZ983042 IKU983042:IKV983042 IUQ983042:IUR983042 JEM983042:JEN983042 JOI983042:JOJ983042 JYE983042:JYF983042 KIA983042:KIB983042 KRW983042:KRX983042 LBS983042:LBT983042 LLO983042:LLP983042 LVK983042:LVL983042 MFG983042:MFH983042 MPC983042:MPD983042 MYY983042:MYZ983042 NIU983042:NIV983042 NSQ983042:NSR983042 OCM983042:OCN983042 OMI983042:OMJ983042 OWE983042:OWF983042 PGA983042:PGB983042 PPW983042:PPX983042 PZS983042:PZT983042 QJO983042:QJP983042 QTK983042:QTL983042 RDG983042:RDH983042 RNC983042:RND983042 RWY983042:RWZ983042 SGU983042:SGV983042 SQQ983042:SQR983042 TAM983042:TAN983042 TKI983042:TKJ983042 TUE983042:TUF983042 UEA983042:UEB983042 UNW983042:UNX983042 UXS983042:UXT983042 VHO983042:VHP983042 VRK983042:VRL983042 WBG983042:WBH983042 WLC983042:WLD983042 WUY983042:WUZ983042">
      <formula1>HO65536</formula1>
    </dataValidation>
    <dataValidation type="whole" operator="lessThanOrEqual" allowBlank="1" showInputMessage="1" showErrorMessage="1" error="एंट्री थोडा ध्यान से करे ,  नामांकन से अधिक लाभान्वित की एंट्री नहीं कर सकते " sqref="L6:M36 O6:O36">
      <formula1>F6</formula1>
    </dataValidation>
    <dataValidation type="whole" operator="lessThanOrEqual" allowBlank="1" showInputMessage="1" showErrorMessage="1" error="एंट्री थोडा ध्यान से करे ,  नामांकन से अधिक लाभान्वित की एंट्री नहीं कर सकते i" sqref="P6:P36">
      <formula1>J6</formula1>
    </dataValidation>
    <dataValidation type="list" allowBlank="1" showInputMessage="1" sqref="E6:E36">
      <formula1>$T$6:$T$8</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sheetPr>
    <pageSetUpPr fitToPage="1"/>
  </sheetPr>
  <dimension ref="A1:DO47"/>
  <sheetViews>
    <sheetView showGridLines="0" topLeftCell="B1" workbookViewId="0">
      <selection activeCell="E6" sqref="E6"/>
    </sheetView>
  </sheetViews>
  <sheetFormatPr defaultColWidth="8.875" defaultRowHeight="15"/>
  <cols>
    <col min="1" max="1" width="1.875" style="17" hidden="1" customWidth="1"/>
    <col min="2" max="2" width="11.625" style="17" customWidth="1"/>
    <col min="3" max="4" width="11.25" style="17" customWidth="1"/>
    <col min="5" max="5" width="9.375" style="17" customWidth="1"/>
    <col min="6" max="6" width="9.625" style="17" customWidth="1"/>
    <col min="7" max="7" width="10.75" style="17" customWidth="1"/>
    <col min="8" max="8" width="10.375" style="17" customWidth="1"/>
    <col min="9" max="9" width="10.125" style="17" customWidth="1"/>
    <col min="10" max="10" width="9.75" style="17" customWidth="1"/>
    <col min="11" max="11" width="10.25" style="17" customWidth="1"/>
    <col min="12" max="12" width="10.375" style="17" customWidth="1"/>
    <col min="13" max="13" width="9.25" style="17" customWidth="1"/>
    <col min="14" max="15" width="8.125" style="17" customWidth="1"/>
    <col min="16" max="16" width="9.25" style="17" customWidth="1"/>
    <col min="17" max="17" width="8.875" style="17" customWidth="1"/>
    <col min="18" max="18" width="8.125" style="17" customWidth="1"/>
    <col min="19" max="19" width="12.125" style="17" customWidth="1"/>
    <col min="20" max="20" width="12.625" style="17" customWidth="1"/>
    <col min="21" max="21" width="10" style="17" customWidth="1"/>
    <col min="22" max="22" width="10.875" style="17" customWidth="1"/>
    <col min="23" max="23" width="14.125" style="17" customWidth="1"/>
    <col min="24" max="24" width="10.75" style="17" customWidth="1"/>
    <col min="25" max="27" width="8.875" style="17"/>
    <col min="28" max="28" width="13" style="17" bestFit="1" customWidth="1"/>
    <col min="29" max="29" width="8.875" style="17"/>
    <col min="30" max="30" width="8.875" style="17" hidden="1" customWidth="1"/>
    <col min="31" max="53" width="9.125" style="17" hidden="1" customWidth="1"/>
    <col min="54" max="55" width="8.875" style="17" hidden="1" customWidth="1"/>
    <col min="56" max="81" width="8.875" style="17" customWidth="1"/>
    <col min="82" max="97" width="8.875" style="17"/>
    <col min="98" max="99" width="7" style="17" customWidth="1"/>
    <col min="100" max="105" width="6.75" style="17" customWidth="1"/>
    <col min="106" max="107" width="7.75" style="17" customWidth="1"/>
    <col min="108" max="113" width="5.75" style="17" customWidth="1"/>
    <col min="114" max="115" width="7.75" style="17" customWidth="1"/>
    <col min="116" max="117" width="8.25" style="17" customWidth="1"/>
    <col min="118" max="118" width="9" style="17" bestFit="1" customWidth="1"/>
    <col min="119" max="16384" width="8.875" style="17"/>
  </cols>
  <sheetData>
    <row r="1" spans="1:119" ht="36" customHeight="1">
      <c r="A1" s="160" t="s">
        <v>420</v>
      </c>
      <c r="B1" s="551" t="s">
        <v>151</v>
      </c>
      <c r="C1" s="552"/>
      <c r="D1" s="552"/>
      <c r="E1" s="553" t="s">
        <v>152</v>
      </c>
      <c r="F1" s="553"/>
      <c r="G1" s="553"/>
      <c r="H1" s="553"/>
      <c r="I1" s="553"/>
      <c r="J1" s="553"/>
      <c r="K1" s="553"/>
      <c r="L1" s="221"/>
      <c r="M1" s="222"/>
      <c r="N1" s="223"/>
      <c r="O1" s="224"/>
      <c r="P1" s="565" t="str">
        <f>CONCATENATE('Master Data'!H6,"  ", 'Master Data'!I6)</f>
        <v>माह :-  April-2024</v>
      </c>
      <c r="Q1" s="565"/>
      <c r="R1" s="565"/>
      <c r="S1" s="565"/>
      <c r="T1" s="225"/>
      <c r="U1" s="225"/>
      <c r="V1" s="225"/>
      <c r="W1" s="225"/>
      <c r="X1" s="226"/>
      <c r="Y1" s="161"/>
      <c r="Z1" s="162"/>
      <c r="AA1" s="163">
        <f>'Master Data'!C24</f>
        <v>5.45</v>
      </c>
      <c r="AB1" s="164"/>
      <c r="AC1" s="164" t="b">
        <f>AC7=IF(AND('[2]MASTER DATA'!C18="Rural"),'[2]MASTER DATA'!I31,'[2]MASTER DATA'!I30)</f>
        <v>1</v>
      </c>
      <c r="AD1" s="165"/>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566" t="str">
        <f>CONCATENATE("कार्यालय का नाम"," ,  ",'Master Data'!C5)</f>
        <v xml:space="preserve">कार्यालय का नाम ,  महात्मा गाँधी राजकीय विद्यालय (अंग्रेजी माध्यम) बर , पाली </v>
      </c>
      <c r="CU1" s="566"/>
      <c r="CV1" s="566"/>
      <c r="CW1" s="566"/>
      <c r="CX1" s="566"/>
      <c r="CY1" s="566"/>
      <c r="CZ1" s="566"/>
      <c r="DA1" s="566"/>
      <c r="DB1" s="566"/>
      <c r="DC1" s="566"/>
      <c r="DD1" s="566"/>
      <c r="DE1" s="566"/>
      <c r="DF1" s="566"/>
      <c r="DG1" s="561" t="str">
        <f>P1</f>
        <v>माह :-  April-2024</v>
      </c>
      <c r="DH1" s="561"/>
      <c r="DI1" s="561"/>
      <c r="DJ1" s="561"/>
      <c r="DK1" s="561"/>
    </row>
    <row r="2" spans="1:119" ht="16.5" customHeight="1">
      <c r="A2" s="219"/>
      <c r="B2" s="554" t="s">
        <v>158</v>
      </c>
      <c r="C2" s="555" t="s">
        <v>159</v>
      </c>
      <c r="D2" s="555"/>
      <c r="E2" s="556" t="s">
        <v>165</v>
      </c>
      <c r="F2" s="556"/>
      <c r="G2" s="557" t="s">
        <v>166</v>
      </c>
      <c r="H2" s="557"/>
      <c r="I2" s="557" t="s">
        <v>167</v>
      </c>
      <c r="J2" s="557"/>
      <c r="K2" s="558" t="s">
        <v>169</v>
      </c>
      <c r="L2" s="558"/>
      <c r="M2" s="559" t="s">
        <v>171</v>
      </c>
      <c r="N2" s="559"/>
      <c r="O2" s="559"/>
      <c r="P2" s="559" t="s">
        <v>173</v>
      </c>
      <c r="Q2" s="559"/>
      <c r="R2" s="559"/>
      <c r="S2" s="559" t="s">
        <v>175</v>
      </c>
      <c r="T2" s="559"/>
      <c r="U2" s="558" t="s">
        <v>176</v>
      </c>
      <c r="V2" s="558"/>
      <c r="W2" s="560" t="s">
        <v>177</v>
      </c>
      <c r="X2" s="559" t="s">
        <v>178</v>
      </c>
      <c r="Y2" s="167"/>
      <c r="Z2" s="168"/>
      <c r="AA2" s="169"/>
      <c r="AB2" s="170"/>
      <c r="AC2" s="171"/>
      <c r="AD2" s="171"/>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c r="BW2" s="170"/>
      <c r="BX2" s="170"/>
      <c r="BY2" s="170"/>
      <c r="BZ2" s="170"/>
      <c r="CA2" s="170"/>
      <c r="CB2" s="170"/>
      <c r="CC2" s="170"/>
      <c r="CD2" s="170"/>
      <c r="CE2" s="170"/>
      <c r="CF2" s="170"/>
      <c r="CG2" s="170"/>
      <c r="CH2" s="170"/>
      <c r="CI2" s="170"/>
      <c r="CJ2" s="170"/>
      <c r="CK2" s="170"/>
      <c r="CL2" s="170"/>
      <c r="CM2" s="170"/>
      <c r="CN2" s="170"/>
      <c r="CO2" s="170"/>
      <c r="CP2" s="170"/>
      <c r="CQ2" s="170"/>
      <c r="CR2" s="170"/>
      <c r="CS2" s="563" t="s">
        <v>158</v>
      </c>
      <c r="CT2" s="550" t="s">
        <v>159</v>
      </c>
      <c r="CU2" s="550"/>
      <c r="CV2" s="550" t="s">
        <v>165</v>
      </c>
      <c r="CW2" s="550"/>
      <c r="CX2" s="567" t="s">
        <v>166</v>
      </c>
      <c r="CY2" s="567"/>
      <c r="CZ2" s="567" t="s">
        <v>167</v>
      </c>
      <c r="DA2" s="567"/>
      <c r="DB2" s="563" t="s">
        <v>169</v>
      </c>
      <c r="DC2" s="563"/>
      <c r="DD2" s="550" t="s">
        <v>170</v>
      </c>
      <c r="DE2" s="550"/>
      <c r="DF2" s="550"/>
      <c r="DG2" s="550" t="s">
        <v>172</v>
      </c>
      <c r="DH2" s="550"/>
      <c r="DI2" s="550"/>
      <c r="DJ2" s="550" t="s">
        <v>175</v>
      </c>
      <c r="DK2" s="550"/>
      <c r="DL2" s="563" t="s">
        <v>176</v>
      </c>
      <c r="DM2" s="563"/>
      <c r="DN2" s="564" t="s">
        <v>177</v>
      </c>
      <c r="DO2" s="550" t="s">
        <v>178</v>
      </c>
    </row>
    <row r="3" spans="1:119" ht="19.5" customHeight="1">
      <c r="A3" s="219"/>
      <c r="B3" s="554"/>
      <c r="C3" s="555"/>
      <c r="D3" s="555"/>
      <c r="E3" s="556"/>
      <c r="F3" s="556"/>
      <c r="G3" s="557"/>
      <c r="H3" s="557"/>
      <c r="I3" s="557"/>
      <c r="J3" s="557"/>
      <c r="K3" s="558"/>
      <c r="L3" s="558"/>
      <c r="M3" s="559"/>
      <c r="N3" s="559"/>
      <c r="O3" s="559"/>
      <c r="P3" s="559"/>
      <c r="Q3" s="559"/>
      <c r="R3" s="559"/>
      <c r="S3" s="559"/>
      <c r="T3" s="559"/>
      <c r="U3" s="558"/>
      <c r="V3" s="558"/>
      <c r="W3" s="560"/>
      <c r="X3" s="559"/>
      <c r="Y3" s="167"/>
      <c r="Z3" s="168"/>
      <c r="AA3" s="168"/>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c r="BW3" s="170"/>
      <c r="BX3" s="170"/>
      <c r="BY3" s="170"/>
      <c r="BZ3" s="170"/>
      <c r="CA3" s="170"/>
      <c r="CB3" s="170"/>
      <c r="CC3" s="170"/>
      <c r="CD3" s="170"/>
      <c r="CE3" s="170"/>
      <c r="CF3" s="170"/>
      <c r="CG3" s="170"/>
      <c r="CH3" s="170"/>
      <c r="CI3" s="170"/>
      <c r="CJ3" s="170"/>
      <c r="CK3" s="170"/>
      <c r="CL3" s="170"/>
      <c r="CM3" s="170"/>
      <c r="CN3" s="170"/>
      <c r="CO3" s="170"/>
      <c r="CP3" s="170"/>
      <c r="CQ3" s="170"/>
      <c r="CR3" s="170"/>
      <c r="CS3" s="563"/>
      <c r="CT3" s="550"/>
      <c r="CU3" s="550"/>
      <c r="CV3" s="550"/>
      <c r="CW3" s="550"/>
      <c r="CX3" s="567"/>
      <c r="CY3" s="567"/>
      <c r="CZ3" s="567"/>
      <c r="DA3" s="567"/>
      <c r="DB3" s="563"/>
      <c r="DC3" s="563"/>
      <c r="DD3" s="550"/>
      <c r="DE3" s="550"/>
      <c r="DF3" s="550"/>
      <c r="DG3" s="550"/>
      <c r="DH3" s="550"/>
      <c r="DI3" s="550"/>
      <c r="DJ3" s="550"/>
      <c r="DK3" s="550"/>
      <c r="DL3" s="563"/>
      <c r="DM3" s="563"/>
      <c r="DN3" s="564"/>
      <c r="DO3" s="550"/>
    </row>
    <row r="4" spans="1:119" ht="18" customHeight="1">
      <c r="A4" s="219"/>
      <c r="B4" s="554"/>
      <c r="C4" s="555"/>
      <c r="D4" s="555"/>
      <c r="E4" s="556"/>
      <c r="F4" s="556"/>
      <c r="G4" s="562" t="s">
        <v>168</v>
      </c>
      <c r="H4" s="562"/>
      <c r="I4" s="562" t="s">
        <v>168</v>
      </c>
      <c r="J4" s="562"/>
      <c r="K4" s="558"/>
      <c r="L4" s="558"/>
      <c r="M4" s="559"/>
      <c r="N4" s="559"/>
      <c r="O4" s="559"/>
      <c r="P4" s="559"/>
      <c r="Q4" s="559"/>
      <c r="R4" s="559"/>
      <c r="S4" s="559"/>
      <c r="T4" s="559"/>
      <c r="U4" s="558"/>
      <c r="V4" s="558"/>
      <c r="W4" s="560"/>
      <c r="X4" s="559"/>
      <c r="Y4" s="167"/>
      <c r="Z4" s="168"/>
      <c r="AA4" s="168"/>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563"/>
      <c r="CT4" s="550"/>
      <c r="CU4" s="550"/>
      <c r="CV4" s="550"/>
      <c r="CW4" s="550"/>
      <c r="CX4" s="568" t="s">
        <v>168</v>
      </c>
      <c r="CY4" s="568"/>
      <c r="CZ4" s="568" t="s">
        <v>168</v>
      </c>
      <c r="DA4" s="568"/>
      <c r="DB4" s="563"/>
      <c r="DC4" s="563"/>
      <c r="DD4" s="550"/>
      <c r="DE4" s="550"/>
      <c r="DF4" s="550"/>
      <c r="DG4" s="550"/>
      <c r="DH4" s="550"/>
      <c r="DI4" s="550"/>
      <c r="DJ4" s="550"/>
      <c r="DK4" s="550"/>
      <c r="DL4" s="563"/>
      <c r="DM4" s="563"/>
      <c r="DN4" s="564"/>
      <c r="DO4" s="550"/>
    </row>
    <row r="5" spans="1:119" ht="17.25" customHeight="1">
      <c r="A5" s="220" t="s">
        <v>153</v>
      </c>
      <c r="B5" s="554"/>
      <c r="C5" s="235" t="s">
        <v>160</v>
      </c>
      <c r="D5" s="236" t="s">
        <v>161</v>
      </c>
      <c r="E5" s="235" t="s">
        <v>160</v>
      </c>
      <c r="F5" s="236" t="s">
        <v>161</v>
      </c>
      <c r="G5" s="235" t="s">
        <v>160</v>
      </c>
      <c r="H5" s="236" t="s">
        <v>161</v>
      </c>
      <c r="I5" s="235" t="s">
        <v>160</v>
      </c>
      <c r="J5" s="236" t="s">
        <v>161</v>
      </c>
      <c r="K5" s="235" t="s">
        <v>160</v>
      </c>
      <c r="L5" s="236" t="s">
        <v>161</v>
      </c>
      <c r="M5" s="237" t="s">
        <v>162</v>
      </c>
      <c r="N5" s="237" t="s">
        <v>163</v>
      </c>
      <c r="O5" s="237" t="s">
        <v>164</v>
      </c>
      <c r="P5" s="237" t="s">
        <v>162</v>
      </c>
      <c r="Q5" s="237" t="s">
        <v>163</v>
      </c>
      <c r="R5" s="237" t="s">
        <v>164</v>
      </c>
      <c r="S5" s="235" t="s">
        <v>160</v>
      </c>
      <c r="T5" s="236" t="s">
        <v>161</v>
      </c>
      <c r="U5" s="235" t="s">
        <v>160</v>
      </c>
      <c r="V5" s="236" t="s">
        <v>161</v>
      </c>
      <c r="W5" s="560"/>
      <c r="X5" s="559"/>
      <c r="Y5" s="172"/>
      <c r="Z5" s="168"/>
      <c r="AA5" s="168"/>
      <c r="AB5" s="170"/>
      <c r="AC5" s="170"/>
      <c r="AD5" s="170"/>
      <c r="AE5" s="170"/>
      <c r="AF5" s="173" t="s">
        <v>155</v>
      </c>
      <c r="AG5" s="170"/>
      <c r="AH5" s="170"/>
      <c r="AI5" s="170"/>
      <c r="AJ5" s="170"/>
      <c r="AK5" s="170"/>
      <c r="AL5" s="170"/>
      <c r="AM5" s="170"/>
      <c r="AN5" s="170"/>
      <c r="AO5" s="170"/>
      <c r="AP5" s="170"/>
      <c r="AQ5" s="170"/>
      <c r="AR5" s="170"/>
      <c r="AS5" s="170"/>
      <c r="AT5" s="170"/>
      <c r="AU5" s="170"/>
      <c r="AV5" s="170"/>
      <c r="AW5" s="170"/>
      <c r="AX5" s="173" t="s">
        <v>155</v>
      </c>
      <c r="AY5" s="173" t="s">
        <v>155</v>
      </c>
      <c r="AZ5" s="170"/>
      <c r="BA5" s="170"/>
      <c r="BB5" s="170"/>
      <c r="BC5" s="170"/>
      <c r="BD5" s="170"/>
      <c r="BE5" s="170"/>
      <c r="BF5" s="170"/>
      <c r="BG5" s="170"/>
      <c r="BH5" s="170"/>
      <c r="BI5" s="170"/>
      <c r="BJ5" s="170"/>
      <c r="BK5" s="170"/>
      <c r="BL5" s="170"/>
      <c r="BM5" s="170"/>
      <c r="BN5" s="170"/>
      <c r="BO5" s="170"/>
      <c r="BP5" s="170"/>
      <c r="BQ5" s="170"/>
      <c r="BR5" s="170"/>
      <c r="BS5" s="170"/>
      <c r="BT5" s="170"/>
      <c r="BU5" s="170"/>
      <c r="BV5" s="170"/>
      <c r="BW5" s="170"/>
      <c r="BX5" s="170"/>
      <c r="BY5" s="170"/>
      <c r="BZ5" s="170"/>
      <c r="CA5" s="170"/>
      <c r="CB5" s="170"/>
      <c r="CC5" s="170"/>
      <c r="CD5" s="170"/>
      <c r="CE5" s="170"/>
      <c r="CF5" s="170"/>
      <c r="CG5" s="170"/>
      <c r="CH5" s="170"/>
      <c r="CI5" s="170"/>
      <c r="CJ5" s="170"/>
      <c r="CK5" s="170"/>
      <c r="CL5" s="170"/>
      <c r="CM5" s="170"/>
      <c r="CN5" s="170"/>
      <c r="CO5" s="170"/>
      <c r="CP5" s="170"/>
      <c r="CQ5" s="170"/>
      <c r="CR5" s="170"/>
      <c r="CS5" s="563"/>
      <c r="CT5" s="218" t="s">
        <v>160</v>
      </c>
      <c r="CU5" s="218" t="s">
        <v>161</v>
      </c>
      <c r="CV5" s="218" t="s">
        <v>160</v>
      </c>
      <c r="CW5" s="218" t="s">
        <v>161</v>
      </c>
      <c r="CX5" s="218" t="s">
        <v>160</v>
      </c>
      <c r="CY5" s="218" t="s">
        <v>161</v>
      </c>
      <c r="CZ5" s="218" t="s">
        <v>160</v>
      </c>
      <c r="DA5" s="218" t="s">
        <v>161</v>
      </c>
      <c r="DB5" s="218" t="s">
        <v>160</v>
      </c>
      <c r="DC5" s="218" t="s">
        <v>161</v>
      </c>
      <c r="DD5" s="218" t="s">
        <v>162</v>
      </c>
      <c r="DE5" s="218" t="s">
        <v>163</v>
      </c>
      <c r="DF5" s="218" t="s">
        <v>164</v>
      </c>
      <c r="DG5" s="218" t="s">
        <v>162</v>
      </c>
      <c r="DH5" s="218" t="s">
        <v>163</v>
      </c>
      <c r="DI5" s="218" t="s">
        <v>164</v>
      </c>
      <c r="DJ5" s="218" t="s">
        <v>160</v>
      </c>
      <c r="DK5" s="218" t="s">
        <v>161</v>
      </c>
      <c r="DL5" s="218" t="s">
        <v>160</v>
      </c>
      <c r="DM5" s="218" t="s">
        <v>161</v>
      </c>
      <c r="DN5" s="564"/>
      <c r="DO5" s="550"/>
    </row>
    <row r="6" spans="1:119" ht="18.75" customHeight="1">
      <c r="A6" s="174">
        <v>1</v>
      </c>
      <c r="B6" s="227">
        <f>IF(AND('Att. Dairy'!B6=""),"",'Att. Dairy'!B6)</f>
        <v>45383</v>
      </c>
      <c r="C6" s="238">
        <v>400</v>
      </c>
      <c r="D6" s="238">
        <v>200</v>
      </c>
      <c r="E6" s="228"/>
      <c r="F6" s="228"/>
      <c r="G6" s="228"/>
      <c r="H6" s="228"/>
      <c r="I6" s="228"/>
      <c r="J6" s="228" t="s">
        <v>174</v>
      </c>
      <c r="K6" s="229">
        <f>IFERROR(IF(AND(C6=""),"",SUM(C6,E6,G6,I6)),"")</f>
        <v>400</v>
      </c>
      <c r="L6" s="230">
        <f>IFERROR(IF(AND(D6=""),"",SUM(D6,F6,H6,J6)),"")</f>
        <v>200</v>
      </c>
      <c r="M6" s="231">
        <f>IF(OR('Att. Dairy'!F6="",R6=0,R6=""),"",'Att. Dairy'!F6)</f>
        <v>123</v>
      </c>
      <c r="N6" s="231">
        <f>IF(OR('Att. Dairy'!G6="",R6=0,R6=""),"",'Att. Dairy'!G6)</f>
        <v>123</v>
      </c>
      <c r="O6" s="232">
        <f>SUM(M6,N6)</f>
        <v>246</v>
      </c>
      <c r="P6" s="231">
        <f>IF(AND('Att. Dairy'!L6=""),"",'Att. Dairy'!L6)</f>
        <v>123</v>
      </c>
      <c r="Q6" s="231">
        <f>IF(AND('Att. Dairy'!M6=""),"",'Att. Dairy'!M6)</f>
        <v>123</v>
      </c>
      <c r="R6" s="232">
        <f>SUM(P6,Q6)</f>
        <v>246</v>
      </c>
      <c r="S6" s="229">
        <f>IF(AND(R6=""),0,IF(AND(AY6="w"),R6*100/1000,0))</f>
        <v>24.6</v>
      </c>
      <c r="T6" s="230">
        <f>IF(AND(R6=""),0,IF(AND(AY6="R"),R6*100/1000,0))</f>
        <v>0</v>
      </c>
      <c r="U6" s="229">
        <f>SUM(K6-S6)</f>
        <v>375.4</v>
      </c>
      <c r="V6" s="230">
        <f t="shared" ref="V6:V36" si="0">(L6-T6)</f>
        <v>200</v>
      </c>
      <c r="W6" s="233">
        <f>IFERROR(IF(AND('Att. Dairy'!B6=""),"",IF(AND(X6="vodk'k"),"",IF(AND(R6=""),"",R6*$AA$1))),"")</f>
        <v>1340.7</v>
      </c>
      <c r="X6" s="234" t="str">
        <f>IF(AND('Att. Dairy'!B6=""),"",IF(OR(R6="",R6=0),"",AH6))</f>
        <v>सब्जी रोटी</v>
      </c>
      <c r="Y6" s="182" t="s">
        <v>174</v>
      </c>
      <c r="Z6" s="182"/>
      <c r="AA6" s="182"/>
      <c r="AB6" s="183"/>
      <c r="AE6" s="184" t="str">
        <f>IF(AND('Att. Dairy'!C6=""),"",'Att. Dairy'!C6)</f>
        <v/>
      </c>
      <c r="AF6" s="185" t="str">
        <f>IF(AND(AE6=""),"",IF(AE6="Rice","R",IF(AE6="Wheat","W")))</f>
        <v/>
      </c>
      <c r="AG6" s="17" t="str">
        <f>IF(AND('Att. Dairy'!D6=""),"",'Att. Dairy'!D6)</f>
        <v>Monday</v>
      </c>
      <c r="AH6" s="205" t="str">
        <f>IF(OR(AG6=0,AG6=""),"",IF(AG6="tuesday","दाल चावल",IF(AG6="thursday","खिचड़ी",IF(OR(AG6="monday",AG6="saturday"),"सब्जी रोटी",IF(OR(AG6="wednesday",AG6="friday"),"दाल रोटी","अवकाश")))))</f>
        <v>सब्जी रोटी</v>
      </c>
      <c r="AX6" s="186" t="str">
        <f>IF(OR(AG6=0,AG6=""),"",IF(AG6="tuesday","R",IF(AG6="thursday","R",IF(OR(AG6="monday",AG6="saturday"),"W",IF(OR(AG6="wednesday",AG6="friday"),"W")))))</f>
        <v>W</v>
      </c>
      <c r="AY6" s="187" t="str">
        <f t="shared" ref="AY6:AY37" si="1">IF(AND(AE6=""),AX6,AF6)</f>
        <v>W</v>
      </c>
      <c r="CS6" s="207">
        <f>IF(AND(B6=""),"",B6)</f>
        <v>45383</v>
      </c>
      <c r="CT6" s="208">
        <f>IF(OR(C6="",C6=0),"",C6)</f>
        <v>400</v>
      </c>
      <c r="CU6" s="208">
        <f t="shared" ref="CU6:DA21" si="2">IF(OR(D6="",D6=0),"",D6)</f>
        <v>200</v>
      </c>
      <c r="CV6" s="209" t="str">
        <f t="shared" si="2"/>
        <v/>
      </c>
      <c r="CW6" s="209" t="str">
        <f t="shared" si="2"/>
        <v/>
      </c>
      <c r="CX6" s="209" t="str">
        <f t="shared" si="2"/>
        <v/>
      </c>
      <c r="CY6" s="209" t="str">
        <f t="shared" si="2"/>
        <v/>
      </c>
      <c r="CZ6" s="209" t="str">
        <f t="shared" si="2"/>
        <v/>
      </c>
      <c r="DA6" s="209" t="str">
        <f t="shared" si="2"/>
        <v xml:space="preserve"> </v>
      </c>
      <c r="DB6" s="209">
        <f>IF(OR(K6="",K6=0,DI7=""),"",K6)</f>
        <v>400</v>
      </c>
      <c r="DC6" s="209">
        <f>IF(OR(L6="",L6=0,DI7=""),"",L6)</f>
        <v>200</v>
      </c>
      <c r="DD6" s="210">
        <f>IF(OR(M6="",M6=0),"",M6)</f>
        <v>123</v>
      </c>
      <c r="DE6" s="210">
        <f t="shared" ref="DE6:DK21" si="3">IF(OR(N6="",N6=0),"",N6)</f>
        <v>123</v>
      </c>
      <c r="DF6" s="210">
        <f t="shared" si="3"/>
        <v>246</v>
      </c>
      <c r="DG6" s="210">
        <f t="shared" si="3"/>
        <v>123</v>
      </c>
      <c r="DH6" s="210">
        <f t="shared" si="3"/>
        <v>123</v>
      </c>
      <c r="DI6" s="210">
        <f t="shared" si="3"/>
        <v>246</v>
      </c>
      <c r="DJ6" s="211">
        <f t="shared" si="3"/>
        <v>24.6</v>
      </c>
      <c r="DK6" s="211" t="str">
        <f t="shared" si="3"/>
        <v/>
      </c>
      <c r="DL6" s="211">
        <f>IF(OR(U6="",U6=0,DI7=""),"",U6)</f>
        <v>375.4</v>
      </c>
      <c r="DM6" s="211">
        <f>IF(OR(V6="",V6=0,DI7=""),"",V6)</f>
        <v>200</v>
      </c>
      <c r="DN6" s="209">
        <f t="shared" ref="DN6:DO21" si="4">IF(OR(W6="",W6=0),"",W6)</f>
        <v>1340.7</v>
      </c>
      <c r="DO6" s="212" t="str">
        <f t="shared" si="4"/>
        <v>सब्जी रोटी</v>
      </c>
    </row>
    <row r="7" spans="1:119" ht="17.100000000000001" customHeight="1">
      <c r="A7" s="174">
        <v>2</v>
      </c>
      <c r="B7" s="175">
        <f>IF(AND('Att. Dairy'!B7=""),"",'Att. Dairy'!B7)</f>
        <v>45384</v>
      </c>
      <c r="C7" s="177">
        <f>IFERROR(IF(AND(U6=""),"",U6),"")</f>
        <v>375.4</v>
      </c>
      <c r="D7" s="178">
        <f>IFERROR(IF(AND(V6=""),"",V6),"")</f>
        <v>200</v>
      </c>
      <c r="E7" s="176"/>
      <c r="F7" s="176"/>
      <c r="G7" s="176"/>
      <c r="H7" s="176"/>
      <c r="I7" s="176"/>
      <c r="J7" s="176"/>
      <c r="K7" s="177">
        <f t="shared" ref="K7:L36" si="5">IFERROR(IF(AND(C7=""),"",SUM(C7,E7,G7,I7)),"")</f>
        <v>375.4</v>
      </c>
      <c r="L7" s="178">
        <f t="shared" si="5"/>
        <v>200</v>
      </c>
      <c r="M7" s="179">
        <f>IF(OR('Att. Dairy'!F7="",R7=0,R7=""),"",'Att. Dairy'!F7)</f>
        <v>123</v>
      </c>
      <c r="N7" s="179">
        <f>IF(OR('Att. Dairy'!G7="",R7=0,R7=""),"",'Att. Dairy'!G7)</f>
        <v>124</v>
      </c>
      <c r="O7" s="180">
        <f t="shared" ref="O7:O36" si="6">SUM(M7,N7)</f>
        <v>247</v>
      </c>
      <c r="P7" s="179">
        <f>IF(AND('Att. Dairy'!L7=""),"",'Att. Dairy'!L7)</f>
        <v>123</v>
      </c>
      <c r="Q7" s="179">
        <f>IF(AND('Att. Dairy'!M7=""),"",'Att. Dairy'!M7)</f>
        <v>124</v>
      </c>
      <c r="R7" s="180">
        <f t="shared" ref="R7:R36" si="7">SUM(P7,Q7)</f>
        <v>247</v>
      </c>
      <c r="S7" s="177">
        <f t="shared" ref="S7:S36" si="8">IF(AND(R7=""),0,IF(AND(AY7="w"),R7*100/1000,0))</f>
        <v>0</v>
      </c>
      <c r="T7" s="178">
        <f t="shared" ref="T7:T36" si="9">IF(AND(R7=""),0,IF(AND(AY7="R"),R7*100/1000,0))</f>
        <v>24.7</v>
      </c>
      <c r="U7" s="177">
        <f t="shared" ref="U7:U36" si="10">SUM(K7-S7)</f>
        <v>375.4</v>
      </c>
      <c r="V7" s="178">
        <f t="shared" si="0"/>
        <v>175.3</v>
      </c>
      <c r="W7" s="181">
        <f>IFERROR(IF(AND('Att. Dairy'!B7=""),"",IF(AND(X7="vodk'k"),"",IF(AND(R7=""),"",R7*$AA$1))),"")</f>
        <v>1346.15</v>
      </c>
      <c r="X7" s="206" t="str">
        <f>IF(AND('Att. Dairy'!B7=""),"",IF(OR(R7="",R7=0),"",AH7))</f>
        <v>दाल चावल</v>
      </c>
      <c r="Y7" s="182"/>
      <c r="Z7" s="182"/>
      <c r="AA7" s="182"/>
      <c r="AB7" s="183"/>
      <c r="AE7" s="184" t="str">
        <f>IF(AND('Att. Dairy'!C7=""),"",'Att. Dairy'!C7)</f>
        <v/>
      </c>
      <c r="AF7" s="185" t="str">
        <f t="shared" ref="AF7:AF37" si="11">IF(AND(AE7=""),"",IF(AE7="Rice","R",IF(AE7="Wheat","W")))</f>
        <v/>
      </c>
      <c r="AG7" s="17" t="str">
        <f>IF(AND('Att. Dairy'!D7=""),"",'Att. Dairy'!D7)</f>
        <v>Tuesday</v>
      </c>
      <c r="AH7" s="205" t="str">
        <f t="shared" ref="AH7:AH37" si="12">IF(OR(AG7=0,AG7=""),"",IF(AG7="tuesday","दाल चावल",IF(AG7="thursday","खिचड़ी",IF(OR(AG7="monday",AG7="saturday"),"सब्जी रोटी",IF(OR(AG7="wednesday",AG7="friday"),"दाल रोटी","अवकाश")))))</f>
        <v>दाल चावल</v>
      </c>
      <c r="AX7" s="186" t="str">
        <f t="shared" ref="AX7:AX37" si="13">IF(OR(AG7=0,AG7=""),"",IF(AG7="tuesday","R",IF(AG7="thursday","R",IF(OR(AG7="monday",AG7="saturday"),"W",IF(OR(AG7="wednesday",AG7="friday"),"W")))))</f>
        <v>R</v>
      </c>
      <c r="AY7" s="187" t="str">
        <f t="shared" si="1"/>
        <v>R</v>
      </c>
      <c r="CS7" s="207">
        <f t="shared" ref="CS7:CS36" si="14">IF(AND(B7=""),"",B7)</f>
        <v>45384</v>
      </c>
      <c r="CT7" s="209">
        <f>IF(OR(C7="",C7=0,DI7=""),"",C7)</f>
        <v>375.4</v>
      </c>
      <c r="CU7" s="209">
        <f>IF(OR(D7="",D7=0,DI7=""),"",D7)</f>
        <v>200</v>
      </c>
      <c r="CV7" s="209" t="str">
        <f t="shared" si="2"/>
        <v/>
      </c>
      <c r="CW7" s="209" t="str">
        <f t="shared" si="2"/>
        <v/>
      </c>
      <c r="CX7" s="209" t="str">
        <f t="shared" si="2"/>
        <v/>
      </c>
      <c r="CY7" s="209" t="str">
        <f t="shared" si="2"/>
        <v/>
      </c>
      <c r="CZ7" s="209" t="str">
        <f t="shared" si="2"/>
        <v/>
      </c>
      <c r="DA7" s="209" t="str">
        <f t="shared" si="2"/>
        <v/>
      </c>
      <c r="DB7" s="209">
        <f>IF(OR(K7="",K7=0,DI7=""),"",K7)</f>
        <v>375.4</v>
      </c>
      <c r="DC7" s="209">
        <f>IF(OR(L7="",L7=0,DI7=""),"",L7)</f>
        <v>200</v>
      </c>
      <c r="DD7" s="210">
        <f t="shared" ref="DD7:DK36" si="15">IF(OR(M7="",M7=0),"",M7)</f>
        <v>123</v>
      </c>
      <c r="DE7" s="210">
        <f t="shared" si="3"/>
        <v>124</v>
      </c>
      <c r="DF7" s="210">
        <f t="shared" si="3"/>
        <v>247</v>
      </c>
      <c r="DG7" s="210">
        <f t="shared" si="3"/>
        <v>123</v>
      </c>
      <c r="DH7" s="210">
        <f t="shared" si="3"/>
        <v>124</v>
      </c>
      <c r="DI7" s="210">
        <f t="shared" si="3"/>
        <v>247</v>
      </c>
      <c r="DJ7" s="211" t="str">
        <f t="shared" si="3"/>
        <v/>
      </c>
      <c r="DK7" s="211">
        <f t="shared" si="3"/>
        <v>24.7</v>
      </c>
      <c r="DL7" s="211">
        <f>IF(OR(U7="",U7=0,DI7=""),"",U7)</f>
        <v>375.4</v>
      </c>
      <c r="DM7" s="211">
        <f>IF(OR(V7="",V7=0,DI7=""),"",V7)</f>
        <v>175.3</v>
      </c>
      <c r="DN7" s="209">
        <f t="shared" si="4"/>
        <v>1346.15</v>
      </c>
      <c r="DO7" s="212" t="str">
        <f t="shared" si="4"/>
        <v>दाल चावल</v>
      </c>
    </row>
    <row r="8" spans="1:119" ht="17.100000000000001" customHeight="1">
      <c r="A8" s="174">
        <v>3</v>
      </c>
      <c r="B8" s="175">
        <f>IF(AND('Att. Dairy'!B8=""),"",'Att. Dairy'!B8)</f>
        <v>45385</v>
      </c>
      <c r="C8" s="177">
        <f t="shared" ref="C8:D36" si="16">IFERROR(IF(AND(U7=""),"",U7),"")</f>
        <v>375.4</v>
      </c>
      <c r="D8" s="178">
        <f t="shared" si="16"/>
        <v>175.3</v>
      </c>
      <c r="E8" s="176"/>
      <c r="F8" s="176"/>
      <c r="G8" s="176"/>
      <c r="H8" s="176"/>
      <c r="I8" s="176"/>
      <c r="J8" s="176"/>
      <c r="K8" s="177">
        <f t="shared" si="5"/>
        <v>375.4</v>
      </c>
      <c r="L8" s="178">
        <f t="shared" si="5"/>
        <v>175.3</v>
      </c>
      <c r="M8" s="179" t="str">
        <f>IF(OR('Att. Dairy'!F8="",R8=0,R8=""),"",'Att. Dairy'!F8)</f>
        <v/>
      </c>
      <c r="N8" s="179" t="str">
        <f>IF(OR('Att. Dairy'!G8="",R8=0,R8=""),"",'Att. Dairy'!G8)</f>
        <v/>
      </c>
      <c r="O8" s="180">
        <f t="shared" si="6"/>
        <v>0</v>
      </c>
      <c r="P8" s="179" t="str">
        <f>IF(AND('Att. Dairy'!L8=""),"",'Att. Dairy'!L8)</f>
        <v/>
      </c>
      <c r="Q8" s="179" t="str">
        <f>IF(AND('Att. Dairy'!M8=""),"",'Att. Dairy'!M8)</f>
        <v/>
      </c>
      <c r="R8" s="180">
        <f t="shared" si="7"/>
        <v>0</v>
      </c>
      <c r="S8" s="177">
        <f>IF(AND(R8=""),0,IF(AND(AY8="w"),R8*100/1000,0))</f>
        <v>0</v>
      </c>
      <c r="T8" s="178">
        <f t="shared" si="9"/>
        <v>0</v>
      </c>
      <c r="U8" s="177">
        <f t="shared" si="10"/>
        <v>375.4</v>
      </c>
      <c r="V8" s="178">
        <f t="shared" si="0"/>
        <v>175.3</v>
      </c>
      <c r="W8" s="181">
        <f>IFERROR(IF(AND('Att. Dairy'!B8=""),"",IF(AND(X8="vodk'k"),"",IF(AND(R8=""),"",R8*$AA$1))),"")</f>
        <v>0</v>
      </c>
      <c r="X8" s="206" t="str">
        <f>IF(AND('Att. Dairy'!B8=""),"",IF(OR(R8="",R8=0),"",AH8))</f>
        <v/>
      </c>
      <c r="Y8" s="182"/>
      <c r="Z8" s="182"/>
      <c r="AA8" s="182"/>
      <c r="AB8" s="183"/>
      <c r="AE8" s="184" t="str">
        <f>IF(AND('Att. Dairy'!C8=""),"",'Att. Dairy'!C8)</f>
        <v/>
      </c>
      <c r="AF8" s="185" t="str">
        <f t="shared" si="11"/>
        <v/>
      </c>
      <c r="AG8" s="17" t="str">
        <f>IF(AND('Att. Dairy'!D8=""),"",'Att. Dairy'!D8)</f>
        <v>Wednesday</v>
      </c>
      <c r="AH8" s="205" t="str">
        <f t="shared" si="12"/>
        <v>दाल रोटी</v>
      </c>
      <c r="AX8" s="186" t="str">
        <f t="shared" si="13"/>
        <v>W</v>
      </c>
      <c r="AY8" s="187" t="str">
        <f t="shared" si="1"/>
        <v>W</v>
      </c>
      <c r="CS8" s="207">
        <f t="shared" si="14"/>
        <v>45385</v>
      </c>
      <c r="CT8" s="209" t="str">
        <f t="shared" ref="CT8:CT36" si="17">IF(OR(C8="",C8=0,DI8=""),"",C8)</f>
        <v/>
      </c>
      <c r="CU8" s="209" t="str">
        <f t="shared" ref="CU8:CU36" si="18">IF(OR(D8="",D8=0,DI8=""),"",D8)</f>
        <v/>
      </c>
      <c r="CV8" s="209" t="str">
        <f t="shared" si="2"/>
        <v/>
      </c>
      <c r="CW8" s="209" t="str">
        <f t="shared" si="2"/>
        <v/>
      </c>
      <c r="CX8" s="209" t="str">
        <f t="shared" si="2"/>
        <v/>
      </c>
      <c r="CY8" s="209" t="str">
        <f t="shared" si="2"/>
        <v/>
      </c>
      <c r="CZ8" s="209" t="str">
        <f t="shared" si="2"/>
        <v/>
      </c>
      <c r="DA8" s="209" t="str">
        <f t="shared" si="2"/>
        <v/>
      </c>
      <c r="DB8" s="209" t="str">
        <f t="shared" ref="DB8:DB36" si="19">IF(OR(K8="",K8=0,DI8=""),"",K8)</f>
        <v/>
      </c>
      <c r="DC8" s="209" t="str">
        <f t="shared" ref="DC8:DC36" si="20">IF(OR(L8="",L8=0,DI8=""),"",L8)</f>
        <v/>
      </c>
      <c r="DD8" s="210" t="str">
        <f t="shared" si="15"/>
        <v/>
      </c>
      <c r="DE8" s="210" t="str">
        <f t="shared" si="3"/>
        <v/>
      </c>
      <c r="DF8" s="210" t="str">
        <f t="shared" si="3"/>
        <v/>
      </c>
      <c r="DG8" s="210" t="str">
        <f t="shared" si="3"/>
        <v/>
      </c>
      <c r="DH8" s="210" t="str">
        <f t="shared" si="3"/>
        <v/>
      </c>
      <c r="DI8" s="210" t="str">
        <f t="shared" si="3"/>
        <v/>
      </c>
      <c r="DJ8" s="211" t="str">
        <f t="shared" si="3"/>
        <v/>
      </c>
      <c r="DK8" s="211" t="str">
        <f t="shared" si="3"/>
        <v/>
      </c>
      <c r="DL8" s="211" t="str">
        <f t="shared" ref="DL8:DL36" si="21">IF(OR(U8="",U8=0,DI8=""),"",U8)</f>
        <v/>
      </c>
      <c r="DM8" s="211" t="str">
        <f t="shared" ref="DM8:DM36" si="22">IF(OR(V8="",V8=0,DI8=""),"",V8)</f>
        <v/>
      </c>
      <c r="DN8" s="209" t="str">
        <f t="shared" si="4"/>
        <v/>
      </c>
      <c r="DO8" s="212" t="str">
        <f t="shared" si="4"/>
        <v/>
      </c>
    </row>
    <row r="9" spans="1:119" ht="17.100000000000001" customHeight="1">
      <c r="A9" s="174">
        <v>4</v>
      </c>
      <c r="B9" s="175">
        <f>IF(AND('Att. Dairy'!B9=""),"",'Att. Dairy'!B9)</f>
        <v>45386</v>
      </c>
      <c r="C9" s="177">
        <f t="shared" si="16"/>
        <v>375.4</v>
      </c>
      <c r="D9" s="178">
        <f t="shared" si="16"/>
        <v>175.3</v>
      </c>
      <c r="E9" s="176"/>
      <c r="F9" s="176"/>
      <c r="G9" s="176"/>
      <c r="H9" s="176"/>
      <c r="I9" s="176"/>
      <c r="J9" s="176"/>
      <c r="K9" s="177">
        <f t="shared" si="5"/>
        <v>375.4</v>
      </c>
      <c r="L9" s="178">
        <f t="shared" si="5"/>
        <v>175.3</v>
      </c>
      <c r="M9" s="179" t="str">
        <f>IF(OR('Att. Dairy'!F9="",R9=0,R9=""),"",'Att. Dairy'!F9)</f>
        <v/>
      </c>
      <c r="N9" s="179" t="str">
        <f>IF(OR('Att. Dairy'!G9="",R9=0,R9=""),"",'Att. Dairy'!G9)</f>
        <v/>
      </c>
      <c r="O9" s="180">
        <f t="shared" si="6"/>
        <v>0</v>
      </c>
      <c r="P9" s="179" t="str">
        <f>IF(AND('Att. Dairy'!L9=""),"",'Att. Dairy'!L9)</f>
        <v/>
      </c>
      <c r="Q9" s="179" t="str">
        <f>IF(AND('Att. Dairy'!M9=""),"",'Att. Dairy'!M9)</f>
        <v/>
      </c>
      <c r="R9" s="180">
        <f t="shared" si="7"/>
        <v>0</v>
      </c>
      <c r="S9" s="177">
        <f t="shared" si="8"/>
        <v>0</v>
      </c>
      <c r="T9" s="178">
        <f t="shared" si="9"/>
        <v>0</v>
      </c>
      <c r="U9" s="177">
        <f t="shared" si="10"/>
        <v>375.4</v>
      </c>
      <c r="V9" s="178">
        <f t="shared" si="0"/>
        <v>175.3</v>
      </c>
      <c r="W9" s="181">
        <f>IFERROR(IF(AND('Att. Dairy'!B9=""),"",IF(AND(X9="vodk'k"),"",IF(AND(R9=""),"",R9*$AA$1))),"")</f>
        <v>0</v>
      </c>
      <c r="X9" s="206" t="str">
        <f>IF(AND('Att. Dairy'!B9=""),"",IF(OR(R9="",R9=0),"",AH9))</f>
        <v/>
      </c>
      <c r="Y9" s="182"/>
      <c r="Z9" s="182"/>
      <c r="AA9" s="182"/>
      <c r="AB9" s="183"/>
      <c r="AE9" s="184" t="str">
        <f>IF(AND('Att. Dairy'!C9=""),"",'Att. Dairy'!C9)</f>
        <v/>
      </c>
      <c r="AF9" s="185" t="str">
        <f t="shared" si="11"/>
        <v/>
      </c>
      <c r="AG9" s="17" t="str">
        <f>IF(AND('Att. Dairy'!D9=""),"",'Att. Dairy'!D9)</f>
        <v>Thursday</v>
      </c>
      <c r="AH9" s="205" t="str">
        <f t="shared" si="12"/>
        <v>खिचड़ी</v>
      </c>
      <c r="AX9" s="186" t="str">
        <f t="shared" si="13"/>
        <v>R</v>
      </c>
      <c r="AY9" s="187" t="str">
        <f t="shared" si="1"/>
        <v>R</v>
      </c>
      <c r="CS9" s="207">
        <f t="shared" si="14"/>
        <v>45386</v>
      </c>
      <c r="CT9" s="209" t="str">
        <f t="shared" si="17"/>
        <v/>
      </c>
      <c r="CU9" s="209" t="str">
        <f t="shared" si="18"/>
        <v/>
      </c>
      <c r="CV9" s="209" t="str">
        <f t="shared" si="2"/>
        <v/>
      </c>
      <c r="CW9" s="209" t="str">
        <f t="shared" si="2"/>
        <v/>
      </c>
      <c r="CX9" s="209" t="str">
        <f t="shared" si="2"/>
        <v/>
      </c>
      <c r="CY9" s="209" t="str">
        <f t="shared" si="2"/>
        <v/>
      </c>
      <c r="CZ9" s="209" t="str">
        <f t="shared" si="2"/>
        <v/>
      </c>
      <c r="DA9" s="209" t="str">
        <f t="shared" si="2"/>
        <v/>
      </c>
      <c r="DB9" s="209" t="str">
        <f t="shared" si="19"/>
        <v/>
      </c>
      <c r="DC9" s="209" t="str">
        <f t="shared" si="20"/>
        <v/>
      </c>
      <c r="DD9" s="210" t="str">
        <f t="shared" si="15"/>
        <v/>
      </c>
      <c r="DE9" s="210" t="str">
        <f t="shared" si="3"/>
        <v/>
      </c>
      <c r="DF9" s="210" t="str">
        <f t="shared" si="3"/>
        <v/>
      </c>
      <c r="DG9" s="210" t="str">
        <f t="shared" si="3"/>
        <v/>
      </c>
      <c r="DH9" s="210" t="str">
        <f t="shared" si="3"/>
        <v/>
      </c>
      <c r="DI9" s="210" t="str">
        <f t="shared" si="3"/>
        <v/>
      </c>
      <c r="DJ9" s="211" t="str">
        <f t="shared" si="3"/>
        <v/>
      </c>
      <c r="DK9" s="211" t="str">
        <f t="shared" si="3"/>
        <v/>
      </c>
      <c r="DL9" s="211" t="str">
        <f t="shared" si="21"/>
        <v/>
      </c>
      <c r="DM9" s="211" t="str">
        <f t="shared" si="22"/>
        <v/>
      </c>
      <c r="DN9" s="209" t="str">
        <f t="shared" si="4"/>
        <v/>
      </c>
      <c r="DO9" s="212" t="str">
        <f t="shared" si="4"/>
        <v/>
      </c>
    </row>
    <row r="10" spans="1:119" ht="17.100000000000001" customHeight="1">
      <c r="A10" s="174">
        <v>5</v>
      </c>
      <c r="B10" s="175">
        <f>IF(AND('Att. Dairy'!B10=""),"",'Att. Dairy'!B10)</f>
        <v>45387</v>
      </c>
      <c r="C10" s="177">
        <f t="shared" si="16"/>
        <v>375.4</v>
      </c>
      <c r="D10" s="178">
        <f t="shared" si="16"/>
        <v>175.3</v>
      </c>
      <c r="E10" s="176"/>
      <c r="F10" s="176"/>
      <c r="G10" s="176"/>
      <c r="H10" s="176"/>
      <c r="I10" s="176"/>
      <c r="J10" s="176"/>
      <c r="K10" s="177">
        <f t="shared" si="5"/>
        <v>375.4</v>
      </c>
      <c r="L10" s="178">
        <f t="shared" si="5"/>
        <v>175.3</v>
      </c>
      <c r="M10" s="179" t="str">
        <f>IF(OR('Att. Dairy'!F10="",R10=0,R10=""),"",'Att. Dairy'!F10)</f>
        <v/>
      </c>
      <c r="N10" s="179" t="str">
        <f>IF(OR('Att. Dairy'!G10="",R10=0,R10=""),"",'Att. Dairy'!G10)</f>
        <v/>
      </c>
      <c r="O10" s="180">
        <f t="shared" si="6"/>
        <v>0</v>
      </c>
      <c r="P10" s="179" t="str">
        <f>IF(AND('Att. Dairy'!L10=""),"",'Att. Dairy'!L10)</f>
        <v/>
      </c>
      <c r="Q10" s="179" t="str">
        <f>IF(AND('Att. Dairy'!M10=""),"",'Att. Dairy'!M10)</f>
        <v/>
      </c>
      <c r="R10" s="180">
        <f t="shared" si="7"/>
        <v>0</v>
      </c>
      <c r="S10" s="177">
        <f t="shared" si="8"/>
        <v>0</v>
      </c>
      <c r="T10" s="178">
        <f t="shared" si="9"/>
        <v>0</v>
      </c>
      <c r="U10" s="177">
        <f t="shared" si="10"/>
        <v>375.4</v>
      </c>
      <c r="V10" s="178">
        <f t="shared" si="0"/>
        <v>175.3</v>
      </c>
      <c r="W10" s="181">
        <f>IFERROR(IF(AND('Att. Dairy'!B10=""),"",IF(AND(X10="vodk'k"),"",IF(AND(R10=""),"",R10*$AA$1))),"")</f>
        <v>0</v>
      </c>
      <c r="X10" s="206" t="str">
        <f>IF(AND('Att. Dairy'!B10=""),"",IF(OR(R10="",R10=0),"",AH10))</f>
        <v/>
      </c>
      <c r="Y10" s="182"/>
      <c r="Z10" s="182"/>
      <c r="AA10" s="182"/>
      <c r="AB10" s="183"/>
      <c r="AE10" s="184" t="str">
        <f>IF(AND('Att. Dairy'!C10=""),"",'Att. Dairy'!C10)</f>
        <v/>
      </c>
      <c r="AF10" s="185" t="str">
        <f t="shared" si="11"/>
        <v/>
      </c>
      <c r="AG10" s="17" t="str">
        <f>IF(AND('Att. Dairy'!D10=""),"",'Att. Dairy'!D10)</f>
        <v>Friday</v>
      </c>
      <c r="AH10" s="205" t="str">
        <f t="shared" si="12"/>
        <v>दाल रोटी</v>
      </c>
      <c r="AK10" s="17" t="s">
        <v>156</v>
      </c>
      <c r="AX10" s="186" t="str">
        <f t="shared" si="13"/>
        <v>W</v>
      </c>
      <c r="AY10" s="187" t="str">
        <f t="shared" si="1"/>
        <v>W</v>
      </c>
      <c r="CS10" s="207">
        <f t="shared" si="14"/>
        <v>45387</v>
      </c>
      <c r="CT10" s="209" t="str">
        <f t="shared" si="17"/>
        <v/>
      </c>
      <c r="CU10" s="209" t="str">
        <f t="shared" si="18"/>
        <v/>
      </c>
      <c r="CV10" s="209" t="str">
        <f t="shared" si="2"/>
        <v/>
      </c>
      <c r="CW10" s="209" t="str">
        <f t="shared" si="2"/>
        <v/>
      </c>
      <c r="CX10" s="209" t="str">
        <f t="shared" si="2"/>
        <v/>
      </c>
      <c r="CY10" s="209" t="str">
        <f t="shared" si="2"/>
        <v/>
      </c>
      <c r="CZ10" s="209" t="str">
        <f t="shared" si="2"/>
        <v/>
      </c>
      <c r="DA10" s="209" t="str">
        <f t="shared" si="2"/>
        <v/>
      </c>
      <c r="DB10" s="209" t="str">
        <f t="shared" si="19"/>
        <v/>
      </c>
      <c r="DC10" s="209" t="str">
        <f t="shared" si="20"/>
        <v/>
      </c>
      <c r="DD10" s="210" t="str">
        <f t="shared" si="15"/>
        <v/>
      </c>
      <c r="DE10" s="210" t="str">
        <f t="shared" si="3"/>
        <v/>
      </c>
      <c r="DF10" s="210" t="str">
        <f t="shared" si="3"/>
        <v/>
      </c>
      <c r="DG10" s="210" t="str">
        <f t="shared" si="3"/>
        <v/>
      </c>
      <c r="DH10" s="210" t="str">
        <f t="shared" si="3"/>
        <v/>
      </c>
      <c r="DI10" s="210" t="str">
        <f t="shared" si="3"/>
        <v/>
      </c>
      <c r="DJ10" s="211" t="str">
        <f t="shared" si="3"/>
        <v/>
      </c>
      <c r="DK10" s="211" t="str">
        <f t="shared" si="3"/>
        <v/>
      </c>
      <c r="DL10" s="211" t="str">
        <f t="shared" si="21"/>
        <v/>
      </c>
      <c r="DM10" s="211" t="str">
        <f t="shared" si="22"/>
        <v/>
      </c>
      <c r="DN10" s="209" t="str">
        <f t="shared" si="4"/>
        <v/>
      </c>
      <c r="DO10" s="212" t="str">
        <f t="shared" si="4"/>
        <v/>
      </c>
    </row>
    <row r="11" spans="1:119" ht="17.100000000000001" customHeight="1">
      <c r="A11" s="174">
        <v>6</v>
      </c>
      <c r="B11" s="175">
        <f>IF(AND('Att. Dairy'!B11=""),"",'Att. Dairy'!B11)</f>
        <v>45388</v>
      </c>
      <c r="C11" s="177">
        <f t="shared" si="16"/>
        <v>375.4</v>
      </c>
      <c r="D11" s="178">
        <f t="shared" si="16"/>
        <v>175.3</v>
      </c>
      <c r="E11" s="176"/>
      <c r="F11" s="176"/>
      <c r="G11" s="176"/>
      <c r="H11" s="176"/>
      <c r="I11" s="176"/>
      <c r="J11" s="176"/>
      <c r="K11" s="177">
        <f t="shared" si="5"/>
        <v>375.4</v>
      </c>
      <c r="L11" s="178">
        <f t="shared" si="5"/>
        <v>175.3</v>
      </c>
      <c r="M11" s="179" t="str">
        <f>IF(OR('Att. Dairy'!F11="",R11=0,R11=""),"",'Att. Dairy'!F11)</f>
        <v/>
      </c>
      <c r="N11" s="179" t="str">
        <f>IF(OR('Att. Dairy'!G11="",R11=0,R11=""),"",'Att. Dairy'!G11)</f>
        <v/>
      </c>
      <c r="O11" s="180">
        <f t="shared" si="6"/>
        <v>0</v>
      </c>
      <c r="P11" s="179" t="str">
        <f>IF(AND('Att. Dairy'!L11=""),"",'Att. Dairy'!L11)</f>
        <v/>
      </c>
      <c r="Q11" s="179" t="str">
        <f>IF(AND('Att. Dairy'!M11=""),"",'Att. Dairy'!M11)</f>
        <v/>
      </c>
      <c r="R11" s="180">
        <f t="shared" si="7"/>
        <v>0</v>
      </c>
      <c r="S11" s="177">
        <f t="shared" si="8"/>
        <v>0</v>
      </c>
      <c r="T11" s="178">
        <f>IF(AND(R11=""),0,IF(AND(AY11="R"),R11*100/1000,0))</f>
        <v>0</v>
      </c>
      <c r="U11" s="177">
        <f t="shared" si="10"/>
        <v>375.4</v>
      </c>
      <c r="V11" s="178">
        <f t="shared" si="0"/>
        <v>175.3</v>
      </c>
      <c r="W11" s="181">
        <f>IFERROR(IF(AND('Att. Dairy'!B11=""),"",IF(AND(X11="vodk'k"),"",IF(AND(R11=""),"",R11*$AA$1))),"")</f>
        <v>0</v>
      </c>
      <c r="X11" s="206" t="str">
        <f>IF(AND('Att. Dairy'!B11=""),"",IF(OR(R11="",R11=0),"",AH11))</f>
        <v/>
      </c>
      <c r="Y11" s="182"/>
      <c r="Z11" s="182"/>
      <c r="AA11" s="182"/>
      <c r="AB11" s="183"/>
      <c r="AE11" s="184" t="str">
        <f>IF(AND('Att. Dairy'!C11=""),"",'Att. Dairy'!C11)</f>
        <v/>
      </c>
      <c r="AF11" s="185" t="str">
        <f t="shared" si="11"/>
        <v/>
      </c>
      <c r="AG11" s="17" t="str">
        <f>IF(AND('Att. Dairy'!D11=""),"",'Att. Dairy'!D11)</f>
        <v>Saturday</v>
      </c>
      <c r="AH11" s="205" t="str">
        <f t="shared" si="12"/>
        <v>सब्जी रोटी</v>
      </c>
      <c r="AK11" s="17" t="s">
        <v>157</v>
      </c>
      <c r="AX11" s="186" t="str">
        <f t="shared" si="13"/>
        <v>W</v>
      </c>
      <c r="AY11" s="187" t="str">
        <f t="shared" si="1"/>
        <v>W</v>
      </c>
      <c r="CS11" s="207">
        <f t="shared" si="14"/>
        <v>45388</v>
      </c>
      <c r="CT11" s="209" t="str">
        <f t="shared" si="17"/>
        <v/>
      </c>
      <c r="CU11" s="209" t="str">
        <f t="shared" si="18"/>
        <v/>
      </c>
      <c r="CV11" s="209" t="str">
        <f t="shared" si="2"/>
        <v/>
      </c>
      <c r="CW11" s="209" t="str">
        <f t="shared" si="2"/>
        <v/>
      </c>
      <c r="CX11" s="209" t="str">
        <f t="shared" si="2"/>
        <v/>
      </c>
      <c r="CY11" s="209" t="str">
        <f t="shared" si="2"/>
        <v/>
      </c>
      <c r="CZ11" s="209" t="str">
        <f t="shared" si="2"/>
        <v/>
      </c>
      <c r="DA11" s="209" t="str">
        <f t="shared" si="2"/>
        <v/>
      </c>
      <c r="DB11" s="209" t="str">
        <f t="shared" si="19"/>
        <v/>
      </c>
      <c r="DC11" s="209" t="str">
        <f t="shared" si="20"/>
        <v/>
      </c>
      <c r="DD11" s="210" t="str">
        <f t="shared" si="15"/>
        <v/>
      </c>
      <c r="DE11" s="210" t="str">
        <f t="shared" si="3"/>
        <v/>
      </c>
      <c r="DF11" s="210" t="str">
        <f t="shared" si="3"/>
        <v/>
      </c>
      <c r="DG11" s="210" t="str">
        <f t="shared" si="3"/>
        <v/>
      </c>
      <c r="DH11" s="210" t="str">
        <f t="shared" si="3"/>
        <v/>
      </c>
      <c r="DI11" s="210" t="str">
        <f t="shared" si="3"/>
        <v/>
      </c>
      <c r="DJ11" s="211" t="str">
        <f t="shared" si="3"/>
        <v/>
      </c>
      <c r="DK11" s="211" t="str">
        <f t="shared" si="3"/>
        <v/>
      </c>
      <c r="DL11" s="211" t="str">
        <f t="shared" si="21"/>
        <v/>
      </c>
      <c r="DM11" s="211" t="str">
        <f t="shared" si="22"/>
        <v/>
      </c>
      <c r="DN11" s="209" t="str">
        <f t="shared" si="4"/>
        <v/>
      </c>
      <c r="DO11" s="212" t="str">
        <f t="shared" si="4"/>
        <v/>
      </c>
    </row>
    <row r="12" spans="1:119" ht="17.100000000000001" customHeight="1">
      <c r="A12" s="174">
        <v>7</v>
      </c>
      <c r="B12" s="175">
        <f>IF(AND('Att. Dairy'!B12=""),"",'Att. Dairy'!B12)</f>
        <v>45389</v>
      </c>
      <c r="C12" s="177">
        <f t="shared" si="16"/>
        <v>375.4</v>
      </c>
      <c r="D12" s="178">
        <f t="shared" si="16"/>
        <v>175.3</v>
      </c>
      <c r="E12" s="176"/>
      <c r="F12" s="176"/>
      <c r="G12" s="176"/>
      <c r="H12" s="176"/>
      <c r="I12" s="176"/>
      <c r="J12" s="176"/>
      <c r="K12" s="177">
        <f t="shared" si="5"/>
        <v>375.4</v>
      </c>
      <c r="L12" s="178">
        <f t="shared" si="5"/>
        <v>175.3</v>
      </c>
      <c r="M12" s="179" t="str">
        <f>IF(OR('Att. Dairy'!F12="",R12=0,R12=""),"",'Att. Dairy'!F12)</f>
        <v/>
      </c>
      <c r="N12" s="179" t="str">
        <f>IF(OR('Att. Dairy'!G12="",R12=0,R12=""),"",'Att. Dairy'!G12)</f>
        <v/>
      </c>
      <c r="O12" s="180">
        <f t="shared" si="6"/>
        <v>0</v>
      </c>
      <c r="P12" s="179" t="str">
        <f>IF(AND('Att. Dairy'!L12=""),"",'Att. Dairy'!L12)</f>
        <v/>
      </c>
      <c r="Q12" s="179" t="str">
        <f>IF(AND('Att. Dairy'!M12=""),"",'Att. Dairy'!M12)</f>
        <v/>
      </c>
      <c r="R12" s="180">
        <f t="shared" si="7"/>
        <v>0</v>
      </c>
      <c r="S12" s="177">
        <f t="shared" si="8"/>
        <v>0</v>
      </c>
      <c r="T12" s="178">
        <f t="shared" si="9"/>
        <v>0</v>
      </c>
      <c r="U12" s="177">
        <f t="shared" si="10"/>
        <v>375.4</v>
      </c>
      <c r="V12" s="178">
        <f t="shared" si="0"/>
        <v>175.3</v>
      </c>
      <c r="W12" s="181">
        <f>IFERROR(IF(AND('Att. Dairy'!B12=""),"",IF(AND(X12="vodk'k"),"",IF(AND(R12=""),"",R12*$AA$1))),"")</f>
        <v>0</v>
      </c>
      <c r="X12" s="206" t="str">
        <f>IF(AND('Att. Dairy'!B12=""),"",IF(OR(R12="",R12=0),"",AH12))</f>
        <v/>
      </c>
      <c r="Y12" s="182"/>
      <c r="Z12" s="182"/>
      <c r="AA12" s="182"/>
      <c r="AB12" s="183"/>
      <c r="AE12" s="184" t="str">
        <f>IF(AND('Att. Dairy'!C12=""),"",'Att. Dairy'!C12)</f>
        <v/>
      </c>
      <c r="AF12" s="185" t="str">
        <f t="shared" si="11"/>
        <v/>
      </c>
      <c r="AG12" s="17" t="str">
        <f>IF(AND('Att. Dairy'!D12=""),"",'Att. Dairy'!D12)</f>
        <v>Sunday</v>
      </c>
      <c r="AH12" s="205" t="str">
        <f t="shared" si="12"/>
        <v>अवकाश</v>
      </c>
      <c r="AX12" s="186" t="b">
        <f t="shared" si="13"/>
        <v>0</v>
      </c>
      <c r="AY12" s="187" t="b">
        <f t="shared" si="1"/>
        <v>0</v>
      </c>
      <c r="CS12" s="207">
        <f t="shared" si="14"/>
        <v>45389</v>
      </c>
      <c r="CT12" s="209" t="str">
        <f t="shared" si="17"/>
        <v/>
      </c>
      <c r="CU12" s="209" t="str">
        <f t="shared" si="18"/>
        <v/>
      </c>
      <c r="CV12" s="209" t="str">
        <f t="shared" si="2"/>
        <v/>
      </c>
      <c r="CW12" s="209" t="str">
        <f t="shared" si="2"/>
        <v/>
      </c>
      <c r="CX12" s="209" t="str">
        <f t="shared" si="2"/>
        <v/>
      </c>
      <c r="CY12" s="209" t="str">
        <f t="shared" si="2"/>
        <v/>
      </c>
      <c r="CZ12" s="209" t="str">
        <f t="shared" si="2"/>
        <v/>
      </c>
      <c r="DA12" s="209" t="str">
        <f t="shared" si="2"/>
        <v/>
      </c>
      <c r="DB12" s="209" t="str">
        <f t="shared" si="19"/>
        <v/>
      </c>
      <c r="DC12" s="209" t="str">
        <f t="shared" si="20"/>
        <v/>
      </c>
      <c r="DD12" s="210" t="str">
        <f t="shared" si="15"/>
        <v/>
      </c>
      <c r="DE12" s="210" t="str">
        <f t="shared" si="3"/>
        <v/>
      </c>
      <c r="DF12" s="210" t="str">
        <f t="shared" si="3"/>
        <v/>
      </c>
      <c r="DG12" s="210" t="str">
        <f t="shared" si="3"/>
        <v/>
      </c>
      <c r="DH12" s="210" t="str">
        <f t="shared" si="3"/>
        <v/>
      </c>
      <c r="DI12" s="210" t="str">
        <f t="shared" si="3"/>
        <v/>
      </c>
      <c r="DJ12" s="211" t="str">
        <f t="shared" si="3"/>
        <v/>
      </c>
      <c r="DK12" s="211" t="str">
        <f t="shared" si="3"/>
        <v/>
      </c>
      <c r="DL12" s="211" t="str">
        <f t="shared" si="21"/>
        <v/>
      </c>
      <c r="DM12" s="211" t="str">
        <f t="shared" si="22"/>
        <v/>
      </c>
      <c r="DN12" s="209" t="str">
        <f t="shared" si="4"/>
        <v/>
      </c>
      <c r="DO12" s="212" t="str">
        <f t="shared" si="4"/>
        <v/>
      </c>
    </row>
    <row r="13" spans="1:119" ht="17.100000000000001" customHeight="1">
      <c r="A13" s="174">
        <v>8</v>
      </c>
      <c r="B13" s="175">
        <f>IF(AND('Att. Dairy'!B13=""),"",'Att. Dairy'!B13)</f>
        <v>45390</v>
      </c>
      <c r="C13" s="177">
        <f t="shared" si="16"/>
        <v>375.4</v>
      </c>
      <c r="D13" s="178">
        <f t="shared" si="16"/>
        <v>175.3</v>
      </c>
      <c r="E13" s="176"/>
      <c r="F13" s="176"/>
      <c r="G13" s="176"/>
      <c r="H13" s="176"/>
      <c r="I13" s="176"/>
      <c r="J13" s="176"/>
      <c r="K13" s="177">
        <f t="shared" si="5"/>
        <v>375.4</v>
      </c>
      <c r="L13" s="178">
        <f t="shared" si="5"/>
        <v>175.3</v>
      </c>
      <c r="M13" s="179" t="str">
        <f>IF(OR('Att. Dairy'!F13="",R13=0,R13=""),"",'Att. Dairy'!F13)</f>
        <v/>
      </c>
      <c r="N13" s="179" t="str">
        <f>IF(OR('Att. Dairy'!G13="",R13=0,R13=""),"",'Att. Dairy'!G13)</f>
        <v/>
      </c>
      <c r="O13" s="180">
        <f t="shared" si="6"/>
        <v>0</v>
      </c>
      <c r="P13" s="179" t="str">
        <f>IF(AND('Att. Dairy'!L13=""),"",'Att. Dairy'!L13)</f>
        <v/>
      </c>
      <c r="Q13" s="179" t="str">
        <f>IF(AND('Att. Dairy'!M13=""),"",'Att. Dairy'!M13)</f>
        <v/>
      </c>
      <c r="R13" s="180">
        <f t="shared" si="7"/>
        <v>0</v>
      </c>
      <c r="S13" s="177">
        <f t="shared" si="8"/>
        <v>0</v>
      </c>
      <c r="T13" s="178">
        <f t="shared" si="9"/>
        <v>0</v>
      </c>
      <c r="U13" s="177">
        <f t="shared" si="10"/>
        <v>375.4</v>
      </c>
      <c r="V13" s="178">
        <f t="shared" si="0"/>
        <v>175.3</v>
      </c>
      <c r="W13" s="181">
        <f>IFERROR(IF(AND('Att. Dairy'!B13=""),"",IF(AND(X13="vodk'k"),"",IF(AND(R13=""),"",R13*$AA$1))),"")</f>
        <v>0</v>
      </c>
      <c r="X13" s="206" t="str">
        <f>IF(AND('Att. Dairy'!B13=""),"",IF(OR(R13="",R13=0),"",AH13))</f>
        <v/>
      </c>
      <c r="Y13" s="182"/>
      <c r="Z13" s="182"/>
      <c r="AA13" s="182"/>
      <c r="AB13" s="183"/>
      <c r="AE13" s="184" t="str">
        <f>IF(AND('Att. Dairy'!C13=""),"",'Att. Dairy'!C13)</f>
        <v/>
      </c>
      <c r="AF13" s="185" t="str">
        <f t="shared" si="11"/>
        <v/>
      </c>
      <c r="AG13" s="17" t="str">
        <f>IF(AND('Att. Dairy'!D13=""),"",'Att. Dairy'!D13)</f>
        <v>Monday</v>
      </c>
      <c r="AH13" s="205" t="str">
        <f t="shared" si="12"/>
        <v>सब्जी रोटी</v>
      </c>
      <c r="AX13" s="186" t="str">
        <f t="shared" si="13"/>
        <v>W</v>
      </c>
      <c r="AY13" s="187" t="str">
        <f t="shared" si="1"/>
        <v>W</v>
      </c>
      <c r="CS13" s="207">
        <f t="shared" si="14"/>
        <v>45390</v>
      </c>
      <c r="CT13" s="209" t="str">
        <f t="shared" si="17"/>
        <v/>
      </c>
      <c r="CU13" s="209" t="str">
        <f>IF(OR(D13="",D13=0,DI13=""),"",D13)</f>
        <v/>
      </c>
      <c r="CV13" s="209" t="str">
        <f t="shared" si="2"/>
        <v/>
      </c>
      <c r="CW13" s="209" t="str">
        <f t="shared" si="2"/>
        <v/>
      </c>
      <c r="CX13" s="209" t="str">
        <f>IF(OR(G13="",G13=0),"",G13)</f>
        <v/>
      </c>
      <c r="CY13" s="209" t="str">
        <f t="shared" si="2"/>
        <v/>
      </c>
      <c r="CZ13" s="209" t="str">
        <f t="shared" si="2"/>
        <v/>
      </c>
      <c r="DA13" s="209" t="str">
        <f t="shared" si="2"/>
        <v/>
      </c>
      <c r="DB13" s="209" t="str">
        <f t="shared" si="19"/>
        <v/>
      </c>
      <c r="DC13" s="209" t="str">
        <f t="shared" si="20"/>
        <v/>
      </c>
      <c r="DD13" s="210" t="str">
        <f t="shared" si="15"/>
        <v/>
      </c>
      <c r="DE13" s="210" t="str">
        <f t="shared" si="3"/>
        <v/>
      </c>
      <c r="DF13" s="210" t="str">
        <f t="shared" si="3"/>
        <v/>
      </c>
      <c r="DG13" s="210" t="str">
        <f t="shared" si="3"/>
        <v/>
      </c>
      <c r="DH13" s="210" t="str">
        <f t="shared" si="3"/>
        <v/>
      </c>
      <c r="DI13" s="210" t="str">
        <f t="shared" si="3"/>
        <v/>
      </c>
      <c r="DJ13" s="211" t="str">
        <f t="shared" si="3"/>
        <v/>
      </c>
      <c r="DK13" s="211" t="str">
        <f t="shared" si="3"/>
        <v/>
      </c>
      <c r="DL13" s="211" t="str">
        <f t="shared" si="21"/>
        <v/>
      </c>
      <c r="DM13" s="211" t="str">
        <f t="shared" si="22"/>
        <v/>
      </c>
      <c r="DN13" s="209" t="str">
        <f t="shared" si="4"/>
        <v/>
      </c>
      <c r="DO13" s="212" t="str">
        <f t="shared" si="4"/>
        <v/>
      </c>
    </row>
    <row r="14" spans="1:119" ht="17.100000000000001" customHeight="1">
      <c r="A14" s="174">
        <v>9</v>
      </c>
      <c r="B14" s="175">
        <f>IF(AND('Att. Dairy'!B14=""),"",'Att. Dairy'!B14)</f>
        <v>45391</v>
      </c>
      <c r="C14" s="177">
        <f t="shared" si="16"/>
        <v>375.4</v>
      </c>
      <c r="D14" s="178">
        <f t="shared" si="16"/>
        <v>175.3</v>
      </c>
      <c r="E14" s="176"/>
      <c r="F14" s="176"/>
      <c r="G14" s="176"/>
      <c r="H14" s="176"/>
      <c r="I14" s="176"/>
      <c r="J14" s="176"/>
      <c r="K14" s="177">
        <f t="shared" si="5"/>
        <v>375.4</v>
      </c>
      <c r="L14" s="178">
        <f t="shared" si="5"/>
        <v>175.3</v>
      </c>
      <c r="M14" s="179" t="str">
        <f>IF(OR('Att. Dairy'!F14="",R14=0,R14=""),"",'Att. Dairy'!F14)</f>
        <v/>
      </c>
      <c r="N14" s="179" t="str">
        <f>IF(OR('Att. Dairy'!G14="",R14=0,R14=""),"",'Att. Dairy'!G14)</f>
        <v/>
      </c>
      <c r="O14" s="180">
        <f t="shared" si="6"/>
        <v>0</v>
      </c>
      <c r="P14" s="179" t="str">
        <f>IF(AND('Att. Dairy'!L14=""),"",'Att. Dairy'!L14)</f>
        <v/>
      </c>
      <c r="Q14" s="179" t="str">
        <f>IF(AND('Att. Dairy'!M14=""),"",'Att. Dairy'!M14)</f>
        <v/>
      </c>
      <c r="R14" s="180">
        <f t="shared" si="7"/>
        <v>0</v>
      </c>
      <c r="S14" s="177">
        <f t="shared" si="8"/>
        <v>0</v>
      </c>
      <c r="T14" s="178">
        <f t="shared" si="9"/>
        <v>0</v>
      </c>
      <c r="U14" s="177">
        <f t="shared" si="10"/>
        <v>375.4</v>
      </c>
      <c r="V14" s="178">
        <f t="shared" si="0"/>
        <v>175.3</v>
      </c>
      <c r="W14" s="181">
        <f>IFERROR(IF(AND('Att. Dairy'!B14=""),"",IF(AND(X14="vodk'k"),"",IF(AND(R14=""),"",R14*$AA$1))),"")</f>
        <v>0</v>
      </c>
      <c r="X14" s="206" t="str">
        <f>IF(AND('Att. Dairy'!B14=""),"",IF(OR(R14="",R14=0),"",AH14))</f>
        <v/>
      </c>
      <c r="Y14" s="182"/>
      <c r="Z14" s="182"/>
      <c r="AA14" s="182"/>
      <c r="AB14" s="183"/>
      <c r="AE14" s="184" t="str">
        <f>IF(AND('Att. Dairy'!C14=""),"",'Att. Dairy'!C14)</f>
        <v/>
      </c>
      <c r="AF14" s="185" t="str">
        <f t="shared" si="11"/>
        <v/>
      </c>
      <c r="AG14" s="17" t="str">
        <f>IF(AND('Att. Dairy'!D14=""),"",'Att. Dairy'!D14)</f>
        <v>Tuesday</v>
      </c>
      <c r="AH14" s="205" t="str">
        <f t="shared" si="12"/>
        <v>दाल चावल</v>
      </c>
      <c r="AX14" s="186" t="str">
        <f t="shared" si="13"/>
        <v>R</v>
      </c>
      <c r="AY14" s="187" t="str">
        <f t="shared" si="1"/>
        <v>R</v>
      </c>
      <c r="CS14" s="207">
        <f t="shared" si="14"/>
        <v>45391</v>
      </c>
      <c r="CT14" s="209" t="str">
        <f t="shared" si="17"/>
        <v/>
      </c>
      <c r="CU14" s="209" t="str">
        <f t="shared" si="18"/>
        <v/>
      </c>
      <c r="CV14" s="209" t="str">
        <f t="shared" si="2"/>
        <v/>
      </c>
      <c r="CW14" s="209" t="str">
        <f t="shared" si="2"/>
        <v/>
      </c>
      <c r="CX14" s="209" t="str">
        <f t="shared" si="2"/>
        <v/>
      </c>
      <c r="CY14" s="209" t="str">
        <f t="shared" si="2"/>
        <v/>
      </c>
      <c r="CZ14" s="209" t="str">
        <f t="shared" si="2"/>
        <v/>
      </c>
      <c r="DA14" s="209" t="str">
        <f t="shared" si="2"/>
        <v/>
      </c>
      <c r="DB14" s="209" t="str">
        <f t="shared" si="19"/>
        <v/>
      </c>
      <c r="DC14" s="209" t="str">
        <f t="shared" si="20"/>
        <v/>
      </c>
      <c r="DD14" s="210" t="str">
        <f t="shared" si="15"/>
        <v/>
      </c>
      <c r="DE14" s="210" t="str">
        <f t="shared" si="3"/>
        <v/>
      </c>
      <c r="DF14" s="210" t="str">
        <f t="shared" si="3"/>
        <v/>
      </c>
      <c r="DG14" s="210" t="str">
        <f t="shared" si="3"/>
        <v/>
      </c>
      <c r="DH14" s="210" t="str">
        <f t="shared" si="3"/>
        <v/>
      </c>
      <c r="DI14" s="210" t="str">
        <f t="shared" si="3"/>
        <v/>
      </c>
      <c r="DJ14" s="211" t="str">
        <f t="shared" si="3"/>
        <v/>
      </c>
      <c r="DK14" s="211" t="str">
        <f t="shared" si="3"/>
        <v/>
      </c>
      <c r="DL14" s="211" t="str">
        <f t="shared" si="21"/>
        <v/>
      </c>
      <c r="DM14" s="211" t="str">
        <f t="shared" si="22"/>
        <v/>
      </c>
      <c r="DN14" s="209" t="str">
        <f t="shared" si="4"/>
        <v/>
      </c>
      <c r="DO14" s="212" t="str">
        <f t="shared" si="4"/>
        <v/>
      </c>
    </row>
    <row r="15" spans="1:119" ht="17.100000000000001" customHeight="1">
      <c r="A15" s="174">
        <v>10</v>
      </c>
      <c r="B15" s="175">
        <f>IF(AND('Att. Dairy'!B15=""),"",'Att. Dairy'!B15)</f>
        <v>45392</v>
      </c>
      <c r="C15" s="177">
        <f t="shared" si="16"/>
        <v>375.4</v>
      </c>
      <c r="D15" s="178">
        <f t="shared" si="16"/>
        <v>175.3</v>
      </c>
      <c r="E15" s="176"/>
      <c r="F15" s="176"/>
      <c r="G15" s="176"/>
      <c r="H15" s="176"/>
      <c r="I15" s="176"/>
      <c r="J15" s="176"/>
      <c r="K15" s="177">
        <f t="shared" si="5"/>
        <v>375.4</v>
      </c>
      <c r="L15" s="178">
        <f t="shared" si="5"/>
        <v>175.3</v>
      </c>
      <c r="M15" s="179" t="str">
        <f>IF(OR('Att. Dairy'!F15="",R15=0,R15=""),"",'Att. Dairy'!F15)</f>
        <v/>
      </c>
      <c r="N15" s="179" t="str">
        <f>IF(OR('Att. Dairy'!G15="",R15=0,R15=""),"",'Att. Dairy'!G15)</f>
        <v/>
      </c>
      <c r="O15" s="180">
        <f t="shared" si="6"/>
        <v>0</v>
      </c>
      <c r="P15" s="179" t="str">
        <f>IF(AND('Att. Dairy'!L15=""),"",'Att. Dairy'!L15)</f>
        <v/>
      </c>
      <c r="Q15" s="179" t="str">
        <f>IF(AND('Att. Dairy'!M15=""),"",'Att. Dairy'!M15)</f>
        <v/>
      </c>
      <c r="R15" s="180">
        <f t="shared" si="7"/>
        <v>0</v>
      </c>
      <c r="S15" s="177">
        <f t="shared" si="8"/>
        <v>0</v>
      </c>
      <c r="T15" s="178">
        <f t="shared" si="9"/>
        <v>0</v>
      </c>
      <c r="U15" s="177">
        <f t="shared" si="10"/>
        <v>375.4</v>
      </c>
      <c r="V15" s="178">
        <f t="shared" si="0"/>
        <v>175.3</v>
      </c>
      <c r="W15" s="181">
        <f>IFERROR(IF(AND('Att. Dairy'!B15=""),"",IF(AND(X15="vodk'k"),"",IF(AND(R15=""),"",R15*$AA$1))),"")</f>
        <v>0</v>
      </c>
      <c r="X15" s="206" t="str">
        <f>IF(AND('Att. Dairy'!B15=""),"",IF(OR(R15="",R15=0),"",AH15))</f>
        <v/>
      </c>
      <c r="Y15" s="182"/>
      <c r="Z15" s="182"/>
      <c r="AA15" s="182"/>
      <c r="AB15" s="183"/>
      <c r="AE15" s="184" t="str">
        <f>IF(AND('Att. Dairy'!C15=""),"",'Att. Dairy'!C15)</f>
        <v/>
      </c>
      <c r="AF15" s="185" t="str">
        <f t="shared" si="11"/>
        <v/>
      </c>
      <c r="AG15" s="17" t="str">
        <f>IF(AND('Att. Dairy'!D15=""),"",'Att. Dairy'!D15)</f>
        <v>Wednesday</v>
      </c>
      <c r="AH15" s="205" t="str">
        <f t="shared" si="12"/>
        <v>दाल रोटी</v>
      </c>
      <c r="AX15" s="186" t="str">
        <f t="shared" si="13"/>
        <v>W</v>
      </c>
      <c r="AY15" s="187" t="str">
        <f t="shared" si="1"/>
        <v>W</v>
      </c>
      <c r="CS15" s="207">
        <f t="shared" si="14"/>
        <v>45392</v>
      </c>
      <c r="CT15" s="209" t="str">
        <f t="shared" si="17"/>
        <v/>
      </c>
      <c r="CU15" s="209" t="str">
        <f t="shared" si="18"/>
        <v/>
      </c>
      <c r="CV15" s="209" t="str">
        <f t="shared" si="2"/>
        <v/>
      </c>
      <c r="CW15" s="209" t="str">
        <f t="shared" si="2"/>
        <v/>
      </c>
      <c r="CX15" s="209" t="str">
        <f t="shared" si="2"/>
        <v/>
      </c>
      <c r="CY15" s="209" t="str">
        <f t="shared" si="2"/>
        <v/>
      </c>
      <c r="CZ15" s="209" t="str">
        <f t="shared" si="2"/>
        <v/>
      </c>
      <c r="DA15" s="209" t="str">
        <f t="shared" si="2"/>
        <v/>
      </c>
      <c r="DB15" s="209" t="str">
        <f t="shared" si="19"/>
        <v/>
      </c>
      <c r="DC15" s="209" t="str">
        <f t="shared" si="20"/>
        <v/>
      </c>
      <c r="DD15" s="210" t="str">
        <f t="shared" si="15"/>
        <v/>
      </c>
      <c r="DE15" s="210" t="str">
        <f t="shared" si="3"/>
        <v/>
      </c>
      <c r="DF15" s="210" t="str">
        <f t="shared" si="3"/>
        <v/>
      </c>
      <c r="DG15" s="210" t="str">
        <f t="shared" si="3"/>
        <v/>
      </c>
      <c r="DH15" s="210" t="str">
        <f t="shared" si="3"/>
        <v/>
      </c>
      <c r="DI15" s="210" t="str">
        <f t="shared" si="3"/>
        <v/>
      </c>
      <c r="DJ15" s="211" t="str">
        <f t="shared" si="3"/>
        <v/>
      </c>
      <c r="DK15" s="211" t="str">
        <f t="shared" si="3"/>
        <v/>
      </c>
      <c r="DL15" s="211" t="str">
        <f t="shared" si="21"/>
        <v/>
      </c>
      <c r="DM15" s="211" t="str">
        <f t="shared" si="22"/>
        <v/>
      </c>
      <c r="DN15" s="209" t="str">
        <f t="shared" si="4"/>
        <v/>
      </c>
      <c r="DO15" s="212" t="str">
        <f t="shared" si="4"/>
        <v/>
      </c>
    </row>
    <row r="16" spans="1:119" ht="17.100000000000001" customHeight="1">
      <c r="A16" s="174">
        <v>11</v>
      </c>
      <c r="B16" s="175">
        <f>IF(AND('Att. Dairy'!B16=""),"",'Att. Dairy'!B16)</f>
        <v>45393</v>
      </c>
      <c r="C16" s="177">
        <f t="shared" si="16"/>
        <v>375.4</v>
      </c>
      <c r="D16" s="178">
        <f t="shared" si="16"/>
        <v>175.3</v>
      </c>
      <c r="E16" s="176"/>
      <c r="F16" s="176"/>
      <c r="G16" s="176"/>
      <c r="H16" s="176"/>
      <c r="I16" s="176"/>
      <c r="J16" s="176"/>
      <c r="K16" s="177">
        <f t="shared" si="5"/>
        <v>375.4</v>
      </c>
      <c r="L16" s="178">
        <f t="shared" si="5"/>
        <v>175.3</v>
      </c>
      <c r="M16" s="179" t="str">
        <f>IF(OR('Att. Dairy'!F16="",R16=0,R16=""),"",'Att. Dairy'!F16)</f>
        <v/>
      </c>
      <c r="N16" s="179" t="str">
        <f>IF(OR('Att. Dairy'!G16="",R16=0,R16=""),"",'Att. Dairy'!G16)</f>
        <v/>
      </c>
      <c r="O16" s="180">
        <f t="shared" si="6"/>
        <v>0</v>
      </c>
      <c r="P16" s="179" t="str">
        <f>IF(AND('Att. Dairy'!L16=""),"",'Att. Dairy'!L16)</f>
        <v/>
      </c>
      <c r="Q16" s="179" t="str">
        <f>IF(AND('Att. Dairy'!M16=""),"",'Att. Dairy'!M16)</f>
        <v/>
      </c>
      <c r="R16" s="180">
        <f t="shared" si="7"/>
        <v>0</v>
      </c>
      <c r="S16" s="177">
        <f t="shared" si="8"/>
        <v>0</v>
      </c>
      <c r="T16" s="178">
        <f t="shared" si="9"/>
        <v>0</v>
      </c>
      <c r="U16" s="177">
        <f t="shared" si="10"/>
        <v>375.4</v>
      </c>
      <c r="V16" s="178">
        <f t="shared" si="0"/>
        <v>175.3</v>
      </c>
      <c r="W16" s="181">
        <f>IFERROR(IF(AND('Att. Dairy'!B16=""),"",IF(AND(X16="vodk'k"),"",IF(AND(R16=""),"",R16*$AA$1))),"")</f>
        <v>0</v>
      </c>
      <c r="X16" s="206" t="str">
        <f>IF(AND('Att. Dairy'!B16=""),"",IF(OR(R16="",R16=0),"",AH16))</f>
        <v/>
      </c>
      <c r="Y16" s="182"/>
      <c r="Z16" s="182"/>
      <c r="AA16" s="182"/>
      <c r="AB16" s="183"/>
      <c r="AE16" s="184" t="str">
        <f>IF(AND('Att. Dairy'!C16=""),"",'Att. Dairy'!C16)</f>
        <v/>
      </c>
      <c r="AF16" s="185" t="str">
        <f t="shared" si="11"/>
        <v/>
      </c>
      <c r="AG16" s="17" t="str">
        <f>IF(AND('Att. Dairy'!D16=""),"",'Att. Dairy'!D16)</f>
        <v>Thursday</v>
      </c>
      <c r="AH16" s="205" t="str">
        <f t="shared" si="12"/>
        <v>खिचड़ी</v>
      </c>
      <c r="AX16" s="186" t="str">
        <f t="shared" si="13"/>
        <v>R</v>
      </c>
      <c r="AY16" s="187" t="str">
        <f t="shared" si="1"/>
        <v>R</v>
      </c>
      <c r="CS16" s="207">
        <f t="shared" si="14"/>
        <v>45393</v>
      </c>
      <c r="CT16" s="209" t="str">
        <f t="shared" si="17"/>
        <v/>
      </c>
      <c r="CU16" s="209" t="str">
        <f t="shared" si="18"/>
        <v/>
      </c>
      <c r="CV16" s="209" t="str">
        <f t="shared" si="2"/>
        <v/>
      </c>
      <c r="CW16" s="209" t="str">
        <f t="shared" si="2"/>
        <v/>
      </c>
      <c r="CX16" s="209" t="str">
        <f t="shared" si="2"/>
        <v/>
      </c>
      <c r="CY16" s="209" t="str">
        <f t="shared" si="2"/>
        <v/>
      </c>
      <c r="CZ16" s="209" t="str">
        <f t="shared" si="2"/>
        <v/>
      </c>
      <c r="DA16" s="209" t="str">
        <f t="shared" si="2"/>
        <v/>
      </c>
      <c r="DB16" s="209" t="str">
        <f t="shared" si="19"/>
        <v/>
      </c>
      <c r="DC16" s="209" t="str">
        <f t="shared" si="20"/>
        <v/>
      </c>
      <c r="DD16" s="210" t="str">
        <f t="shared" si="15"/>
        <v/>
      </c>
      <c r="DE16" s="210" t="str">
        <f t="shared" si="3"/>
        <v/>
      </c>
      <c r="DF16" s="210" t="str">
        <f t="shared" si="3"/>
        <v/>
      </c>
      <c r="DG16" s="210" t="str">
        <f t="shared" si="3"/>
        <v/>
      </c>
      <c r="DH16" s="210" t="str">
        <f t="shared" si="3"/>
        <v/>
      </c>
      <c r="DI16" s="210" t="str">
        <f t="shared" si="3"/>
        <v/>
      </c>
      <c r="DJ16" s="211" t="str">
        <f t="shared" si="3"/>
        <v/>
      </c>
      <c r="DK16" s="211" t="str">
        <f t="shared" si="3"/>
        <v/>
      </c>
      <c r="DL16" s="211" t="str">
        <f t="shared" si="21"/>
        <v/>
      </c>
      <c r="DM16" s="211" t="str">
        <f t="shared" si="22"/>
        <v/>
      </c>
      <c r="DN16" s="209" t="str">
        <f t="shared" si="4"/>
        <v/>
      </c>
      <c r="DO16" s="212" t="str">
        <f t="shared" si="4"/>
        <v/>
      </c>
    </row>
    <row r="17" spans="1:119" ht="17.100000000000001" customHeight="1">
      <c r="A17" s="174">
        <v>12</v>
      </c>
      <c r="B17" s="175">
        <f>IF(AND('Att. Dairy'!B17=""),"",'Att. Dairy'!B17)</f>
        <v>45394</v>
      </c>
      <c r="C17" s="177">
        <f t="shared" si="16"/>
        <v>375.4</v>
      </c>
      <c r="D17" s="178">
        <f t="shared" si="16"/>
        <v>175.3</v>
      </c>
      <c r="E17" s="176"/>
      <c r="F17" s="176"/>
      <c r="G17" s="176"/>
      <c r="H17" s="176"/>
      <c r="I17" s="176"/>
      <c r="J17" s="176"/>
      <c r="K17" s="177">
        <f t="shared" si="5"/>
        <v>375.4</v>
      </c>
      <c r="L17" s="178">
        <f t="shared" si="5"/>
        <v>175.3</v>
      </c>
      <c r="M17" s="179" t="str">
        <f>IF(OR('Att. Dairy'!F17="",R17=0,R17=""),"",'Att. Dairy'!F17)</f>
        <v/>
      </c>
      <c r="N17" s="179" t="str">
        <f>IF(OR('Att. Dairy'!G17="",R17=0,R17=""),"",'Att. Dairy'!G17)</f>
        <v/>
      </c>
      <c r="O17" s="180">
        <f t="shared" si="6"/>
        <v>0</v>
      </c>
      <c r="P17" s="179" t="str">
        <f>IF(AND('Att. Dairy'!L17=""),"",'Att. Dairy'!L17)</f>
        <v/>
      </c>
      <c r="Q17" s="179" t="str">
        <f>IF(AND('Att. Dairy'!M17=""),"",'Att. Dairy'!M17)</f>
        <v/>
      </c>
      <c r="R17" s="180">
        <f t="shared" si="7"/>
        <v>0</v>
      </c>
      <c r="S17" s="177">
        <f t="shared" si="8"/>
        <v>0</v>
      </c>
      <c r="T17" s="178">
        <f t="shared" si="9"/>
        <v>0</v>
      </c>
      <c r="U17" s="177">
        <f t="shared" si="10"/>
        <v>375.4</v>
      </c>
      <c r="V17" s="178">
        <f t="shared" si="0"/>
        <v>175.3</v>
      </c>
      <c r="W17" s="181">
        <f>IFERROR(IF(AND('Att. Dairy'!B17=""),"",IF(AND(X17="vodk'k"),"",IF(AND(R17=""),"",R17*$AA$1))),"")</f>
        <v>0</v>
      </c>
      <c r="X17" s="206" t="str">
        <f>IF(AND('Att. Dairy'!B17=""),"",IF(OR(R17="",R17=0),"",AH17))</f>
        <v/>
      </c>
      <c r="Y17" s="182"/>
      <c r="Z17" s="182"/>
      <c r="AA17" s="182"/>
      <c r="AB17" s="183"/>
      <c r="AE17" s="184" t="str">
        <f>IF(AND('Att. Dairy'!C17=""),"",'Att. Dairy'!C17)</f>
        <v/>
      </c>
      <c r="AF17" s="185" t="str">
        <f t="shared" si="11"/>
        <v/>
      </c>
      <c r="AG17" s="17" t="str">
        <f>IF(AND('Att. Dairy'!D17=""),"",'Att. Dairy'!D17)</f>
        <v>Friday</v>
      </c>
      <c r="AH17" s="205" t="str">
        <f t="shared" si="12"/>
        <v>दाल रोटी</v>
      </c>
      <c r="AX17" s="186" t="str">
        <f t="shared" si="13"/>
        <v>W</v>
      </c>
      <c r="AY17" s="187" t="str">
        <f t="shared" si="1"/>
        <v>W</v>
      </c>
      <c r="CS17" s="207">
        <f t="shared" si="14"/>
        <v>45394</v>
      </c>
      <c r="CT17" s="209" t="str">
        <f t="shared" si="17"/>
        <v/>
      </c>
      <c r="CU17" s="209" t="str">
        <f t="shared" si="18"/>
        <v/>
      </c>
      <c r="CV17" s="209" t="str">
        <f t="shared" si="2"/>
        <v/>
      </c>
      <c r="CW17" s="209" t="str">
        <f t="shared" si="2"/>
        <v/>
      </c>
      <c r="CX17" s="209" t="str">
        <f t="shared" si="2"/>
        <v/>
      </c>
      <c r="CY17" s="209" t="str">
        <f t="shared" si="2"/>
        <v/>
      </c>
      <c r="CZ17" s="209" t="str">
        <f t="shared" si="2"/>
        <v/>
      </c>
      <c r="DA17" s="209" t="str">
        <f t="shared" si="2"/>
        <v/>
      </c>
      <c r="DB17" s="209" t="str">
        <f t="shared" si="19"/>
        <v/>
      </c>
      <c r="DC17" s="209" t="str">
        <f t="shared" si="20"/>
        <v/>
      </c>
      <c r="DD17" s="210" t="str">
        <f t="shared" si="15"/>
        <v/>
      </c>
      <c r="DE17" s="210" t="str">
        <f t="shared" si="3"/>
        <v/>
      </c>
      <c r="DF17" s="210" t="str">
        <f t="shared" si="3"/>
        <v/>
      </c>
      <c r="DG17" s="210" t="str">
        <f t="shared" si="3"/>
        <v/>
      </c>
      <c r="DH17" s="210" t="str">
        <f t="shared" si="3"/>
        <v/>
      </c>
      <c r="DI17" s="210" t="str">
        <f t="shared" si="3"/>
        <v/>
      </c>
      <c r="DJ17" s="211" t="str">
        <f t="shared" si="3"/>
        <v/>
      </c>
      <c r="DK17" s="211" t="str">
        <f t="shared" si="3"/>
        <v/>
      </c>
      <c r="DL17" s="211" t="str">
        <f t="shared" si="21"/>
        <v/>
      </c>
      <c r="DM17" s="211" t="str">
        <f t="shared" si="22"/>
        <v/>
      </c>
      <c r="DN17" s="209" t="str">
        <f t="shared" si="4"/>
        <v/>
      </c>
      <c r="DO17" s="212" t="str">
        <f t="shared" si="4"/>
        <v/>
      </c>
    </row>
    <row r="18" spans="1:119" ht="17.100000000000001" customHeight="1">
      <c r="A18" s="174">
        <v>13</v>
      </c>
      <c r="B18" s="175">
        <f>IF(AND('Att. Dairy'!B18=""),"",'Att. Dairy'!B18)</f>
        <v>45395</v>
      </c>
      <c r="C18" s="177">
        <f t="shared" si="16"/>
        <v>375.4</v>
      </c>
      <c r="D18" s="178">
        <f t="shared" si="16"/>
        <v>175.3</v>
      </c>
      <c r="E18" s="176"/>
      <c r="F18" s="176"/>
      <c r="G18" s="176"/>
      <c r="H18" s="176"/>
      <c r="I18" s="176"/>
      <c r="J18" s="176"/>
      <c r="K18" s="177">
        <f t="shared" si="5"/>
        <v>375.4</v>
      </c>
      <c r="L18" s="178">
        <f t="shared" si="5"/>
        <v>175.3</v>
      </c>
      <c r="M18" s="179" t="str">
        <f>IF(OR('Att. Dairy'!F18="",R18=0,R18=""),"",'Att. Dairy'!F18)</f>
        <v/>
      </c>
      <c r="N18" s="179" t="str">
        <f>IF(OR('Att. Dairy'!G18="",R18=0,R18=""),"",'Att. Dairy'!G18)</f>
        <v/>
      </c>
      <c r="O18" s="180">
        <f t="shared" si="6"/>
        <v>0</v>
      </c>
      <c r="P18" s="179" t="str">
        <f>IF(AND('Att. Dairy'!L18=""),"",'Att. Dairy'!L18)</f>
        <v/>
      </c>
      <c r="Q18" s="179" t="str">
        <f>IF(AND('Att. Dairy'!M18=""),"",'Att. Dairy'!M18)</f>
        <v/>
      </c>
      <c r="R18" s="180">
        <f t="shared" si="7"/>
        <v>0</v>
      </c>
      <c r="S18" s="177">
        <f t="shared" si="8"/>
        <v>0</v>
      </c>
      <c r="T18" s="178">
        <f t="shared" si="9"/>
        <v>0</v>
      </c>
      <c r="U18" s="177">
        <f t="shared" si="10"/>
        <v>375.4</v>
      </c>
      <c r="V18" s="178">
        <f t="shared" si="0"/>
        <v>175.3</v>
      </c>
      <c r="W18" s="181">
        <f>IFERROR(IF(AND('Att. Dairy'!B18=""),"",IF(AND(X18="vodk'k"),"",IF(AND(R18=""),"",R18*$AA$1))),"")</f>
        <v>0</v>
      </c>
      <c r="X18" s="206" t="str">
        <f>IF(AND('Att. Dairy'!B18=""),"",IF(OR(R18="",R18=0),"",AH18))</f>
        <v/>
      </c>
      <c r="Y18" s="182"/>
      <c r="Z18" s="182"/>
      <c r="AA18" s="182"/>
      <c r="AB18" s="183"/>
      <c r="AE18" s="184" t="str">
        <f>IF(AND('Att. Dairy'!C18=""),"",'Att. Dairy'!C18)</f>
        <v/>
      </c>
      <c r="AF18" s="185" t="str">
        <f t="shared" si="11"/>
        <v/>
      </c>
      <c r="AG18" s="17" t="str">
        <f>IF(AND('Att. Dairy'!D18=""),"",'Att. Dairy'!D18)</f>
        <v>Saturday</v>
      </c>
      <c r="AH18" s="205" t="str">
        <f t="shared" si="12"/>
        <v>सब्जी रोटी</v>
      </c>
      <c r="AX18" s="186" t="str">
        <f t="shared" si="13"/>
        <v>W</v>
      </c>
      <c r="AY18" s="187" t="str">
        <f t="shared" si="1"/>
        <v>W</v>
      </c>
      <c r="CS18" s="207">
        <f t="shared" si="14"/>
        <v>45395</v>
      </c>
      <c r="CT18" s="209" t="str">
        <f t="shared" si="17"/>
        <v/>
      </c>
      <c r="CU18" s="209" t="str">
        <f t="shared" si="18"/>
        <v/>
      </c>
      <c r="CV18" s="209" t="str">
        <f t="shared" si="2"/>
        <v/>
      </c>
      <c r="CW18" s="209" t="str">
        <f t="shared" si="2"/>
        <v/>
      </c>
      <c r="CX18" s="209" t="str">
        <f t="shared" si="2"/>
        <v/>
      </c>
      <c r="CY18" s="209" t="str">
        <f t="shared" si="2"/>
        <v/>
      </c>
      <c r="CZ18" s="209" t="str">
        <f t="shared" si="2"/>
        <v/>
      </c>
      <c r="DA18" s="209" t="str">
        <f t="shared" si="2"/>
        <v/>
      </c>
      <c r="DB18" s="209" t="str">
        <f t="shared" si="19"/>
        <v/>
      </c>
      <c r="DC18" s="209" t="str">
        <f t="shared" si="20"/>
        <v/>
      </c>
      <c r="DD18" s="210" t="str">
        <f t="shared" si="15"/>
        <v/>
      </c>
      <c r="DE18" s="210" t="str">
        <f t="shared" si="3"/>
        <v/>
      </c>
      <c r="DF18" s="210" t="str">
        <f t="shared" si="3"/>
        <v/>
      </c>
      <c r="DG18" s="210" t="str">
        <f t="shared" si="3"/>
        <v/>
      </c>
      <c r="DH18" s="210" t="str">
        <f t="shared" si="3"/>
        <v/>
      </c>
      <c r="DI18" s="210" t="str">
        <f t="shared" si="3"/>
        <v/>
      </c>
      <c r="DJ18" s="211" t="str">
        <f t="shared" si="3"/>
        <v/>
      </c>
      <c r="DK18" s="211" t="str">
        <f t="shared" si="3"/>
        <v/>
      </c>
      <c r="DL18" s="211" t="str">
        <f t="shared" si="21"/>
        <v/>
      </c>
      <c r="DM18" s="211" t="str">
        <f t="shared" si="22"/>
        <v/>
      </c>
      <c r="DN18" s="209" t="str">
        <f t="shared" si="4"/>
        <v/>
      </c>
      <c r="DO18" s="212" t="str">
        <f t="shared" si="4"/>
        <v/>
      </c>
    </row>
    <row r="19" spans="1:119" ht="17.100000000000001" customHeight="1">
      <c r="A19" s="174">
        <v>14</v>
      </c>
      <c r="B19" s="175">
        <f>IF(AND('Att. Dairy'!B19=""),"",'Att. Dairy'!B19)</f>
        <v>45396</v>
      </c>
      <c r="C19" s="177">
        <f t="shared" si="16"/>
        <v>375.4</v>
      </c>
      <c r="D19" s="178">
        <f t="shared" si="16"/>
        <v>175.3</v>
      </c>
      <c r="E19" s="176"/>
      <c r="F19" s="176"/>
      <c r="G19" s="176"/>
      <c r="H19" s="176"/>
      <c r="I19" s="176"/>
      <c r="J19" s="176"/>
      <c r="K19" s="177">
        <f t="shared" si="5"/>
        <v>375.4</v>
      </c>
      <c r="L19" s="178">
        <f t="shared" si="5"/>
        <v>175.3</v>
      </c>
      <c r="M19" s="179" t="str">
        <f>IF(OR('Att. Dairy'!F19="",R19=0,R19=""),"",'Att. Dairy'!F19)</f>
        <v/>
      </c>
      <c r="N19" s="179" t="str">
        <f>IF(OR('Att. Dairy'!G19="",R19=0,R19=""),"",'Att. Dairy'!G19)</f>
        <v/>
      </c>
      <c r="O19" s="180">
        <f t="shared" si="6"/>
        <v>0</v>
      </c>
      <c r="P19" s="179" t="str">
        <f>IF(AND('Att. Dairy'!L19=""),"",'Att. Dairy'!L19)</f>
        <v/>
      </c>
      <c r="Q19" s="179" t="str">
        <f>IF(AND('Att. Dairy'!M19=""),"",'Att. Dairy'!M19)</f>
        <v/>
      </c>
      <c r="R19" s="180">
        <f t="shared" si="7"/>
        <v>0</v>
      </c>
      <c r="S19" s="177">
        <f t="shared" si="8"/>
        <v>0</v>
      </c>
      <c r="T19" s="178">
        <f t="shared" si="9"/>
        <v>0</v>
      </c>
      <c r="U19" s="177">
        <f t="shared" si="10"/>
        <v>375.4</v>
      </c>
      <c r="V19" s="178">
        <f t="shared" si="0"/>
        <v>175.3</v>
      </c>
      <c r="W19" s="181">
        <f>IFERROR(IF(AND('Att. Dairy'!B19=""),"",IF(AND(X19="vodk'k"),"",IF(AND(R19=""),"",R19*$AA$1))),"")</f>
        <v>0</v>
      </c>
      <c r="X19" s="206" t="str">
        <f>IF(AND('Att. Dairy'!B19=""),"",IF(OR(R19="",R19=0),"",AH19))</f>
        <v/>
      </c>
      <c r="Y19" s="182"/>
      <c r="Z19" s="182"/>
      <c r="AA19" s="182"/>
      <c r="AB19" s="183"/>
      <c r="AE19" s="184" t="str">
        <f>IF(AND('Att. Dairy'!C19=""),"",'Att. Dairy'!C19)</f>
        <v/>
      </c>
      <c r="AF19" s="185" t="str">
        <f t="shared" si="11"/>
        <v/>
      </c>
      <c r="AG19" s="17" t="str">
        <f>IF(AND('Att. Dairy'!D19=""),"",'Att. Dairy'!D19)</f>
        <v>Sunday</v>
      </c>
      <c r="AH19" s="205" t="str">
        <f t="shared" si="12"/>
        <v>अवकाश</v>
      </c>
      <c r="AX19" s="186" t="b">
        <f t="shared" si="13"/>
        <v>0</v>
      </c>
      <c r="AY19" s="187" t="b">
        <f t="shared" si="1"/>
        <v>0</v>
      </c>
      <c r="CS19" s="207">
        <f t="shared" si="14"/>
        <v>45396</v>
      </c>
      <c r="CT19" s="209" t="str">
        <f t="shared" si="17"/>
        <v/>
      </c>
      <c r="CU19" s="209" t="str">
        <f t="shared" si="18"/>
        <v/>
      </c>
      <c r="CV19" s="209" t="str">
        <f t="shared" si="2"/>
        <v/>
      </c>
      <c r="CW19" s="209" t="str">
        <f t="shared" si="2"/>
        <v/>
      </c>
      <c r="CX19" s="209" t="str">
        <f t="shared" si="2"/>
        <v/>
      </c>
      <c r="CY19" s="209" t="str">
        <f t="shared" si="2"/>
        <v/>
      </c>
      <c r="CZ19" s="209" t="str">
        <f t="shared" si="2"/>
        <v/>
      </c>
      <c r="DA19" s="209" t="str">
        <f t="shared" si="2"/>
        <v/>
      </c>
      <c r="DB19" s="209" t="str">
        <f t="shared" si="19"/>
        <v/>
      </c>
      <c r="DC19" s="209" t="str">
        <f t="shared" si="20"/>
        <v/>
      </c>
      <c r="DD19" s="210" t="str">
        <f t="shared" si="15"/>
        <v/>
      </c>
      <c r="DE19" s="210" t="str">
        <f t="shared" si="3"/>
        <v/>
      </c>
      <c r="DF19" s="210" t="str">
        <f t="shared" si="3"/>
        <v/>
      </c>
      <c r="DG19" s="210" t="str">
        <f t="shared" si="3"/>
        <v/>
      </c>
      <c r="DH19" s="210" t="str">
        <f t="shared" si="3"/>
        <v/>
      </c>
      <c r="DI19" s="210" t="str">
        <f t="shared" si="3"/>
        <v/>
      </c>
      <c r="DJ19" s="211" t="str">
        <f t="shared" si="3"/>
        <v/>
      </c>
      <c r="DK19" s="211" t="str">
        <f t="shared" si="3"/>
        <v/>
      </c>
      <c r="DL19" s="211" t="str">
        <f t="shared" si="21"/>
        <v/>
      </c>
      <c r="DM19" s="211" t="str">
        <f t="shared" si="22"/>
        <v/>
      </c>
      <c r="DN19" s="209" t="str">
        <f t="shared" si="4"/>
        <v/>
      </c>
      <c r="DO19" s="212" t="str">
        <f t="shared" si="4"/>
        <v/>
      </c>
    </row>
    <row r="20" spans="1:119" ht="17.100000000000001" customHeight="1">
      <c r="A20" s="174">
        <v>15</v>
      </c>
      <c r="B20" s="175">
        <f>IF(AND('Att. Dairy'!B20=""),"",'Att. Dairy'!B20)</f>
        <v>45397</v>
      </c>
      <c r="C20" s="177">
        <f t="shared" si="16"/>
        <v>375.4</v>
      </c>
      <c r="D20" s="178">
        <f t="shared" si="16"/>
        <v>175.3</v>
      </c>
      <c r="E20" s="176"/>
      <c r="F20" s="176"/>
      <c r="G20" s="176"/>
      <c r="H20" s="176"/>
      <c r="I20" s="176"/>
      <c r="J20" s="176"/>
      <c r="K20" s="177">
        <f t="shared" si="5"/>
        <v>375.4</v>
      </c>
      <c r="L20" s="178">
        <f t="shared" si="5"/>
        <v>175.3</v>
      </c>
      <c r="M20" s="179" t="str">
        <f>IF(OR('Att. Dairy'!F20="",R20=0,R20=""),"",'Att. Dairy'!F20)</f>
        <v/>
      </c>
      <c r="N20" s="179" t="str">
        <f>IF(OR('Att. Dairy'!G20="",R20=0,R20=""),"",'Att. Dairy'!G20)</f>
        <v/>
      </c>
      <c r="O20" s="180">
        <f t="shared" si="6"/>
        <v>0</v>
      </c>
      <c r="P20" s="179" t="str">
        <f>IF(AND('Att. Dairy'!L20=""),"",'Att. Dairy'!L20)</f>
        <v/>
      </c>
      <c r="Q20" s="179" t="str">
        <f>IF(AND('Att. Dairy'!M20=""),"",'Att. Dairy'!M20)</f>
        <v/>
      </c>
      <c r="R20" s="180">
        <f t="shared" si="7"/>
        <v>0</v>
      </c>
      <c r="S20" s="177">
        <f t="shared" si="8"/>
        <v>0</v>
      </c>
      <c r="T20" s="178">
        <f t="shared" si="9"/>
        <v>0</v>
      </c>
      <c r="U20" s="177">
        <f t="shared" si="10"/>
        <v>375.4</v>
      </c>
      <c r="V20" s="178">
        <f t="shared" si="0"/>
        <v>175.3</v>
      </c>
      <c r="W20" s="181">
        <f>IFERROR(IF(AND('Att. Dairy'!B20=""),"",IF(AND(X20="vodk'k"),"",IF(AND(R20=""),"",R20*$AA$1))),"")</f>
        <v>0</v>
      </c>
      <c r="X20" s="206" t="str">
        <f>IF(AND('Att. Dairy'!B20=""),"",IF(OR(R20="",R20=0),"",AH20))</f>
        <v/>
      </c>
      <c r="Y20" s="182"/>
      <c r="Z20" s="182"/>
      <c r="AA20" s="182"/>
      <c r="AB20" s="183"/>
      <c r="AE20" s="184" t="str">
        <f>IF(AND('Att. Dairy'!C20=""),"",'Att. Dairy'!C20)</f>
        <v/>
      </c>
      <c r="AF20" s="185" t="str">
        <f t="shared" si="11"/>
        <v/>
      </c>
      <c r="AG20" s="17" t="str">
        <f>IF(AND('Att. Dairy'!D20=""),"",'Att. Dairy'!D20)</f>
        <v>Monday</v>
      </c>
      <c r="AH20" s="205" t="str">
        <f t="shared" si="12"/>
        <v>सब्जी रोटी</v>
      </c>
      <c r="AX20" s="186" t="str">
        <f>IF(OR(AG20=0,AG20=""),"",IF(AG20="tuesday","R",IF(AG20="thursday","R",IF(OR(AG20="monday",AG20="saturday"),"W",IF(OR(AG20="wednesday",AG20="friday"),"W")))))</f>
        <v>W</v>
      </c>
      <c r="AY20" s="187" t="str">
        <f t="shared" si="1"/>
        <v>W</v>
      </c>
      <c r="CS20" s="207">
        <f t="shared" si="14"/>
        <v>45397</v>
      </c>
      <c r="CT20" s="209" t="str">
        <f t="shared" si="17"/>
        <v/>
      </c>
      <c r="CU20" s="209" t="str">
        <f t="shared" si="18"/>
        <v/>
      </c>
      <c r="CV20" s="209" t="str">
        <f t="shared" si="2"/>
        <v/>
      </c>
      <c r="CW20" s="209" t="str">
        <f t="shared" si="2"/>
        <v/>
      </c>
      <c r="CX20" s="209" t="str">
        <f t="shared" si="2"/>
        <v/>
      </c>
      <c r="CY20" s="209" t="str">
        <f t="shared" si="2"/>
        <v/>
      </c>
      <c r="CZ20" s="209" t="str">
        <f t="shared" si="2"/>
        <v/>
      </c>
      <c r="DA20" s="209" t="str">
        <f t="shared" si="2"/>
        <v/>
      </c>
      <c r="DB20" s="209" t="str">
        <f t="shared" si="19"/>
        <v/>
      </c>
      <c r="DC20" s="209" t="str">
        <f t="shared" si="20"/>
        <v/>
      </c>
      <c r="DD20" s="210" t="str">
        <f t="shared" si="15"/>
        <v/>
      </c>
      <c r="DE20" s="210" t="str">
        <f t="shared" si="3"/>
        <v/>
      </c>
      <c r="DF20" s="210" t="str">
        <f t="shared" si="3"/>
        <v/>
      </c>
      <c r="DG20" s="210" t="str">
        <f t="shared" si="3"/>
        <v/>
      </c>
      <c r="DH20" s="210" t="str">
        <f t="shared" si="3"/>
        <v/>
      </c>
      <c r="DI20" s="210" t="str">
        <f t="shared" si="3"/>
        <v/>
      </c>
      <c r="DJ20" s="211" t="str">
        <f t="shared" si="3"/>
        <v/>
      </c>
      <c r="DK20" s="211" t="str">
        <f t="shared" si="3"/>
        <v/>
      </c>
      <c r="DL20" s="211" t="str">
        <f t="shared" si="21"/>
        <v/>
      </c>
      <c r="DM20" s="211" t="str">
        <f t="shared" si="22"/>
        <v/>
      </c>
      <c r="DN20" s="209" t="str">
        <f t="shared" si="4"/>
        <v/>
      </c>
      <c r="DO20" s="212" t="str">
        <f t="shared" si="4"/>
        <v/>
      </c>
    </row>
    <row r="21" spans="1:119" ht="17.100000000000001" customHeight="1">
      <c r="A21" s="174">
        <v>16</v>
      </c>
      <c r="B21" s="175">
        <f>IF(AND('Att. Dairy'!B21=""),"",'Att. Dairy'!B21)</f>
        <v>45398</v>
      </c>
      <c r="C21" s="177">
        <f t="shared" si="16"/>
        <v>375.4</v>
      </c>
      <c r="D21" s="178">
        <f t="shared" si="16"/>
        <v>175.3</v>
      </c>
      <c r="E21" s="176"/>
      <c r="F21" s="176"/>
      <c r="G21" s="176"/>
      <c r="H21" s="176"/>
      <c r="I21" s="176"/>
      <c r="J21" s="176"/>
      <c r="K21" s="177">
        <f t="shared" si="5"/>
        <v>375.4</v>
      </c>
      <c r="L21" s="178">
        <f t="shared" si="5"/>
        <v>175.3</v>
      </c>
      <c r="M21" s="179" t="str">
        <f>IF(OR('Att. Dairy'!F21="",R21=0,R21=""),"",'Att. Dairy'!F21)</f>
        <v/>
      </c>
      <c r="N21" s="179" t="str">
        <f>IF(OR('Att. Dairy'!G21="",R21=0,R21=""),"",'Att. Dairy'!G21)</f>
        <v/>
      </c>
      <c r="O21" s="180">
        <f t="shared" si="6"/>
        <v>0</v>
      </c>
      <c r="P21" s="179" t="str">
        <f>IF(AND('Att. Dairy'!L21=""),"",'Att. Dairy'!L21)</f>
        <v/>
      </c>
      <c r="Q21" s="179" t="str">
        <f>IF(AND('Att. Dairy'!M21=""),"",'Att. Dairy'!M21)</f>
        <v/>
      </c>
      <c r="R21" s="180">
        <f t="shared" si="7"/>
        <v>0</v>
      </c>
      <c r="S21" s="177">
        <f t="shared" si="8"/>
        <v>0</v>
      </c>
      <c r="T21" s="178">
        <f t="shared" si="9"/>
        <v>0</v>
      </c>
      <c r="U21" s="177">
        <f t="shared" si="10"/>
        <v>375.4</v>
      </c>
      <c r="V21" s="178">
        <f t="shared" si="0"/>
        <v>175.3</v>
      </c>
      <c r="W21" s="181">
        <f>IFERROR(IF(AND('Att. Dairy'!B21=""),"",IF(AND(X21="vodk'k"),"",IF(AND(R21=""),"",R21*$AA$1))),"")</f>
        <v>0</v>
      </c>
      <c r="X21" s="206" t="str">
        <f>IF(AND('Att. Dairy'!B21=""),"",IF(OR(R21="",R21=0),"",AH21))</f>
        <v/>
      </c>
      <c r="Y21" s="182"/>
      <c r="Z21" s="182"/>
      <c r="AA21" s="182"/>
      <c r="AB21" s="183"/>
      <c r="AE21" s="184" t="str">
        <f>IF(AND('Att. Dairy'!C21=""),"",'Att. Dairy'!C21)</f>
        <v/>
      </c>
      <c r="AF21" s="185" t="str">
        <f t="shared" si="11"/>
        <v/>
      </c>
      <c r="AG21" s="17" t="str">
        <f>IF(AND('Att. Dairy'!D21=""),"",'Att. Dairy'!D21)</f>
        <v>Tuesday</v>
      </c>
      <c r="AH21" s="205" t="str">
        <f t="shared" si="12"/>
        <v>दाल चावल</v>
      </c>
      <c r="AX21" s="186" t="str">
        <f t="shared" si="13"/>
        <v>R</v>
      </c>
      <c r="AY21" s="187" t="str">
        <f t="shared" si="1"/>
        <v>R</v>
      </c>
      <c r="CS21" s="207">
        <f t="shared" si="14"/>
        <v>45398</v>
      </c>
      <c r="CT21" s="209" t="str">
        <f t="shared" si="17"/>
        <v/>
      </c>
      <c r="CU21" s="209" t="str">
        <f t="shared" si="18"/>
        <v/>
      </c>
      <c r="CV21" s="209" t="str">
        <f t="shared" si="2"/>
        <v/>
      </c>
      <c r="CW21" s="209" t="str">
        <f t="shared" si="2"/>
        <v/>
      </c>
      <c r="CX21" s="209" t="str">
        <f t="shared" si="2"/>
        <v/>
      </c>
      <c r="CY21" s="209" t="str">
        <f t="shared" si="2"/>
        <v/>
      </c>
      <c r="CZ21" s="209" t="str">
        <f t="shared" si="2"/>
        <v/>
      </c>
      <c r="DA21" s="209" t="str">
        <f t="shared" si="2"/>
        <v/>
      </c>
      <c r="DB21" s="209" t="str">
        <f t="shared" si="19"/>
        <v/>
      </c>
      <c r="DC21" s="209" t="str">
        <f t="shared" si="20"/>
        <v/>
      </c>
      <c r="DD21" s="210" t="str">
        <f t="shared" si="15"/>
        <v/>
      </c>
      <c r="DE21" s="210" t="str">
        <f t="shared" si="3"/>
        <v/>
      </c>
      <c r="DF21" s="210" t="str">
        <f t="shared" si="3"/>
        <v/>
      </c>
      <c r="DG21" s="210" t="str">
        <f t="shared" si="3"/>
        <v/>
      </c>
      <c r="DH21" s="210" t="str">
        <f t="shared" si="3"/>
        <v/>
      </c>
      <c r="DI21" s="210" t="str">
        <f t="shared" si="3"/>
        <v/>
      </c>
      <c r="DJ21" s="211" t="str">
        <f t="shared" si="3"/>
        <v/>
      </c>
      <c r="DK21" s="211" t="str">
        <f t="shared" si="3"/>
        <v/>
      </c>
      <c r="DL21" s="211" t="str">
        <f t="shared" si="21"/>
        <v/>
      </c>
      <c r="DM21" s="211" t="str">
        <f t="shared" si="22"/>
        <v/>
      </c>
      <c r="DN21" s="209" t="str">
        <f t="shared" si="4"/>
        <v/>
      </c>
      <c r="DO21" s="212" t="str">
        <f t="shared" si="4"/>
        <v/>
      </c>
    </row>
    <row r="22" spans="1:119" ht="17.100000000000001" customHeight="1">
      <c r="A22" s="174">
        <v>17</v>
      </c>
      <c r="B22" s="175">
        <f>IF(AND('Att. Dairy'!B22=""),"",'Att. Dairy'!B22)</f>
        <v>45399</v>
      </c>
      <c r="C22" s="177">
        <f t="shared" si="16"/>
        <v>375.4</v>
      </c>
      <c r="D22" s="178">
        <f t="shared" si="16"/>
        <v>175.3</v>
      </c>
      <c r="E22" s="176"/>
      <c r="F22" s="176"/>
      <c r="G22" s="176"/>
      <c r="H22" s="176"/>
      <c r="I22" s="176"/>
      <c r="J22" s="176"/>
      <c r="K22" s="177">
        <f t="shared" si="5"/>
        <v>375.4</v>
      </c>
      <c r="L22" s="178">
        <f t="shared" si="5"/>
        <v>175.3</v>
      </c>
      <c r="M22" s="179" t="str">
        <f>IF(OR('Att. Dairy'!F22="",R22=0,R22=""),"",'Att. Dairy'!F22)</f>
        <v/>
      </c>
      <c r="N22" s="179" t="str">
        <f>IF(OR('Att. Dairy'!G22="",R22=0,R22=""),"",'Att. Dairy'!G22)</f>
        <v/>
      </c>
      <c r="O22" s="180">
        <f t="shared" si="6"/>
        <v>0</v>
      </c>
      <c r="P22" s="179" t="str">
        <f>IF(AND('Att. Dairy'!L22=""),"",'Att. Dairy'!L22)</f>
        <v/>
      </c>
      <c r="Q22" s="179" t="str">
        <f>IF(AND('Att. Dairy'!M22=""),"",'Att. Dairy'!M22)</f>
        <v/>
      </c>
      <c r="R22" s="180">
        <f t="shared" si="7"/>
        <v>0</v>
      </c>
      <c r="S22" s="177">
        <f t="shared" si="8"/>
        <v>0</v>
      </c>
      <c r="T22" s="178">
        <f t="shared" si="9"/>
        <v>0</v>
      </c>
      <c r="U22" s="177">
        <f t="shared" si="10"/>
        <v>375.4</v>
      </c>
      <c r="V22" s="178">
        <f t="shared" si="0"/>
        <v>175.3</v>
      </c>
      <c r="W22" s="181">
        <f>IFERROR(IF(AND('Att. Dairy'!B22=""),"",IF(AND(X22="vodk'k"),"",IF(AND(R22=""),"",R22*$AA$1))),"")</f>
        <v>0</v>
      </c>
      <c r="X22" s="206" t="str">
        <f>IF(AND('Att. Dairy'!B22=""),"",IF(OR(R22="",R22=0),"",AH22))</f>
        <v/>
      </c>
      <c r="Y22" s="182"/>
      <c r="Z22" s="182"/>
      <c r="AA22" s="182"/>
      <c r="AB22" s="183"/>
      <c r="AE22" s="184" t="str">
        <f>IF(AND('Att. Dairy'!C22=""),"",'Att. Dairy'!C22)</f>
        <v/>
      </c>
      <c r="AF22" s="185" t="str">
        <f t="shared" si="11"/>
        <v/>
      </c>
      <c r="AG22" s="17" t="str">
        <f>IF(AND('Att. Dairy'!D22=""),"",'Att. Dairy'!D22)</f>
        <v>Wednesday</v>
      </c>
      <c r="AH22" s="205" t="str">
        <f t="shared" si="12"/>
        <v>दाल रोटी</v>
      </c>
      <c r="AX22" s="186" t="str">
        <f t="shared" si="13"/>
        <v>W</v>
      </c>
      <c r="AY22" s="187" t="str">
        <f t="shared" si="1"/>
        <v>W</v>
      </c>
      <c r="CS22" s="207">
        <f t="shared" si="14"/>
        <v>45399</v>
      </c>
      <c r="CT22" s="209" t="str">
        <f t="shared" si="17"/>
        <v/>
      </c>
      <c r="CU22" s="209" t="str">
        <f t="shared" si="18"/>
        <v/>
      </c>
      <c r="CV22" s="209" t="str">
        <f t="shared" ref="CV22:DA36" si="23">IF(OR(E22="",E22=0),"",E22)</f>
        <v/>
      </c>
      <c r="CW22" s="209" t="str">
        <f t="shared" si="23"/>
        <v/>
      </c>
      <c r="CX22" s="209" t="str">
        <f t="shared" si="23"/>
        <v/>
      </c>
      <c r="CY22" s="209" t="str">
        <f t="shared" si="23"/>
        <v/>
      </c>
      <c r="CZ22" s="209" t="str">
        <f t="shared" si="23"/>
        <v/>
      </c>
      <c r="DA22" s="209" t="str">
        <f t="shared" si="23"/>
        <v/>
      </c>
      <c r="DB22" s="209" t="str">
        <f t="shared" si="19"/>
        <v/>
      </c>
      <c r="DC22" s="209" t="str">
        <f t="shared" si="20"/>
        <v/>
      </c>
      <c r="DD22" s="210" t="str">
        <f t="shared" si="15"/>
        <v/>
      </c>
      <c r="DE22" s="210" t="str">
        <f t="shared" si="15"/>
        <v/>
      </c>
      <c r="DF22" s="210" t="str">
        <f t="shared" si="15"/>
        <v/>
      </c>
      <c r="DG22" s="210" t="str">
        <f t="shared" si="15"/>
        <v/>
      </c>
      <c r="DH22" s="210" t="str">
        <f t="shared" si="15"/>
        <v/>
      </c>
      <c r="DI22" s="210" t="str">
        <f t="shared" si="15"/>
        <v/>
      </c>
      <c r="DJ22" s="211" t="str">
        <f t="shared" si="15"/>
        <v/>
      </c>
      <c r="DK22" s="211" t="str">
        <f t="shared" si="15"/>
        <v/>
      </c>
      <c r="DL22" s="211" t="str">
        <f t="shared" si="21"/>
        <v/>
      </c>
      <c r="DM22" s="211" t="str">
        <f t="shared" si="22"/>
        <v/>
      </c>
      <c r="DN22" s="209" t="str">
        <f t="shared" ref="DN22:DO36" si="24">IF(OR(W22="",W22=0),"",W22)</f>
        <v/>
      </c>
      <c r="DO22" s="212" t="str">
        <f t="shared" si="24"/>
        <v/>
      </c>
    </row>
    <row r="23" spans="1:119" ht="17.100000000000001" customHeight="1">
      <c r="A23" s="174">
        <v>18</v>
      </c>
      <c r="B23" s="175">
        <f>IF(AND('Att. Dairy'!B23=""),"",'Att. Dairy'!B23)</f>
        <v>45400</v>
      </c>
      <c r="C23" s="177">
        <f t="shared" si="16"/>
        <v>375.4</v>
      </c>
      <c r="D23" s="178">
        <f t="shared" si="16"/>
        <v>175.3</v>
      </c>
      <c r="E23" s="176"/>
      <c r="F23" s="176"/>
      <c r="G23" s="176"/>
      <c r="H23" s="176"/>
      <c r="I23" s="176"/>
      <c r="J23" s="176"/>
      <c r="K23" s="177">
        <f t="shared" si="5"/>
        <v>375.4</v>
      </c>
      <c r="L23" s="178">
        <f t="shared" si="5"/>
        <v>175.3</v>
      </c>
      <c r="M23" s="179" t="str">
        <f>IF(OR('Att. Dairy'!F23="",R23=0,R23=""),"",'Att. Dairy'!F23)</f>
        <v/>
      </c>
      <c r="N23" s="179" t="str">
        <f>IF(OR('Att. Dairy'!G23="",R23=0,R23=""),"",'Att. Dairy'!G23)</f>
        <v/>
      </c>
      <c r="O23" s="180">
        <f t="shared" si="6"/>
        <v>0</v>
      </c>
      <c r="P23" s="179" t="str">
        <f>IF(AND('Att. Dairy'!L23=""),"",'Att. Dairy'!L23)</f>
        <v/>
      </c>
      <c r="Q23" s="179" t="str">
        <f>IF(AND('Att. Dairy'!M23=""),"",'Att. Dairy'!M23)</f>
        <v/>
      </c>
      <c r="R23" s="180">
        <f t="shared" si="7"/>
        <v>0</v>
      </c>
      <c r="S23" s="177">
        <f t="shared" si="8"/>
        <v>0</v>
      </c>
      <c r="T23" s="178">
        <f t="shared" si="9"/>
        <v>0</v>
      </c>
      <c r="U23" s="177">
        <f t="shared" si="10"/>
        <v>375.4</v>
      </c>
      <c r="V23" s="178">
        <f t="shared" si="0"/>
        <v>175.3</v>
      </c>
      <c r="W23" s="181">
        <f>IFERROR(IF(AND('Att. Dairy'!B23=""),"",IF(AND(X23="vodk'k"),"",IF(AND(R23=""),"",R23*$AA$1))),"")</f>
        <v>0</v>
      </c>
      <c r="X23" s="206" t="str">
        <f>IF(AND('Att. Dairy'!B23=""),"",IF(OR(R23="",R23=0),"",AH23))</f>
        <v/>
      </c>
      <c r="Y23" s="182"/>
      <c r="Z23" s="182"/>
      <c r="AA23" s="182"/>
      <c r="AB23" s="183"/>
      <c r="AE23" s="184" t="str">
        <f>IF(AND('Att. Dairy'!C23=""),"",'Att. Dairy'!C23)</f>
        <v/>
      </c>
      <c r="AF23" s="185" t="str">
        <f t="shared" si="11"/>
        <v/>
      </c>
      <c r="AG23" s="17" t="str">
        <f>IF(AND('Att. Dairy'!D23=""),"",'Att. Dairy'!D23)</f>
        <v>Thursday</v>
      </c>
      <c r="AH23" s="205" t="str">
        <f t="shared" si="12"/>
        <v>खिचड़ी</v>
      </c>
      <c r="AX23" s="186" t="str">
        <f t="shared" si="13"/>
        <v>R</v>
      </c>
      <c r="AY23" s="187" t="str">
        <f t="shared" si="1"/>
        <v>R</v>
      </c>
      <c r="CS23" s="207">
        <f t="shared" si="14"/>
        <v>45400</v>
      </c>
      <c r="CT23" s="209" t="str">
        <f t="shared" si="17"/>
        <v/>
      </c>
      <c r="CU23" s="209" t="str">
        <f t="shared" si="18"/>
        <v/>
      </c>
      <c r="CV23" s="209" t="str">
        <f t="shared" si="23"/>
        <v/>
      </c>
      <c r="CW23" s="209" t="str">
        <f t="shared" si="23"/>
        <v/>
      </c>
      <c r="CX23" s="209" t="str">
        <f t="shared" si="23"/>
        <v/>
      </c>
      <c r="CY23" s="209" t="str">
        <f t="shared" si="23"/>
        <v/>
      </c>
      <c r="CZ23" s="209" t="str">
        <f t="shared" si="23"/>
        <v/>
      </c>
      <c r="DA23" s="209" t="str">
        <f t="shared" si="23"/>
        <v/>
      </c>
      <c r="DB23" s="209" t="str">
        <f t="shared" si="19"/>
        <v/>
      </c>
      <c r="DC23" s="209" t="str">
        <f t="shared" si="20"/>
        <v/>
      </c>
      <c r="DD23" s="210" t="str">
        <f t="shared" si="15"/>
        <v/>
      </c>
      <c r="DE23" s="210" t="str">
        <f t="shared" si="15"/>
        <v/>
      </c>
      <c r="DF23" s="210" t="str">
        <f t="shared" si="15"/>
        <v/>
      </c>
      <c r="DG23" s="210" t="str">
        <f t="shared" si="15"/>
        <v/>
      </c>
      <c r="DH23" s="210" t="str">
        <f t="shared" si="15"/>
        <v/>
      </c>
      <c r="DI23" s="210" t="str">
        <f t="shared" si="15"/>
        <v/>
      </c>
      <c r="DJ23" s="211" t="str">
        <f t="shared" si="15"/>
        <v/>
      </c>
      <c r="DK23" s="211" t="str">
        <f t="shared" si="15"/>
        <v/>
      </c>
      <c r="DL23" s="211" t="str">
        <f t="shared" si="21"/>
        <v/>
      </c>
      <c r="DM23" s="211" t="str">
        <f t="shared" si="22"/>
        <v/>
      </c>
      <c r="DN23" s="209" t="str">
        <f t="shared" si="24"/>
        <v/>
      </c>
      <c r="DO23" s="212" t="str">
        <f t="shared" si="24"/>
        <v/>
      </c>
    </row>
    <row r="24" spans="1:119" ht="17.100000000000001" customHeight="1">
      <c r="A24" s="174">
        <v>19</v>
      </c>
      <c r="B24" s="175">
        <f>IF(AND('Att. Dairy'!B24=""),"",'Att. Dairy'!B24)</f>
        <v>45401</v>
      </c>
      <c r="C24" s="177">
        <f t="shared" si="16"/>
        <v>375.4</v>
      </c>
      <c r="D24" s="178">
        <f t="shared" si="16"/>
        <v>175.3</v>
      </c>
      <c r="E24" s="176"/>
      <c r="F24" s="176"/>
      <c r="G24" s="176"/>
      <c r="H24" s="176"/>
      <c r="I24" s="176"/>
      <c r="J24" s="176"/>
      <c r="K24" s="177">
        <f t="shared" si="5"/>
        <v>375.4</v>
      </c>
      <c r="L24" s="178">
        <f t="shared" si="5"/>
        <v>175.3</v>
      </c>
      <c r="M24" s="179" t="str">
        <f>IF(OR('Att. Dairy'!F24="",R24=0,R24=""),"",'Att. Dairy'!F24)</f>
        <v/>
      </c>
      <c r="N24" s="179" t="str">
        <f>IF(OR('Att. Dairy'!G24="",R24=0,R24=""),"",'Att. Dairy'!G24)</f>
        <v/>
      </c>
      <c r="O24" s="180">
        <f t="shared" si="6"/>
        <v>0</v>
      </c>
      <c r="P24" s="179" t="str">
        <f>IF(AND('Att. Dairy'!L24=""),"",'Att. Dairy'!L24)</f>
        <v/>
      </c>
      <c r="Q24" s="179" t="str">
        <f>IF(AND('Att. Dairy'!M24=""),"",'Att. Dairy'!M24)</f>
        <v/>
      </c>
      <c r="R24" s="180">
        <f t="shared" si="7"/>
        <v>0</v>
      </c>
      <c r="S24" s="177">
        <f t="shared" si="8"/>
        <v>0</v>
      </c>
      <c r="T24" s="178">
        <f t="shared" si="9"/>
        <v>0</v>
      </c>
      <c r="U24" s="177">
        <f t="shared" si="10"/>
        <v>375.4</v>
      </c>
      <c r="V24" s="178">
        <f t="shared" si="0"/>
        <v>175.3</v>
      </c>
      <c r="W24" s="181">
        <f>IFERROR(IF(AND('Att. Dairy'!B24=""),"",IF(AND(X24="vodk'k"),"",IF(AND(R24=""),"",R24*$AA$1))),"")</f>
        <v>0</v>
      </c>
      <c r="X24" s="206" t="str">
        <f>IF(AND('Att. Dairy'!B24=""),"",IF(OR(R24="",R24=0),"",AH24))</f>
        <v/>
      </c>
      <c r="Y24" s="182"/>
      <c r="Z24" s="182"/>
      <c r="AA24" s="182"/>
      <c r="AB24" s="183"/>
      <c r="AE24" s="184" t="str">
        <f>IF(AND('Att. Dairy'!C24=""),"",'Att. Dairy'!C24)</f>
        <v/>
      </c>
      <c r="AF24" s="185" t="str">
        <f t="shared" si="11"/>
        <v/>
      </c>
      <c r="AG24" s="17" t="str">
        <f>IF(AND('Att. Dairy'!D24=""),"",'Att. Dairy'!D24)</f>
        <v>Friday</v>
      </c>
      <c r="AH24" s="205" t="str">
        <f t="shared" si="12"/>
        <v>दाल रोटी</v>
      </c>
      <c r="AX24" s="186" t="str">
        <f t="shared" si="13"/>
        <v>W</v>
      </c>
      <c r="AY24" s="187" t="str">
        <f t="shared" si="1"/>
        <v>W</v>
      </c>
      <c r="CS24" s="207">
        <f t="shared" si="14"/>
        <v>45401</v>
      </c>
      <c r="CT24" s="209" t="str">
        <f t="shared" si="17"/>
        <v/>
      </c>
      <c r="CU24" s="209" t="str">
        <f t="shared" si="18"/>
        <v/>
      </c>
      <c r="CV24" s="209" t="str">
        <f t="shared" si="23"/>
        <v/>
      </c>
      <c r="CW24" s="209" t="str">
        <f t="shared" si="23"/>
        <v/>
      </c>
      <c r="CX24" s="209" t="str">
        <f t="shared" si="23"/>
        <v/>
      </c>
      <c r="CY24" s="209" t="str">
        <f t="shared" si="23"/>
        <v/>
      </c>
      <c r="CZ24" s="209" t="str">
        <f t="shared" si="23"/>
        <v/>
      </c>
      <c r="DA24" s="209" t="str">
        <f t="shared" si="23"/>
        <v/>
      </c>
      <c r="DB24" s="209" t="str">
        <f t="shared" si="19"/>
        <v/>
      </c>
      <c r="DC24" s="209" t="str">
        <f t="shared" si="20"/>
        <v/>
      </c>
      <c r="DD24" s="210" t="str">
        <f t="shared" si="15"/>
        <v/>
      </c>
      <c r="DE24" s="210" t="str">
        <f t="shared" si="15"/>
        <v/>
      </c>
      <c r="DF24" s="210" t="str">
        <f t="shared" si="15"/>
        <v/>
      </c>
      <c r="DG24" s="210" t="str">
        <f t="shared" si="15"/>
        <v/>
      </c>
      <c r="DH24" s="210" t="str">
        <f t="shared" si="15"/>
        <v/>
      </c>
      <c r="DI24" s="210" t="str">
        <f t="shared" si="15"/>
        <v/>
      </c>
      <c r="DJ24" s="211" t="str">
        <f t="shared" si="15"/>
        <v/>
      </c>
      <c r="DK24" s="211" t="str">
        <f t="shared" si="15"/>
        <v/>
      </c>
      <c r="DL24" s="211" t="str">
        <f t="shared" si="21"/>
        <v/>
      </c>
      <c r="DM24" s="211" t="str">
        <f t="shared" si="22"/>
        <v/>
      </c>
      <c r="DN24" s="209" t="str">
        <f t="shared" si="24"/>
        <v/>
      </c>
      <c r="DO24" s="212" t="str">
        <f t="shared" si="24"/>
        <v/>
      </c>
    </row>
    <row r="25" spans="1:119" ht="17.100000000000001" customHeight="1">
      <c r="A25" s="174">
        <v>20</v>
      </c>
      <c r="B25" s="175">
        <f>IF(AND('Att. Dairy'!B25=""),"",'Att. Dairy'!B25)</f>
        <v>45402</v>
      </c>
      <c r="C25" s="177">
        <f t="shared" si="16"/>
        <v>375.4</v>
      </c>
      <c r="D25" s="178">
        <f t="shared" si="16"/>
        <v>175.3</v>
      </c>
      <c r="E25" s="176"/>
      <c r="F25" s="176"/>
      <c r="G25" s="176"/>
      <c r="H25" s="176"/>
      <c r="I25" s="176"/>
      <c r="J25" s="176"/>
      <c r="K25" s="177">
        <f t="shared" si="5"/>
        <v>375.4</v>
      </c>
      <c r="L25" s="178">
        <f t="shared" si="5"/>
        <v>175.3</v>
      </c>
      <c r="M25" s="179" t="str">
        <f>IF(OR('Att. Dairy'!F25="",R25=0,R25=""),"",'Att. Dairy'!F25)</f>
        <v/>
      </c>
      <c r="N25" s="179" t="str">
        <f>IF(OR('Att. Dairy'!G25="",R25=0,R25=""),"",'Att. Dairy'!G25)</f>
        <v/>
      </c>
      <c r="O25" s="180">
        <f t="shared" si="6"/>
        <v>0</v>
      </c>
      <c r="P25" s="179" t="str">
        <f>IF(AND('Att. Dairy'!L25=""),"",'Att. Dairy'!L25)</f>
        <v/>
      </c>
      <c r="Q25" s="179" t="str">
        <f>IF(AND('Att. Dairy'!M25=""),"",'Att. Dairy'!M25)</f>
        <v/>
      </c>
      <c r="R25" s="180">
        <f t="shared" si="7"/>
        <v>0</v>
      </c>
      <c r="S25" s="177">
        <f t="shared" si="8"/>
        <v>0</v>
      </c>
      <c r="T25" s="178">
        <f t="shared" si="9"/>
        <v>0</v>
      </c>
      <c r="U25" s="177">
        <f t="shared" si="10"/>
        <v>375.4</v>
      </c>
      <c r="V25" s="178">
        <f t="shared" si="0"/>
        <v>175.3</v>
      </c>
      <c r="W25" s="181">
        <f>IFERROR(IF(AND('Att. Dairy'!B25=""),"",IF(AND(X25="vodk'k"),"",IF(AND(R25=""),"",R25*$AA$1))),"")</f>
        <v>0</v>
      </c>
      <c r="X25" s="206" t="str">
        <f>IF(AND('Att. Dairy'!B25=""),"",IF(OR(R25="",R25=0),"",AH25))</f>
        <v/>
      </c>
      <c r="Y25" s="182"/>
      <c r="Z25" s="182"/>
      <c r="AA25" s="182"/>
      <c r="AB25" s="183"/>
      <c r="AE25" s="184" t="str">
        <f>IF(AND('Att. Dairy'!C25=""),"",'Att. Dairy'!C25)</f>
        <v/>
      </c>
      <c r="AF25" s="185" t="str">
        <f t="shared" si="11"/>
        <v/>
      </c>
      <c r="AG25" s="17" t="str">
        <f>IF(AND('Att. Dairy'!D25=""),"",'Att. Dairy'!D25)</f>
        <v>Saturday</v>
      </c>
      <c r="AH25" s="205" t="str">
        <f t="shared" si="12"/>
        <v>सब्जी रोटी</v>
      </c>
      <c r="AX25" s="186" t="str">
        <f t="shared" si="13"/>
        <v>W</v>
      </c>
      <c r="AY25" s="187" t="str">
        <f t="shared" si="1"/>
        <v>W</v>
      </c>
      <c r="CS25" s="207">
        <f t="shared" si="14"/>
        <v>45402</v>
      </c>
      <c r="CT25" s="209" t="str">
        <f t="shared" si="17"/>
        <v/>
      </c>
      <c r="CU25" s="209" t="str">
        <f t="shared" si="18"/>
        <v/>
      </c>
      <c r="CV25" s="209" t="str">
        <f t="shared" si="23"/>
        <v/>
      </c>
      <c r="CW25" s="209" t="str">
        <f t="shared" si="23"/>
        <v/>
      </c>
      <c r="CX25" s="209" t="str">
        <f t="shared" si="23"/>
        <v/>
      </c>
      <c r="CY25" s="209" t="str">
        <f t="shared" si="23"/>
        <v/>
      </c>
      <c r="CZ25" s="209" t="str">
        <f t="shared" si="23"/>
        <v/>
      </c>
      <c r="DA25" s="209" t="str">
        <f t="shared" si="23"/>
        <v/>
      </c>
      <c r="DB25" s="209" t="str">
        <f t="shared" si="19"/>
        <v/>
      </c>
      <c r="DC25" s="209" t="str">
        <f t="shared" si="20"/>
        <v/>
      </c>
      <c r="DD25" s="210" t="str">
        <f t="shared" si="15"/>
        <v/>
      </c>
      <c r="DE25" s="210" t="str">
        <f t="shared" si="15"/>
        <v/>
      </c>
      <c r="DF25" s="210" t="str">
        <f t="shared" si="15"/>
        <v/>
      </c>
      <c r="DG25" s="210" t="str">
        <f t="shared" si="15"/>
        <v/>
      </c>
      <c r="DH25" s="210" t="str">
        <f t="shared" si="15"/>
        <v/>
      </c>
      <c r="DI25" s="210" t="str">
        <f t="shared" si="15"/>
        <v/>
      </c>
      <c r="DJ25" s="211" t="str">
        <f t="shared" si="15"/>
        <v/>
      </c>
      <c r="DK25" s="211" t="str">
        <f t="shared" si="15"/>
        <v/>
      </c>
      <c r="DL25" s="211" t="str">
        <f t="shared" si="21"/>
        <v/>
      </c>
      <c r="DM25" s="211" t="str">
        <f t="shared" si="22"/>
        <v/>
      </c>
      <c r="DN25" s="209" t="str">
        <f t="shared" si="24"/>
        <v/>
      </c>
      <c r="DO25" s="212" t="str">
        <f t="shared" si="24"/>
        <v/>
      </c>
    </row>
    <row r="26" spans="1:119" ht="17.100000000000001" customHeight="1">
      <c r="A26" s="174">
        <v>21</v>
      </c>
      <c r="B26" s="175">
        <f>IF(AND('Att. Dairy'!B26=""),"",'Att. Dairy'!B26)</f>
        <v>45403</v>
      </c>
      <c r="C26" s="177">
        <f t="shared" si="16"/>
        <v>375.4</v>
      </c>
      <c r="D26" s="178">
        <f t="shared" si="16"/>
        <v>175.3</v>
      </c>
      <c r="E26" s="176"/>
      <c r="F26" s="176"/>
      <c r="G26" s="176"/>
      <c r="H26" s="176"/>
      <c r="I26" s="176"/>
      <c r="J26" s="176"/>
      <c r="K26" s="177">
        <f t="shared" si="5"/>
        <v>375.4</v>
      </c>
      <c r="L26" s="178">
        <f t="shared" si="5"/>
        <v>175.3</v>
      </c>
      <c r="M26" s="179" t="str">
        <f>IF(OR('Att. Dairy'!F26="",R26=0,R26=""),"",'Att. Dairy'!F26)</f>
        <v/>
      </c>
      <c r="N26" s="179" t="str">
        <f>IF(OR('Att. Dairy'!G26="",R26=0,R26=""),"",'Att. Dairy'!G26)</f>
        <v/>
      </c>
      <c r="O26" s="180">
        <f t="shared" si="6"/>
        <v>0</v>
      </c>
      <c r="P26" s="179" t="str">
        <f>IF(AND('Att. Dairy'!L26=""),"",'Att. Dairy'!L26)</f>
        <v/>
      </c>
      <c r="Q26" s="179" t="str">
        <f>IF(AND('Att. Dairy'!M26=""),"",'Att. Dairy'!M26)</f>
        <v/>
      </c>
      <c r="R26" s="180">
        <f t="shared" si="7"/>
        <v>0</v>
      </c>
      <c r="S26" s="177">
        <f t="shared" si="8"/>
        <v>0</v>
      </c>
      <c r="T26" s="178">
        <f t="shared" si="9"/>
        <v>0</v>
      </c>
      <c r="U26" s="177">
        <f t="shared" si="10"/>
        <v>375.4</v>
      </c>
      <c r="V26" s="178">
        <f t="shared" si="0"/>
        <v>175.3</v>
      </c>
      <c r="W26" s="181">
        <f>IFERROR(IF(AND('Att. Dairy'!B26=""),"",IF(AND(X26="vodk'k"),"",IF(AND(R26=""),"",R26*$AA$1))),"")</f>
        <v>0</v>
      </c>
      <c r="X26" s="206" t="str">
        <f>IF(AND('Att. Dairy'!B26=""),"",IF(OR(R26="",R26=0),"",AH26))</f>
        <v/>
      </c>
      <c r="Y26" s="182"/>
      <c r="Z26" s="182"/>
      <c r="AA26" s="182"/>
      <c r="AB26" s="183"/>
      <c r="AE26" s="184" t="str">
        <f>IF(AND('Att. Dairy'!C26=""),"",'Att. Dairy'!C26)</f>
        <v/>
      </c>
      <c r="AF26" s="185" t="str">
        <f t="shared" si="11"/>
        <v/>
      </c>
      <c r="AG26" s="17" t="str">
        <f>IF(AND('Att. Dairy'!D26=""),"",'Att. Dairy'!D26)</f>
        <v>Sunday</v>
      </c>
      <c r="AH26" s="205" t="str">
        <f t="shared" si="12"/>
        <v>अवकाश</v>
      </c>
      <c r="AX26" s="186" t="b">
        <f t="shared" si="13"/>
        <v>0</v>
      </c>
      <c r="AY26" s="187" t="b">
        <f t="shared" si="1"/>
        <v>0</v>
      </c>
      <c r="CS26" s="207">
        <f t="shared" si="14"/>
        <v>45403</v>
      </c>
      <c r="CT26" s="209" t="str">
        <f t="shared" si="17"/>
        <v/>
      </c>
      <c r="CU26" s="209" t="str">
        <f t="shared" si="18"/>
        <v/>
      </c>
      <c r="CV26" s="209" t="str">
        <f t="shared" si="23"/>
        <v/>
      </c>
      <c r="CW26" s="209" t="str">
        <f t="shared" si="23"/>
        <v/>
      </c>
      <c r="CX26" s="209" t="str">
        <f t="shared" si="23"/>
        <v/>
      </c>
      <c r="CY26" s="209" t="str">
        <f t="shared" si="23"/>
        <v/>
      </c>
      <c r="CZ26" s="209" t="str">
        <f t="shared" si="23"/>
        <v/>
      </c>
      <c r="DA26" s="209" t="str">
        <f t="shared" si="23"/>
        <v/>
      </c>
      <c r="DB26" s="209" t="str">
        <f t="shared" si="19"/>
        <v/>
      </c>
      <c r="DC26" s="209" t="str">
        <f t="shared" si="20"/>
        <v/>
      </c>
      <c r="DD26" s="210" t="str">
        <f t="shared" si="15"/>
        <v/>
      </c>
      <c r="DE26" s="210" t="str">
        <f t="shared" si="15"/>
        <v/>
      </c>
      <c r="DF26" s="210" t="str">
        <f t="shared" si="15"/>
        <v/>
      </c>
      <c r="DG26" s="210" t="str">
        <f t="shared" si="15"/>
        <v/>
      </c>
      <c r="DH26" s="210" t="str">
        <f t="shared" si="15"/>
        <v/>
      </c>
      <c r="DI26" s="210" t="str">
        <f t="shared" si="15"/>
        <v/>
      </c>
      <c r="DJ26" s="211" t="str">
        <f t="shared" si="15"/>
        <v/>
      </c>
      <c r="DK26" s="211" t="str">
        <f t="shared" si="15"/>
        <v/>
      </c>
      <c r="DL26" s="211" t="str">
        <f t="shared" si="21"/>
        <v/>
      </c>
      <c r="DM26" s="211" t="str">
        <f t="shared" si="22"/>
        <v/>
      </c>
      <c r="DN26" s="209" t="str">
        <f t="shared" si="24"/>
        <v/>
      </c>
      <c r="DO26" s="212" t="str">
        <f t="shared" si="24"/>
        <v/>
      </c>
    </row>
    <row r="27" spans="1:119" ht="17.100000000000001" customHeight="1">
      <c r="A27" s="174">
        <v>22</v>
      </c>
      <c r="B27" s="175">
        <f>IF(AND('Att. Dairy'!B27=""),"",'Att. Dairy'!B27)</f>
        <v>45404</v>
      </c>
      <c r="C27" s="177">
        <f t="shared" si="16"/>
        <v>375.4</v>
      </c>
      <c r="D27" s="178">
        <f t="shared" si="16"/>
        <v>175.3</v>
      </c>
      <c r="E27" s="176"/>
      <c r="F27" s="176"/>
      <c r="G27" s="176"/>
      <c r="H27" s="176"/>
      <c r="I27" s="176"/>
      <c r="J27" s="176"/>
      <c r="K27" s="177">
        <f t="shared" si="5"/>
        <v>375.4</v>
      </c>
      <c r="L27" s="178">
        <f t="shared" si="5"/>
        <v>175.3</v>
      </c>
      <c r="M27" s="179" t="str">
        <f>IF(OR('Att. Dairy'!F27="",R27=0,R27=""),"",'Att. Dairy'!F27)</f>
        <v/>
      </c>
      <c r="N27" s="179" t="str">
        <f>IF(OR('Att. Dairy'!G27="",R27=0,R27=""),"",'Att. Dairy'!G27)</f>
        <v/>
      </c>
      <c r="O27" s="180">
        <f t="shared" si="6"/>
        <v>0</v>
      </c>
      <c r="P27" s="179" t="str">
        <f>IF(AND('Att. Dairy'!L27=""),"",'Att. Dairy'!L27)</f>
        <v/>
      </c>
      <c r="Q27" s="179" t="str">
        <f>IF(AND('Att. Dairy'!M27=""),"",'Att. Dairy'!M27)</f>
        <v/>
      </c>
      <c r="R27" s="180">
        <f t="shared" si="7"/>
        <v>0</v>
      </c>
      <c r="S27" s="177">
        <f t="shared" si="8"/>
        <v>0</v>
      </c>
      <c r="T27" s="178">
        <f t="shared" si="9"/>
        <v>0</v>
      </c>
      <c r="U27" s="177">
        <f t="shared" si="10"/>
        <v>375.4</v>
      </c>
      <c r="V27" s="178">
        <f t="shared" si="0"/>
        <v>175.3</v>
      </c>
      <c r="W27" s="181">
        <f>IFERROR(IF(AND('Att. Dairy'!B27=""),"",IF(AND(X27="vodk'k"),"",IF(AND(R27=""),"",R27*$AA$1))),"")</f>
        <v>0</v>
      </c>
      <c r="X27" s="206" t="str">
        <f>IF(AND('Att. Dairy'!B27=""),"",IF(OR(R27="",R27=0),"",AH27))</f>
        <v/>
      </c>
      <c r="Y27" s="182"/>
      <c r="Z27" s="182"/>
      <c r="AA27" s="182"/>
      <c r="AB27" s="183"/>
      <c r="AE27" s="184" t="str">
        <f>IF(AND('Att. Dairy'!C27=""),"",'Att. Dairy'!C27)</f>
        <v/>
      </c>
      <c r="AF27" s="185" t="str">
        <f t="shared" si="11"/>
        <v/>
      </c>
      <c r="AG27" s="17" t="str">
        <f>IF(AND('Att. Dairy'!D27=""),"",'Att. Dairy'!D27)</f>
        <v>Monday</v>
      </c>
      <c r="AH27" s="205" t="str">
        <f t="shared" si="12"/>
        <v>सब्जी रोटी</v>
      </c>
      <c r="AX27" s="186" t="str">
        <f t="shared" si="13"/>
        <v>W</v>
      </c>
      <c r="AY27" s="187" t="str">
        <f t="shared" si="1"/>
        <v>W</v>
      </c>
      <c r="CS27" s="207">
        <f t="shared" si="14"/>
        <v>45404</v>
      </c>
      <c r="CT27" s="209" t="str">
        <f t="shared" si="17"/>
        <v/>
      </c>
      <c r="CU27" s="209" t="str">
        <f>IF(OR(D27="",D27=0,DI27=""),"",D27)</f>
        <v/>
      </c>
      <c r="CV27" s="209" t="str">
        <f t="shared" si="23"/>
        <v/>
      </c>
      <c r="CW27" s="209" t="str">
        <f t="shared" si="23"/>
        <v/>
      </c>
      <c r="CX27" s="209" t="str">
        <f t="shared" si="23"/>
        <v/>
      </c>
      <c r="CY27" s="209" t="str">
        <f t="shared" si="23"/>
        <v/>
      </c>
      <c r="CZ27" s="209" t="str">
        <f t="shared" si="23"/>
        <v/>
      </c>
      <c r="DA27" s="209" t="str">
        <f t="shared" si="23"/>
        <v/>
      </c>
      <c r="DB27" s="209" t="str">
        <f t="shared" si="19"/>
        <v/>
      </c>
      <c r="DC27" s="209" t="str">
        <f t="shared" si="20"/>
        <v/>
      </c>
      <c r="DD27" s="210" t="str">
        <f t="shared" si="15"/>
        <v/>
      </c>
      <c r="DE27" s="210" t="str">
        <f t="shared" si="15"/>
        <v/>
      </c>
      <c r="DF27" s="210" t="str">
        <f t="shared" si="15"/>
        <v/>
      </c>
      <c r="DG27" s="210" t="str">
        <f t="shared" si="15"/>
        <v/>
      </c>
      <c r="DH27" s="210" t="str">
        <f t="shared" si="15"/>
        <v/>
      </c>
      <c r="DI27" s="210" t="str">
        <f t="shared" si="15"/>
        <v/>
      </c>
      <c r="DJ27" s="211" t="str">
        <f t="shared" si="15"/>
        <v/>
      </c>
      <c r="DK27" s="211" t="str">
        <f t="shared" si="15"/>
        <v/>
      </c>
      <c r="DL27" s="211" t="str">
        <f t="shared" si="21"/>
        <v/>
      </c>
      <c r="DM27" s="211" t="str">
        <f t="shared" si="22"/>
        <v/>
      </c>
      <c r="DN27" s="209" t="str">
        <f t="shared" si="24"/>
        <v/>
      </c>
      <c r="DO27" s="212" t="str">
        <f t="shared" si="24"/>
        <v/>
      </c>
    </row>
    <row r="28" spans="1:119" ht="17.100000000000001" customHeight="1">
      <c r="A28" s="174">
        <v>23</v>
      </c>
      <c r="B28" s="175">
        <f>IF(AND('Att. Dairy'!B28=""),"",'Att. Dairy'!B28)</f>
        <v>45405</v>
      </c>
      <c r="C28" s="177">
        <f t="shared" si="16"/>
        <v>375.4</v>
      </c>
      <c r="D28" s="178">
        <f t="shared" si="16"/>
        <v>175.3</v>
      </c>
      <c r="E28" s="176"/>
      <c r="F28" s="176"/>
      <c r="G28" s="176"/>
      <c r="H28" s="176"/>
      <c r="I28" s="176"/>
      <c r="J28" s="176"/>
      <c r="K28" s="177">
        <f t="shared" si="5"/>
        <v>375.4</v>
      </c>
      <c r="L28" s="178">
        <f t="shared" si="5"/>
        <v>175.3</v>
      </c>
      <c r="M28" s="179" t="str">
        <f>IF(OR('Att. Dairy'!F28="",R28=0,R28=""),"",'Att. Dairy'!F28)</f>
        <v/>
      </c>
      <c r="N28" s="179" t="str">
        <f>IF(OR('Att. Dairy'!G28="",R28=0,R28=""),"",'Att. Dairy'!G28)</f>
        <v/>
      </c>
      <c r="O28" s="180">
        <f t="shared" si="6"/>
        <v>0</v>
      </c>
      <c r="P28" s="179" t="str">
        <f>IF(AND('Att. Dairy'!L28=""),"",'Att. Dairy'!L28)</f>
        <v/>
      </c>
      <c r="Q28" s="179" t="str">
        <f>IF(AND('Att. Dairy'!M28=""),"",'Att. Dairy'!M28)</f>
        <v/>
      </c>
      <c r="R28" s="180">
        <f t="shared" si="7"/>
        <v>0</v>
      </c>
      <c r="S28" s="177">
        <f t="shared" si="8"/>
        <v>0</v>
      </c>
      <c r="T28" s="178">
        <f t="shared" si="9"/>
        <v>0</v>
      </c>
      <c r="U28" s="177">
        <f t="shared" si="10"/>
        <v>375.4</v>
      </c>
      <c r="V28" s="178">
        <f t="shared" si="0"/>
        <v>175.3</v>
      </c>
      <c r="W28" s="181">
        <f>IFERROR(IF(AND('Att. Dairy'!B28=""),"",IF(AND(X28="vodk'k"),"",IF(AND(R28=""),"",R28*$AA$1))),"")</f>
        <v>0</v>
      </c>
      <c r="X28" s="206" t="str">
        <f>IF(AND('Att. Dairy'!B28=""),"",IF(OR(R28="",R28=0),"",AH28))</f>
        <v/>
      </c>
      <c r="Y28" s="182"/>
      <c r="Z28" s="182"/>
      <c r="AA28" s="182"/>
      <c r="AB28" s="183"/>
      <c r="AE28" s="184" t="str">
        <f>IF(AND('Att. Dairy'!C28=""),"",'Att. Dairy'!C28)</f>
        <v/>
      </c>
      <c r="AF28" s="185" t="str">
        <f t="shared" si="11"/>
        <v/>
      </c>
      <c r="AG28" s="17" t="str">
        <f>IF(AND('Att. Dairy'!D28=""),"",'Att. Dairy'!D28)</f>
        <v>Tuesday</v>
      </c>
      <c r="AH28" s="205" t="str">
        <f t="shared" si="12"/>
        <v>दाल चावल</v>
      </c>
      <c r="AX28" s="186" t="str">
        <f t="shared" si="13"/>
        <v>R</v>
      </c>
      <c r="AY28" s="187" t="str">
        <f t="shared" si="1"/>
        <v>R</v>
      </c>
      <c r="CS28" s="207">
        <f t="shared" si="14"/>
        <v>45405</v>
      </c>
      <c r="CT28" s="209" t="str">
        <f t="shared" si="17"/>
        <v/>
      </c>
      <c r="CU28" s="209" t="str">
        <f t="shared" si="18"/>
        <v/>
      </c>
      <c r="CV28" s="209" t="str">
        <f t="shared" si="23"/>
        <v/>
      </c>
      <c r="CW28" s="209" t="str">
        <f t="shared" si="23"/>
        <v/>
      </c>
      <c r="CX28" s="209" t="str">
        <f t="shared" si="23"/>
        <v/>
      </c>
      <c r="CY28" s="209" t="str">
        <f t="shared" si="23"/>
        <v/>
      </c>
      <c r="CZ28" s="209" t="str">
        <f t="shared" si="23"/>
        <v/>
      </c>
      <c r="DA28" s="209" t="str">
        <f t="shared" si="23"/>
        <v/>
      </c>
      <c r="DB28" s="209" t="str">
        <f t="shared" si="19"/>
        <v/>
      </c>
      <c r="DC28" s="209" t="str">
        <f t="shared" si="20"/>
        <v/>
      </c>
      <c r="DD28" s="210" t="str">
        <f t="shared" si="15"/>
        <v/>
      </c>
      <c r="DE28" s="210" t="str">
        <f t="shared" si="15"/>
        <v/>
      </c>
      <c r="DF28" s="210" t="str">
        <f t="shared" si="15"/>
        <v/>
      </c>
      <c r="DG28" s="210" t="str">
        <f t="shared" si="15"/>
        <v/>
      </c>
      <c r="DH28" s="210" t="str">
        <f t="shared" si="15"/>
        <v/>
      </c>
      <c r="DI28" s="210" t="str">
        <f t="shared" si="15"/>
        <v/>
      </c>
      <c r="DJ28" s="211" t="str">
        <f t="shared" si="15"/>
        <v/>
      </c>
      <c r="DK28" s="211" t="str">
        <f t="shared" si="15"/>
        <v/>
      </c>
      <c r="DL28" s="211" t="str">
        <f t="shared" si="21"/>
        <v/>
      </c>
      <c r="DM28" s="211" t="str">
        <f t="shared" si="22"/>
        <v/>
      </c>
      <c r="DN28" s="209" t="str">
        <f t="shared" si="24"/>
        <v/>
      </c>
      <c r="DO28" s="212" t="str">
        <f t="shared" si="24"/>
        <v/>
      </c>
    </row>
    <row r="29" spans="1:119" ht="17.100000000000001" customHeight="1">
      <c r="A29" s="174">
        <v>24</v>
      </c>
      <c r="B29" s="175">
        <f>IF(AND('Att. Dairy'!B29=""),"",'Att. Dairy'!B29)</f>
        <v>45406</v>
      </c>
      <c r="C29" s="177">
        <f t="shared" si="16"/>
        <v>375.4</v>
      </c>
      <c r="D29" s="178">
        <f t="shared" si="16"/>
        <v>175.3</v>
      </c>
      <c r="E29" s="176"/>
      <c r="F29" s="176"/>
      <c r="G29" s="176"/>
      <c r="H29" s="176"/>
      <c r="I29" s="176"/>
      <c r="J29" s="176"/>
      <c r="K29" s="177">
        <f t="shared" si="5"/>
        <v>375.4</v>
      </c>
      <c r="L29" s="178">
        <f t="shared" si="5"/>
        <v>175.3</v>
      </c>
      <c r="M29" s="179" t="str">
        <f>IF(OR('Att. Dairy'!F29="",R29=0,R29=""),"",'Att. Dairy'!F29)</f>
        <v/>
      </c>
      <c r="N29" s="179" t="str">
        <f>IF(OR('Att. Dairy'!G29="",R29=0,R29=""),"",'Att. Dairy'!G29)</f>
        <v/>
      </c>
      <c r="O29" s="180">
        <f t="shared" si="6"/>
        <v>0</v>
      </c>
      <c r="P29" s="179" t="str">
        <f>IF(AND('Att. Dairy'!L29=""),"",'Att. Dairy'!L29)</f>
        <v/>
      </c>
      <c r="Q29" s="179" t="str">
        <f>IF(AND('Att. Dairy'!M29=""),"",'Att. Dairy'!M29)</f>
        <v/>
      </c>
      <c r="R29" s="180">
        <f t="shared" si="7"/>
        <v>0</v>
      </c>
      <c r="S29" s="177">
        <f t="shared" si="8"/>
        <v>0</v>
      </c>
      <c r="T29" s="178">
        <f t="shared" si="9"/>
        <v>0</v>
      </c>
      <c r="U29" s="177">
        <f t="shared" si="10"/>
        <v>375.4</v>
      </c>
      <c r="V29" s="178">
        <f t="shared" si="0"/>
        <v>175.3</v>
      </c>
      <c r="W29" s="181">
        <f>IFERROR(IF(AND('Att. Dairy'!B29=""),"",IF(AND(X29="vodk'k"),"",IF(AND(R29=""),"",R29*$AA$1))),"")</f>
        <v>0</v>
      </c>
      <c r="X29" s="206" t="str">
        <f>IF(AND('Att. Dairy'!B29=""),"",IF(OR(R29="",R29=0),"",AH29))</f>
        <v/>
      </c>
      <c r="Y29" s="182"/>
      <c r="Z29" s="182"/>
      <c r="AA29" s="182"/>
      <c r="AB29" s="183"/>
      <c r="AE29" s="184" t="str">
        <f>IF(AND('Att. Dairy'!C29=""),"",'Att. Dairy'!C29)</f>
        <v/>
      </c>
      <c r="AF29" s="185" t="str">
        <f t="shared" si="11"/>
        <v/>
      </c>
      <c r="AG29" s="17" t="str">
        <f>IF(AND('Att. Dairy'!D29=""),"",'Att. Dairy'!D29)</f>
        <v>Wednesday</v>
      </c>
      <c r="AH29" s="205" t="str">
        <f t="shared" si="12"/>
        <v>दाल रोटी</v>
      </c>
      <c r="AX29" s="186" t="str">
        <f t="shared" si="13"/>
        <v>W</v>
      </c>
      <c r="AY29" s="187" t="str">
        <f t="shared" si="1"/>
        <v>W</v>
      </c>
      <c r="CS29" s="207">
        <f t="shared" si="14"/>
        <v>45406</v>
      </c>
      <c r="CT29" s="209" t="str">
        <f t="shared" si="17"/>
        <v/>
      </c>
      <c r="CU29" s="209" t="str">
        <f t="shared" si="18"/>
        <v/>
      </c>
      <c r="CV29" s="209" t="str">
        <f t="shared" si="23"/>
        <v/>
      </c>
      <c r="CW29" s="209" t="str">
        <f t="shared" si="23"/>
        <v/>
      </c>
      <c r="CX29" s="209" t="str">
        <f t="shared" si="23"/>
        <v/>
      </c>
      <c r="CY29" s="209" t="str">
        <f t="shared" si="23"/>
        <v/>
      </c>
      <c r="CZ29" s="209" t="str">
        <f t="shared" si="23"/>
        <v/>
      </c>
      <c r="DA29" s="209" t="str">
        <f t="shared" si="23"/>
        <v/>
      </c>
      <c r="DB29" s="209" t="str">
        <f t="shared" si="19"/>
        <v/>
      </c>
      <c r="DC29" s="209" t="str">
        <f t="shared" si="20"/>
        <v/>
      </c>
      <c r="DD29" s="210" t="str">
        <f t="shared" si="15"/>
        <v/>
      </c>
      <c r="DE29" s="210" t="str">
        <f t="shared" si="15"/>
        <v/>
      </c>
      <c r="DF29" s="210" t="str">
        <f t="shared" si="15"/>
        <v/>
      </c>
      <c r="DG29" s="210" t="str">
        <f t="shared" si="15"/>
        <v/>
      </c>
      <c r="DH29" s="210" t="str">
        <f t="shared" si="15"/>
        <v/>
      </c>
      <c r="DI29" s="210" t="str">
        <f t="shared" si="15"/>
        <v/>
      </c>
      <c r="DJ29" s="211" t="str">
        <f t="shared" si="15"/>
        <v/>
      </c>
      <c r="DK29" s="211" t="str">
        <f t="shared" si="15"/>
        <v/>
      </c>
      <c r="DL29" s="211" t="str">
        <f t="shared" si="21"/>
        <v/>
      </c>
      <c r="DM29" s="211" t="str">
        <f t="shared" si="22"/>
        <v/>
      </c>
      <c r="DN29" s="209" t="str">
        <f t="shared" si="24"/>
        <v/>
      </c>
      <c r="DO29" s="212" t="str">
        <f t="shared" si="24"/>
        <v/>
      </c>
    </row>
    <row r="30" spans="1:119" ht="17.100000000000001" customHeight="1">
      <c r="A30" s="174">
        <v>25</v>
      </c>
      <c r="B30" s="175">
        <f>IF(AND('Att. Dairy'!B30=""),"",'Att. Dairy'!B30)</f>
        <v>45407</v>
      </c>
      <c r="C30" s="177">
        <f t="shared" si="16"/>
        <v>375.4</v>
      </c>
      <c r="D30" s="178">
        <f t="shared" si="16"/>
        <v>175.3</v>
      </c>
      <c r="E30" s="176"/>
      <c r="F30" s="176"/>
      <c r="G30" s="176"/>
      <c r="H30" s="176"/>
      <c r="I30" s="176"/>
      <c r="J30" s="176"/>
      <c r="K30" s="177">
        <f t="shared" si="5"/>
        <v>375.4</v>
      </c>
      <c r="L30" s="178">
        <f t="shared" si="5"/>
        <v>175.3</v>
      </c>
      <c r="M30" s="179" t="str">
        <f>IF(OR('Att. Dairy'!F30="",R30=0,R30=""),"",'Att. Dairy'!F30)</f>
        <v/>
      </c>
      <c r="N30" s="179" t="str">
        <f>IF(OR('Att. Dairy'!G30="",R30=0,R30=""),"",'Att. Dairy'!G30)</f>
        <v/>
      </c>
      <c r="O30" s="180">
        <f t="shared" si="6"/>
        <v>0</v>
      </c>
      <c r="P30" s="179" t="str">
        <f>IF(AND('Att. Dairy'!L30=""),"",'Att. Dairy'!L30)</f>
        <v/>
      </c>
      <c r="Q30" s="179" t="str">
        <f>IF(AND('Att. Dairy'!M30=""),"",'Att. Dairy'!M30)</f>
        <v/>
      </c>
      <c r="R30" s="180">
        <f t="shared" si="7"/>
        <v>0</v>
      </c>
      <c r="S30" s="177">
        <f t="shared" si="8"/>
        <v>0</v>
      </c>
      <c r="T30" s="178">
        <f t="shared" si="9"/>
        <v>0</v>
      </c>
      <c r="U30" s="177">
        <f t="shared" si="10"/>
        <v>375.4</v>
      </c>
      <c r="V30" s="178">
        <f t="shared" si="0"/>
        <v>175.3</v>
      </c>
      <c r="W30" s="181">
        <f>IFERROR(IF(AND('Att. Dairy'!B30=""),"",IF(AND(X30="vodk'k"),"",IF(AND(R30=""),"",R30*$AA$1))),"")</f>
        <v>0</v>
      </c>
      <c r="X30" s="206" t="str">
        <f>IF(AND('Att. Dairy'!B30=""),"",IF(OR(R30="",R30=0),"",AH30))</f>
        <v/>
      </c>
      <c r="Y30" s="182"/>
      <c r="Z30" s="182"/>
      <c r="AA30" s="182"/>
      <c r="AB30" s="183"/>
      <c r="AE30" s="184" t="str">
        <f>IF(AND('Att. Dairy'!C30=""),"",'Att. Dairy'!C30)</f>
        <v/>
      </c>
      <c r="AF30" s="185" t="str">
        <f t="shared" si="11"/>
        <v/>
      </c>
      <c r="AG30" s="17" t="str">
        <f>IF(AND('Att. Dairy'!D30=""),"",'Att. Dairy'!D30)</f>
        <v>Thursday</v>
      </c>
      <c r="AH30" s="205" t="str">
        <f t="shared" si="12"/>
        <v>खिचड़ी</v>
      </c>
      <c r="AX30" s="186" t="str">
        <f t="shared" si="13"/>
        <v>R</v>
      </c>
      <c r="AY30" s="187" t="str">
        <f t="shared" si="1"/>
        <v>R</v>
      </c>
      <c r="CS30" s="207">
        <f t="shared" si="14"/>
        <v>45407</v>
      </c>
      <c r="CT30" s="209" t="str">
        <f t="shared" si="17"/>
        <v/>
      </c>
      <c r="CU30" s="209" t="str">
        <f t="shared" si="18"/>
        <v/>
      </c>
      <c r="CV30" s="209" t="str">
        <f t="shared" si="23"/>
        <v/>
      </c>
      <c r="CW30" s="209" t="str">
        <f t="shared" si="23"/>
        <v/>
      </c>
      <c r="CX30" s="209" t="str">
        <f t="shared" si="23"/>
        <v/>
      </c>
      <c r="CY30" s="209" t="str">
        <f t="shared" si="23"/>
        <v/>
      </c>
      <c r="CZ30" s="209" t="str">
        <f t="shared" si="23"/>
        <v/>
      </c>
      <c r="DA30" s="209" t="str">
        <f t="shared" si="23"/>
        <v/>
      </c>
      <c r="DB30" s="209" t="str">
        <f t="shared" si="19"/>
        <v/>
      </c>
      <c r="DC30" s="209" t="str">
        <f t="shared" si="20"/>
        <v/>
      </c>
      <c r="DD30" s="210" t="str">
        <f t="shared" si="15"/>
        <v/>
      </c>
      <c r="DE30" s="210" t="str">
        <f t="shared" si="15"/>
        <v/>
      </c>
      <c r="DF30" s="210" t="str">
        <f t="shared" si="15"/>
        <v/>
      </c>
      <c r="DG30" s="210" t="str">
        <f t="shared" si="15"/>
        <v/>
      </c>
      <c r="DH30" s="210" t="str">
        <f t="shared" si="15"/>
        <v/>
      </c>
      <c r="DI30" s="210" t="str">
        <f t="shared" si="15"/>
        <v/>
      </c>
      <c r="DJ30" s="211" t="str">
        <f t="shared" si="15"/>
        <v/>
      </c>
      <c r="DK30" s="211" t="str">
        <f t="shared" si="15"/>
        <v/>
      </c>
      <c r="DL30" s="211" t="str">
        <f t="shared" si="21"/>
        <v/>
      </c>
      <c r="DM30" s="211" t="str">
        <f t="shared" si="22"/>
        <v/>
      </c>
      <c r="DN30" s="209" t="str">
        <f t="shared" si="24"/>
        <v/>
      </c>
      <c r="DO30" s="212" t="str">
        <f t="shared" si="24"/>
        <v/>
      </c>
    </row>
    <row r="31" spans="1:119" ht="17.100000000000001" customHeight="1">
      <c r="A31" s="174">
        <v>26</v>
      </c>
      <c r="B31" s="175">
        <f>IF(AND('Att. Dairy'!B31=""),"",'Att. Dairy'!B31)</f>
        <v>45408</v>
      </c>
      <c r="C31" s="177">
        <f t="shared" si="16"/>
        <v>375.4</v>
      </c>
      <c r="D31" s="178">
        <f t="shared" si="16"/>
        <v>175.3</v>
      </c>
      <c r="E31" s="176"/>
      <c r="F31" s="176"/>
      <c r="G31" s="176"/>
      <c r="H31" s="176"/>
      <c r="I31" s="176"/>
      <c r="J31" s="176"/>
      <c r="K31" s="177">
        <f t="shared" si="5"/>
        <v>375.4</v>
      </c>
      <c r="L31" s="178">
        <f t="shared" si="5"/>
        <v>175.3</v>
      </c>
      <c r="M31" s="179" t="str">
        <f>IF(OR('Att. Dairy'!F31="",R31=0,R31=""),"",'Att. Dairy'!F31)</f>
        <v/>
      </c>
      <c r="N31" s="179" t="str">
        <f>IF(OR('Att. Dairy'!G31="",R31=0,R31=""),"",'Att. Dairy'!G31)</f>
        <v/>
      </c>
      <c r="O31" s="180">
        <f t="shared" si="6"/>
        <v>0</v>
      </c>
      <c r="P31" s="179" t="str">
        <f>IF(AND('Att. Dairy'!L31=""),"",'Att. Dairy'!L31)</f>
        <v/>
      </c>
      <c r="Q31" s="179" t="str">
        <f>IF(AND('Att. Dairy'!M31=""),"",'Att. Dairy'!M31)</f>
        <v/>
      </c>
      <c r="R31" s="180">
        <f t="shared" si="7"/>
        <v>0</v>
      </c>
      <c r="S31" s="177">
        <f t="shared" si="8"/>
        <v>0</v>
      </c>
      <c r="T31" s="178">
        <f t="shared" si="9"/>
        <v>0</v>
      </c>
      <c r="U31" s="177">
        <f t="shared" si="10"/>
        <v>375.4</v>
      </c>
      <c r="V31" s="178">
        <f t="shared" si="0"/>
        <v>175.3</v>
      </c>
      <c r="W31" s="181">
        <f>IFERROR(IF(AND('Att. Dairy'!B31=""),"",IF(AND(X31="vodk'k"),"",IF(AND(R31=""),"",R31*$AA$1))),"")</f>
        <v>0</v>
      </c>
      <c r="X31" s="206" t="str">
        <f>IF(AND('Att. Dairy'!B31=""),"",IF(OR(R31="",R31=0),"",AH31))</f>
        <v/>
      </c>
      <c r="Y31" s="182"/>
      <c r="Z31" s="182"/>
      <c r="AA31" s="182"/>
      <c r="AB31" s="183"/>
      <c r="AE31" s="184" t="str">
        <f>IF(AND('Att. Dairy'!C31=""),"",'Att. Dairy'!C31)</f>
        <v/>
      </c>
      <c r="AF31" s="185" t="str">
        <f t="shared" si="11"/>
        <v/>
      </c>
      <c r="AG31" s="17" t="str">
        <f>IF(AND('Att. Dairy'!D31=""),"",'Att. Dairy'!D31)</f>
        <v>Friday</v>
      </c>
      <c r="AH31" s="205" t="str">
        <f t="shared" si="12"/>
        <v>दाल रोटी</v>
      </c>
      <c r="AX31" s="186" t="str">
        <f t="shared" si="13"/>
        <v>W</v>
      </c>
      <c r="AY31" s="187" t="str">
        <f t="shared" si="1"/>
        <v>W</v>
      </c>
      <c r="CS31" s="207">
        <f t="shared" si="14"/>
        <v>45408</v>
      </c>
      <c r="CT31" s="209" t="str">
        <f t="shared" si="17"/>
        <v/>
      </c>
      <c r="CU31" s="209" t="str">
        <f t="shared" si="18"/>
        <v/>
      </c>
      <c r="CV31" s="209" t="str">
        <f t="shared" si="23"/>
        <v/>
      </c>
      <c r="CW31" s="209" t="str">
        <f t="shared" si="23"/>
        <v/>
      </c>
      <c r="CX31" s="209" t="str">
        <f t="shared" si="23"/>
        <v/>
      </c>
      <c r="CY31" s="209" t="str">
        <f t="shared" si="23"/>
        <v/>
      </c>
      <c r="CZ31" s="209" t="str">
        <f t="shared" si="23"/>
        <v/>
      </c>
      <c r="DA31" s="209" t="str">
        <f t="shared" si="23"/>
        <v/>
      </c>
      <c r="DB31" s="209" t="str">
        <f t="shared" si="19"/>
        <v/>
      </c>
      <c r="DC31" s="209" t="str">
        <f t="shared" si="20"/>
        <v/>
      </c>
      <c r="DD31" s="210" t="str">
        <f t="shared" si="15"/>
        <v/>
      </c>
      <c r="DE31" s="210" t="str">
        <f t="shared" si="15"/>
        <v/>
      </c>
      <c r="DF31" s="210" t="str">
        <f t="shared" si="15"/>
        <v/>
      </c>
      <c r="DG31" s="210" t="str">
        <f t="shared" si="15"/>
        <v/>
      </c>
      <c r="DH31" s="210" t="str">
        <f t="shared" si="15"/>
        <v/>
      </c>
      <c r="DI31" s="210" t="str">
        <f t="shared" si="15"/>
        <v/>
      </c>
      <c r="DJ31" s="211" t="str">
        <f t="shared" si="15"/>
        <v/>
      </c>
      <c r="DK31" s="211" t="str">
        <f t="shared" si="15"/>
        <v/>
      </c>
      <c r="DL31" s="211" t="str">
        <f t="shared" si="21"/>
        <v/>
      </c>
      <c r="DM31" s="211" t="str">
        <f t="shared" si="22"/>
        <v/>
      </c>
      <c r="DN31" s="209" t="str">
        <f t="shared" si="24"/>
        <v/>
      </c>
      <c r="DO31" s="212" t="str">
        <f t="shared" si="24"/>
        <v/>
      </c>
    </row>
    <row r="32" spans="1:119" ht="17.100000000000001" customHeight="1">
      <c r="A32" s="174">
        <v>27</v>
      </c>
      <c r="B32" s="175">
        <f>IF(AND('Att. Dairy'!B32=""),"",'Att. Dairy'!B32)</f>
        <v>45409</v>
      </c>
      <c r="C32" s="177">
        <f t="shared" si="16"/>
        <v>375.4</v>
      </c>
      <c r="D32" s="178">
        <f t="shared" si="16"/>
        <v>175.3</v>
      </c>
      <c r="E32" s="176"/>
      <c r="F32" s="176"/>
      <c r="G32" s="176"/>
      <c r="H32" s="176"/>
      <c r="I32" s="176"/>
      <c r="J32" s="176"/>
      <c r="K32" s="177">
        <f t="shared" si="5"/>
        <v>375.4</v>
      </c>
      <c r="L32" s="178">
        <f t="shared" si="5"/>
        <v>175.3</v>
      </c>
      <c r="M32" s="179" t="str">
        <f>IF(OR('Att. Dairy'!F32="",R32=0,R32=""),"",'Att. Dairy'!F32)</f>
        <v/>
      </c>
      <c r="N32" s="179" t="str">
        <f>IF(OR('Att. Dairy'!G32="",R32=0,R32=""),"",'Att. Dairy'!G32)</f>
        <v/>
      </c>
      <c r="O32" s="180">
        <f t="shared" si="6"/>
        <v>0</v>
      </c>
      <c r="P32" s="179" t="str">
        <f>IF(AND('Att. Dairy'!L32=""),"",'Att. Dairy'!L32)</f>
        <v/>
      </c>
      <c r="Q32" s="179" t="str">
        <f>IF(AND('Att. Dairy'!M32=""),"",'Att. Dairy'!M32)</f>
        <v/>
      </c>
      <c r="R32" s="180">
        <f t="shared" si="7"/>
        <v>0</v>
      </c>
      <c r="S32" s="177">
        <f t="shared" si="8"/>
        <v>0</v>
      </c>
      <c r="T32" s="178">
        <f t="shared" si="9"/>
        <v>0</v>
      </c>
      <c r="U32" s="177">
        <f t="shared" si="10"/>
        <v>375.4</v>
      </c>
      <c r="V32" s="178">
        <f t="shared" si="0"/>
        <v>175.3</v>
      </c>
      <c r="W32" s="181">
        <f>IFERROR(IF(AND('Att. Dairy'!B32=""),"",IF(AND(X32="vodk'k"),"",IF(AND(R32=""),"",R32*$AA$1))),"")</f>
        <v>0</v>
      </c>
      <c r="X32" s="206" t="str">
        <f>IF(AND('Att. Dairy'!B32=""),"",IF(OR(R32="",R32=0),"",AH32))</f>
        <v/>
      </c>
      <c r="Y32" s="182"/>
      <c r="Z32" s="182"/>
      <c r="AA32" s="182"/>
      <c r="AB32" s="183"/>
      <c r="AE32" s="184" t="str">
        <f>IF(AND('Att. Dairy'!C32=""),"",'Att. Dairy'!C32)</f>
        <v/>
      </c>
      <c r="AF32" s="185" t="str">
        <f t="shared" si="11"/>
        <v/>
      </c>
      <c r="AG32" s="17" t="str">
        <f>IF(AND('Att. Dairy'!D32=""),"",'Att. Dairy'!D32)</f>
        <v>Saturday</v>
      </c>
      <c r="AH32" s="205" t="str">
        <f t="shared" si="12"/>
        <v>सब्जी रोटी</v>
      </c>
      <c r="AX32" s="186" t="str">
        <f t="shared" si="13"/>
        <v>W</v>
      </c>
      <c r="AY32" s="187" t="str">
        <f t="shared" si="1"/>
        <v>W</v>
      </c>
      <c r="CS32" s="207">
        <f t="shared" si="14"/>
        <v>45409</v>
      </c>
      <c r="CT32" s="209" t="str">
        <f t="shared" si="17"/>
        <v/>
      </c>
      <c r="CU32" s="209" t="str">
        <f t="shared" si="18"/>
        <v/>
      </c>
      <c r="CV32" s="209" t="str">
        <f t="shared" si="23"/>
        <v/>
      </c>
      <c r="CW32" s="209" t="str">
        <f t="shared" si="23"/>
        <v/>
      </c>
      <c r="CX32" s="209" t="str">
        <f t="shared" si="23"/>
        <v/>
      </c>
      <c r="CY32" s="209" t="str">
        <f t="shared" si="23"/>
        <v/>
      </c>
      <c r="CZ32" s="209" t="str">
        <f t="shared" si="23"/>
        <v/>
      </c>
      <c r="DA32" s="209" t="str">
        <f t="shared" si="23"/>
        <v/>
      </c>
      <c r="DB32" s="209" t="str">
        <f t="shared" si="19"/>
        <v/>
      </c>
      <c r="DC32" s="209" t="str">
        <f t="shared" si="20"/>
        <v/>
      </c>
      <c r="DD32" s="210" t="str">
        <f t="shared" si="15"/>
        <v/>
      </c>
      <c r="DE32" s="210" t="str">
        <f t="shared" si="15"/>
        <v/>
      </c>
      <c r="DF32" s="210" t="str">
        <f t="shared" si="15"/>
        <v/>
      </c>
      <c r="DG32" s="210" t="str">
        <f t="shared" si="15"/>
        <v/>
      </c>
      <c r="DH32" s="210" t="str">
        <f t="shared" si="15"/>
        <v/>
      </c>
      <c r="DI32" s="210" t="str">
        <f t="shared" si="15"/>
        <v/>
      </c>
      <c r="DJ32" s="211" t="str">
        <f t="shared" si="15"/>
        <v/>
      </c>
      <c r="DK32" s="211" t="str">
        <f t="shared" si="15"/>
        <v/>
      </c>
      <c r="DL32" s="211" t="str">
        <f t="shared" si="21"/>
        <v/>
      </c>
      <c r="DM32" s="211" t="str">
        <f t="shared" si="22"/>
        <v/>
      </c>
      <c r="DN32" s="209" t="str">
        <f t="shared" si="24"/>
        <v/>
      </c>
      <c r="DO32" s="212" t="str">
        <f t="shared" si="24"/>
        <v/>
      </c>
    </row>
    <row r="33" spans="1:119" ht="17.100000000000001" customHeight="1">
      <c r="A33" s="174">
        <v>28</v>
      </c>
      <c r="B33" s="175">
        <f>IF(AND('Att. Dairy'!B33=""),"",'Att. Dairy'!B33)</f>
        <v>45410</v>
      </c>
      <c r="C33" s="177">
        <f t="shared" si="16"/>
        <v>375.4</v>
      </c>
      <c r="D33" s="178">
        <f t="shared" si="16"/>
        <v>175.3</v>
      </c>
      <c r="E33" s="176"/>
      <c r="F33" s="176"/>
      <c r="G33" s="176"/>
      <c r="H33" s="176"/>
      <c r="I33" s="176"/>
      <c r="J33" s="176"/>
      <c r="K33" s="177">
        <f t="shared" si="5"/>
        <v>375.4</v>
      </c>
      <c r="L33" s="178">
        <f t="shared" si="5"/>
        <v>175.3</v>
      </c>
      <c r="M33" s="179" t="str">
        <f>IF(OR('Att. Dairy'!F33="",R33=0,R33=""),"",'Att. Dairy'!F33)</f>
        <v/>
      </c>
      <c r="N33" s="179" t="str">
        <f>IF(OR('Att. Dairy'!G33="",R33=0,R33=""),"",'Att. Dairy'!G33)</f>
        <v/>
      </c>
      <c r="O33" s="180">
        <f t="shared" si="6"/>
        <v>0</v>
      </c>
      <c r="P33" s="179" t="str">
        <f>IF(AND('Att. Dairy'!L33=""),"",'Att. Dairy'!L33)</f>
        <v/>
      </c>
      <c r="Q33" s="179" t="str">
        <f>IF(AND('Att. Dairy'!M33=""),"",'Att. Dairy'!M33)</f>
        <v/>
      </c>
      <c r="R33" s="180">
        <f t="shared" si="7"/>
        <v>0</v>
      </c>
      <c r="S33" s="177">
        <f t="shared" si="8"/>
        <v>0</v>
      </c>
      <c r="T33" s="178">
        <f t="shared" si="9"/>
        <v>0</v>
      </c>
      <c r="U33" s="177">
        <f t="shared" si="10"/>
        <v>375.4</v>
      </c>
      <c r="V33" s="178">
        <f t="shared" si="0"/>
        <v>175.3</v>
      </c>
      <c r="W33" s="181">
        <f>IFERROR(IF(AND('Att. Dairy'!B33=""),"",IF(AND(X33="vodk'k"),"",IF(AND(R33=""),"",R33*$AA$1))),"")</f>
        <v>0</v>
      </c>
      <c r="X33" s="206" t="str">
        <f>IF(AND('Att. Dairy'!B33=""),"",IF(OR(R33="",R33=0),"",AH33))</f>
        <v/>
      </c>
      <c r="Y33" s="182"/>
      <c r="Z33" s="182"/>
      <c r="AA33" s="182"/>
      <c r="AB33" s="183"/>
      <c r="AC33" s="188"/>
      <c r="AD33" s="188"/>
      <c r="AE33" s="184" t="str">
        <f>IF(AND('Att. Dairy'!C33=""),"",'Att. Dairy'!C33)</f>
        <v/>
      </c>
      <c r="AF33" s="185" t="str">
        <f t="shared" si="11"/>
        <v/>
      </c>
      <c r="AG33" s="17" t="str">
        <f>IF(AND('Att. Dairy'!D33=""),"",'Att. Dairy'!D33)</f>
        <v>Sunday</v>
      </c>
      <c r="AH33" s="205" t="str">
        <f t="shared" si="12"/>
        <v>अवकाश</v>
      </c>
      <c r="AI33" s="188"/>
      <c r="AJ33" s="188"/>
      <c r="AK33" s="188"/>
      <c r="AL33" s="188"/>
      <c r="AM33" s="188"/>
      <c r="AN33" s="188"/>
      <c r="AO33" s="188"/>
      <c r="AP33" s="188"/>
      <c r="AQ33" s="188"/>
      <c r="AR33" s="188"/>
      <c r="AS33" s="188"/>
      <c r="AT33" s="188"/>
      <c r="AU33" s="188"/>
      <c r="AV33" s="188"/>
      <c r="AW33" s="188"/>
      <c r="AX33" s="186" t="b">
        <f t="shared" si="13"/>
        <v>0</v>
      </c>
      <c r="AY33" s="187" t="b">
        <f t="shared" si="1"/>
        <v>0</v>
      </c>
      <c r="CS33" s="207">
        <f t="shared" si="14"/>
        <v>45410</v>
      </c>
      <c r="CT33" s="209" t="str">
        <f t="shared" si="17"/>
        <v/>
      </c>
      <c r="CU33" s="209" t="str">
        <f t="shared" si="18"/>
        <v/>
      </c>
      <c r="CV33" s="209" t="str">
        <f t="shared" si="23"/>
        <v/>
      </c>
      <c r="CW33" s="209" t="str">
        <f t="shared" si="23"/>
        <v/>
      </c>
      <c r="CX33" s="209" t="str">
        <f t="shared" si="23"/>
        <v/>
      </c>
      <c r="CY33" s="209" t="str">
        <f t="shared" si="23"/>
        <v/>
      </c>
      <c r="CZ33" s="209" t="str">
        <f t="shared" si="23"/>
        <v/>
      </c>
      <c r="DA33" s="209" t="str">
        <f t="shared" si="23"/>
        <v/>
      </c>
      <c r="DB33" s="209" t="str">
        <f t="shared" si="19"/>
        <v/>
      </c>
      <c r="DC33" s="209" t="str">
        <f t="shared" si="20"/>
        <v/>
      </c>
      <c r="DD33" s="210" t="str">
        <f t="shared" si="15"/>
        <v/>
      </c>
      <c r="DE33" s="210" t="str">
        <f t="shared" si="15"/>
        <v/>
      </c>
      <c r="DF33" s="210" t="str">
        <f t="shared" si="15"/>
        <v/>
      </c>
      <c r="DG33" s="210" t="str">
        <f t="shared" si="15"/>
        <v/>
      </c>
      <c r="DH33" s="210" t="str">
        <f t="shared" si="15"/>
        <v/>
      </c>
      <c r="DI33" s="210" t="str">
        <f t="shared" si="15"/>
        <v/>
      </c>
      <c r="DJ33" s="211" t="str">
        <f t="shared" si="15"/>
        <v/>
      </c>
      <c r="DK33" s="211" t="str">
        <f t="shared" si="15"/>
        <v/>
      </c>
      <c r="DL33" s="211" t="str">
        <f t="shared" si="21"/>
        <v/>
      </c>
      <c r="DM33" s="211" t="str">
        <f t="shared" si="22"/>
        <v/>
      </c>
      <c r="DN33" s="209" t="str">
        <f t="shared" si="24"/>
        <v/>
      </c>
      <c r="DO33" s="212" t="str">
        <f t="shared" si="24"/>
        <v/>
      </c>
    </row>
    <row r="34" spans="1:119" ht="17.100000000000001" customHeight="1">
      <c r="A34" s="174">
        <v>29</v>
      </c>
      <c r="B34" s="175">
        <f>IF(AND('Att. Dairy'!B34=""),"",'Att. Dairy'!B34)</f>
        <v>45411</v>
      </c>
      <c r="C34" s="177">
        <f t="shared" si="16"/>
        <v>375.4</v>
      </c>
      <c r="D34" s="178">
        <f t="shared" si="16"/>
        <v>175.3</v>
      </c>
      <c r="E34" s="176"/>
      <c r="F34" s="176"/>
      <c r="G34" s="176"/>
      <c r="H34" s="176"/>
      <c r="I34" s="176"/>
      <c r="J34" s="176"/>
      <c r="K34" s="177">
        <f t="shared" si="5"/>
        <v>375.4</v>
      </c>
      <c r="L34" s="178">
        <f t="shared" si="5"/>
        <v>175.3</v>
      </c>
      <c r="M34" s="179" t="str">
        <f>IF(OR('Att. Dairy'!F34="",R34=0,R34=""),"",'Att. Dairy'!F34)</f>
        <v/>
      </c>
      <c r="N34" s="179" t="str">
        <f>IF(OR('Att. Dairy'!G34="",R34=0,R34=""),"",'Att. Dairy'!G34)</f>
        <v/>
      </c>
      <c r="O34" s="180">
        <f t="shared" si="6"/>
        <v>0</v>
      </c>
      <c r="P34" s="179" t="str">
        <f>IF(AND('Att. Dairy'!L34=""),"",'Att. Dairy'!L34)</f>
        <v/>
      </c>
      <c r="Q34" s="179" t="str">
        <f>IF(AND('Att. Dairy'!M34=""),"",'Att. Dairy'!M34)</f>
        <v/>
      </c>
      <c r="R34" s="180">
        <f t="shared" si="7"/>
        <v>0</v>
      </c>
      <c r="S34" s="177">
        <f t="shared" si="8"/>
        <v>0</v>
      </c>
      <c r="T34" s="178">
        <f t="shared" si="9"/>
        <v>0</v>
      </c>
      <c r="U34" s="177">
        <f t="shared" si="10"/>
        <v>375.4</v>
      </c>
      <c r="V34" s="178">
        <f t="shared" si="0"/>
        <v>175.3</v>
      </c>
      <c r="W34" s="181">
        <f>IFERROR(IF(AND('Att. Dairy'!B34=""),"",IF(AND(X34="vodk'k"),"",IF(AND(R34=""),"",R34*$AA$1))),"")</f>
        <v>0</v>
      </c>
      <c r="X34" s="206" t="str">
        <f>IF(AND('Att. Dairy'!B34=""),"",IF(OR(R34="",R34=0),"",AH34))</f>
        <v/>
      </c>
      <c r="Y34" s="182"/>
      <c r="Z34" s="182"/>
      <c r="AA34" s="182"/>
      <c r="AB34" s="183"/>
      <c r="AC34" s="170"/>
      <c r="AD34" s="170"/>
      <c r="AE34" s="184" t="str">
        <f>IF(AND('Att. Dairy'!C34=""),"",'Att. Dairy'!C34)</f>
        <v/>
      </c>
      <c r="AF34" s="185" t="str">
        <f t="shared" si="11"/>
        <v/>
      </c>
      <c r="AG34" s="17" t="str">
        <f>IF(AND('Att. Dairy'!D34=""),"",'Att. Dairy'!D34)</f>
        <v>Monday</v>
      </c>
      <c r="AH34" s="205" t="str">
        <f t="shared" si="12"/>
        <v>सब्जी रोटी</v>
      </c>
      <c r="AI34" s="170"/>
      <c r="AJ34" s="170"/>
      <c r="AK34" s="170"/>
      <c r="AL34" s="170"/>
      <c r="AM34" s="170"/>
      <c r="AN34" s="170"/>
      <c r="AO34" s="170"/>
      <c r="AP34" s="170"/>
      <c r="AQ34" s="170"/>
      <c r="AR34" s="170"/>
      <c r="AS34" s="170"/>
      <c r="AT34" s="170"/>
      <c r="AU34" s="170"/>
      <c r="AV34" s="170"/>
      <c r="AW34" s="170"/>
      <c r="AX34" s="186" t="str">
        <f t="shared" si="13"/>
        <v>W</v>
      </c>
      <c r="AY34" s="187" t="str">
        <f t="shared" si="1"/>
        <v>W</v>
      </c>
      <c r="CS34" s="207">
        <f t="shared" si="14"/>
        <v>45411</v>
      </c>
      <c r="CT34" s="209" t="str">
        <f t="shared" si="17"/>
        <v/>
      </c>
      <c r="CU34" s="209" t="str">
        <f t="shared" si="18"/>
        <v/>
      </c>
      <c r="CV34" s="209" t="str">
        <f t="shared" si="23"/>
        <v/>
      </c>
      <c r="CW34" s="209" t="str">
        <f t="shared" si="23"/>
        <v/>
      </c>
      <c r="CX34" s="209" t="str">
        <f t="shared" si="23"/>
        <v/>
      </c>
      <c r="CY34" s="209" t="str">
        <f t="shared" si="23"/>
        <v/>
      </c>
      <c r="CZ34" s="209" t="str">
        <f t="shared" si="23"/>
        <v/>
      </c>
      <c r="DA34" s="209" t="str">
        <f t="shared" si="23"/>
        <v/>
      </c>
      <c r="DB34" s="209" t="str">
        <f t="shared" si="19"/>
        <v/>
      </c>
      <c r="DC34" s="209" t="str">
        <f t="shared" si="20"/>
        <v/>
      </c>
      <c r="DD34" s="210" t="str">
        <f t="shared" si="15"/>
        <v/>
      </c>
      <c r="DE34" s="210" t="str">
        <f t="shared" si="15"/>
        <v/>
      </c>
      <c r="DF34" s="210" t="str">
        <f t="shared" si="15"/>
        <v/>
      </c>
      <c r="DG34" s="210" t="str">
        <f t="shared" si="15"/>
        <v/>
      </c>
      <c r="DH34" s="210" t="str">
        <f t="shared" si="15"/>
        <v/>
      </c>
      <c r="DI34" s="210" t="str">
        <f t="shared" si="15"/>
        <v/>
      </c>
      <c r="DJ34" s="211" t="str">
        <f t="shared" si="15"/>
        <v/>
      </c>
      <c r="DK34" s="211" t="str">
        <f t="shared" si="15"/>
        <v/>
      </c>
      <c r="DL34" s="211" t="str">
        <f t="shared" si="21"/>
        <v/>
      </c>
      <c r="DM34" s="211" t="str">
        <f t="shared" si="22"/>
        <v/>
      </c>
      <c r="DN34" s="209" t="str">
        <f t="shared" si="24"/>
        <v/>
      </c>
      <c r="DO34" s="212" t="str">
        <f t="shared" si="24"/>
        <v/>
      </c>
    </row>
    <row r="35" spans="1:119" ht="17.100000000000001" customHeight="1">
      <c r="A35" s="174">
        <v>30</v>
      </c>
      <c r="B35" s="175">
        <f>IF(AND('Att. Dairy'!B35=""),"",'Att. Dairy'!B35)</f>
        <v>45412</v>
      </c>
      <c r="C35" s="177">
        <f t="shared" si="16"/>
        <v>375.4</v>
      </c>
      <c r="D35" s="178">
        <f t="shared" si="16"/>
        <v>175.3</v>
      </c>
      <c r="E35" s="176"/>
      <c r="F35" s="176"/>
      <c r="G35" s="176"/>
      <c r="H35" s="176"/>
      <c r="I35" s="176"/>
      <c r="J35" s="176"/>
      <c r="K35" s="177">
        <f t="shared" si="5"/>
        <v>375.4</v>
      </c>
      <c r="L35" s="178">
        <f t="shared" si="5"/>
        <v>175.3</v>
      </c>
      <c r="M35" s="179" t="str">
        <f>IF(OR('Att. Dairy'!F35="",R35=0,R35=""),"",'Att. Dairy'!F35)</f>
        <v/>
      </c>
      <c r="N35" s="179" t="str">
        <f>IF(OR('Att. Dairy'!G35="",R35=0,R35=""),"",'Att. Dairy'!G35)</f>
        <v/>
      </c>
      <c r="O35" s="180">
        <f t="shared" si="6"/>
        <v>0</v>
      </c>
      <c r="P35" s="179" t="str">
        <f>IF(AND('Att. Dairy'!L35=""),"",'Att. Dairy'!L35)</f>
        <v/>
      </c>
      <c r="Q35" s="179" t="str">
        <f>IF(AND('Att. Dairy'!M35=""),"",'Att. Dairy'!M35)</f>
        <v/>
      </c>
      <c r="R35" s="180">
        <f t="shared" si="7"/>
        <v>0</v>
      </c>
      <c r="S35" s="177">
        <f t="shared" si="8"/>
        <v>0</v>
      </c>
      <c r="T35" s="178">
        <f t="shared" si="9"/>
        <v>0</v>
      </c>
      <c r="U35" s="177">
        <f t="shared" si="10"/>
        <v>375.4</v>
      </c>
      <c r="V35" s="178">
        <f t="shared" si="0"/>
        <v>175.3</v>
      </c>
      <c r="W35" s="181">
        <f>IFERROR(IF(AND('Att. Dairy'!B35=""),"",IF(AND(X35="vodk'k"),"",IF(AND(R35=""),"",R35*$AA$1))),"")</f>
        <v>0</v>
      </c>
      <c r="X35" s="206" t="str">
        <f>IF(AND('Att. Dairy'!B35=""),"",IF(OR(R35="",R35=0),"",AH35))</f>
        <v/>
      </c>
      <c r="Y35" s="182"/>
      <c r="Z35" s="182"/>
      <c r="AA35" s="182"/>
      <c r="AB35" s="183"/>
      <c r="AC35" s="170"/>
      <c r="AD35" s="170"/>
      <c r="AE35" s="184" t="str">
        <f>IF(AND('Att. Dairy'!C35=""),"",'Att. Dairy'!C35)</f>
        <v/>
      </c>
      <c r="AF35" s="185" t="str">
        <f t="shared" si="11"/>
        <v/>
      </c>
      <c r="AG35" s="17" t="str">
        <f>IF(AND('Att. Dairy'!D35=""),"",'Att. Dairy'!D35)</f>
        <v>Tuesday</v>
      </c>
      <c r="AH35" s="205" t="str">
        <f t="shared" si="12"/>
        <v>दाल चावल</v>
      </c>
      <c r="AI35" s="170"/>
      <c r="AJ35" s="170"/>
      <c r="AK35" s="170"/>
      <c r="AL35" s="170"/>
      <c r="AM35" s="170"/>
      <c r="AN35" s="170"/>
      <c r="AO35" s="170"/>
      <c r="AP35" s="170"/>
      <c r="AQ35" s="170"/>
      <c r="AR35" s="170"/>
      <c r="AS35" s="170"/>
      <c r="AT35" s="170"/>
      <c r="AU35" s="170"/>
      <c r="AV35" s="170"/>
      <c r="AW35" s="170"/>
      <c r="AX35" s="186" t="str">
        <f t="shared" si="13"/>
        <v>R</v>
      </c>
      <c r="AY35" s="187" t="str">
        <f t="shared" si="1"/>
        <v>R</v>
      </c>
      <c r="CS35" s="207">
        <f t="shared" si="14"/>
        <v>45412</v>
      </c>
      <c r="CT35" s="209" t="str">
        <f t="shared" si="17"/>
        <v/>
      </c>
      <c r="CU35" s="209" t="str">
        <f t="shared" si="18"/>
        <v/>
      </c>
      <c r="CV35" s="209" t="str">
        <f t="shared" si="23"/>
        <v/>
      </c>
      <c r="CW35" s="209" t="str">
        <f t="shared" si="23"/>
        <v/>
      </c>
      <c r="CX35" s="209" t="str">
        <f t="shared" si="23"/>
        <v/>
      </c>
      <c r="CY35" s="209" t="str">
        <f t="shared" si="23"/>
        <v/>
      </c>
      <c r="CZ35" s="209" t="str">
        <f t="shared" si="23"/>
        <v/>
      </c>
      <c r="DA35" s="209" t="str">
        <f t="shared" si="23"/>
        <v/>
      </c>
      <c r="DB35" s="209" t="str">
        <f t="shared" si="19"/>
        <v/>
      </c>
      <c r="DC35" s="209" t="str">
        <f t="shared" si="20"/>
        <v/>
      </c>
      <c r="DD35" s="210" t="str">
        <f t="shared" si="15"/>
        <v/>
      </c>
      <c r="DE35" s="210" t="str">
        <f t="shared" si="15"/>
        <v/>
      </c>
      <c r="DF35" s="210" t="str">
        <f t="shared" si="15"/>
        <v/>
      </c>
      <c r="DG35" s="210" t="str">
        <f t="shared" si="15"/>
        <v/>
      </c>
      <c r="DH35" s="210" t="str">
        <f t="shared" si="15"/>
        <v/>
      </c>
      <c r="DI35" s="210" t="str">
        <f t="shared" si="15"/>
        <v/>
      </c>
      <c r="DJ35" s="211" t="str">
        <f t="shared" si="15"/>
        <v/>
      </c>
      <c r="DK35" s="211" t="str">
        <f t="shared" si="15"/>
        <v/>
      </c>
      <c r="DL35" s="211" t="str">
        <f t="shared" si="21"/>
        <v/>
      </c>
      <c r="DM35" s="211" t="str">
        <f t="shared" si="22"/>
        <v/>
      </c>
      <c r="DN35" s="209" t="str">
        <f t="shared" si="24"/>
        <v/>
      </c>
      <c r="DO35" s="212" t="str">
        <f t="shared" si="24"/>
        <v/>
      </c>
    </row>
    <row r="36" spans="1:119" ht="17.100000000000001" customHeight="1">
      <c r="A36" s="174">
        <v>31</v>
      </c>
      <c r="B36" s="175" t="str">
        <f>IF(AND('Att. Dairy'!B36=""),"",'Att. Dairy'!B36)</f>
        <v/>
      </c>
      <c r="C36" s="177">
        <f t="shared" si="16"/>
        <v>375.4</v>
      </c>
      <c r="D36" s="178">
        <f t="shared" si="16"/>
        <v>175.3</v>
      </c>
      <c r="E36" s="176"/>
      <c r="F36" s="176"/>
      <c r="G36" s="176"/>
      <c r="H36" s="176"/>
      <c r="I36" s="176"/>
      <c r="J36" s="176"/>
      <c r="K36" s="177">
        <f t="shared" si="5"/>
        <v>375.4</v>
      </c>
      <c r="L36" s="178">
        <f t="shared" si="5"/>
        <v>175.3</v>
      </c>
      <c r="M36" s="179" t="str">
        <f>IF(OR('Att. Dairy'!F36="",R36=0,R36=""),"",'Att. Dairy'!F36)</f>
        <v/>
      </c>
      <c r="N36" s="179" t="str">
        <f>IF(OR('Att. Dairy'!G36="",R36=0,R36=""),"",'Att. Dairy'!G36)</f>
        <v/>
      </c>
      <c r="O36" s="180">
        <f t="shared" si="6"/>
        <v>0</v>
      </c>
      <c r="P36" s="179" t="str">
        <f>IF(AND('Att. Dairy'!L36=""),"",'Att. Dairy'!L36)</f>
        <v/>
      </c>
      <c r="Q36" s="179" t="str">
        <f>IF(AND('Att. Dairy'!M36=""),"",'Att. Dairy'!M36)</f>
        <v/>
      </c>
      <c r="R36" s="180">
        <f t="shared" si="7"/>
        <v>0</v>
      </c>
      <c r="S36" s="177">
        <f t="shared" si="8"/>
        <v>0</v>
      </c>
      <c r="T36" s="178">
        <f t="shared" si="9"/>
        <v>0</v>
      </c>
      <c r="U36" s="177">
        <f t="shared" si="10"/>
        <v>375.4</v>
      </c>
      <c r="V36" s="178">
        <f t="shared" si="0"/>
        <v>175.3</v>
      </c>
      <c r="W36" s="181" t="str">
        <f>IFERROR(IF(AND('Att. Dairy'!B36=""),"",IF(AND(X36="vodk'k"),"",IF(AND(R36=""),"",R36*$AA$1))),"")</f>
        <v/>
      </c>
      <c r="X36" s="206" t="str">
        <f>IF(AND('Att. Dairy'!B36=""),"",IF(OR(R36="",R36=0),"",AH36))</f>
        <v/>
      </c>
      <c r="Y36" s="182"/>
      <c r="Z36" s="182"/>
      <c r="AA36" s="182"/>
      <c r="AB36" s="183"/>
      <c r="AC36" s="170"/>
      <c r="AD36" s="170"/>
      <c r="AE36" s="184" t="str">
        <f>IF(AND('Att. Dairy'!C36=""),"",'Att. Dairy'!C36)</f>
        <v/>
      </c>
      <c r="AF36" s="185" t="str">
        <f t="shared" si="11"/>
        <v/>
      </c>
      <c r="AG36" s="17" t="str">
        <f>IF(AND('Att. Dairy'!D36=""),"",'Att. Dairy'!D36)</f>
        <v xml:space="preserve"> </v>
      </c>
      <c r="AH36" s="205" t="str">
        <f t="shared" si="12"/>
        <v>अवकाश</v>
      </c>
      <c r="AI36" s="170"/>
      <c r="AJ36" s="170"/>
      <c r="AK36" s="170"/>
      <c r="AL36" s="170"/>
      <c r="AM36" s="170"/>
      <c r="AN36" s="170"/>
      <c r="AO36" s="170"/>
      <c r="AP36" s="170"/>
      <c r="AQ36" s="170"/>
      <c r="AR36" s="170"/>
      <c r="AS36" s="170"/>
      <c r="AT36" s="170"/>
      <c r="AU36" s="170"/>
      <c r="AV36" s="170"/>
      <c r="AW36" s="170"/>
      <c r="AX36" s="186" t="b">
        <f t="shared" si="13"/>
        <v>0</v>
      </c>
      <c r="AY36" s="187" t="b">
        <f t="shared" si="1"/>
        <v>0</v>
      </c>
      <c r="CS36" s="207" t="str">
        <f t="shared" si="14"/>
        <v/>
      </c>
      <c r="CT36" s="209" t="str">
        <f t="shared" si="17"/>
        <v/>
      </c>
      <c r="CU36" s="209" t="str">
        <f t="shared" si="18"/>
        <v/>
      </c>
      <c r="CV36" s="209" t="str">
        <f t="shared" si="23"/>
        <v/>
      </c>
      <c r="CW36" s="209" t="str">
        <f t="shared" si="23"/>
        <v/>
      </c>
      <c r="CX36" s="209" t="str">
        <f t="shared" si="23"/>
        <v/>
      </c>
      <c r="CY36" s="209" t="str">
        <f t="shared" si="23"/>
        <v/>
      </c>
      <c r="CZ36" s="209" t="str">
        <f t="shared" si="23"/>
        <v/>
      </c>
      <c r="DA36" s="209" t="str">
        <f t="shared" si="23"/>
        <v/>
      </c>
      <c r="DB36" s="209" t="str">
        <f t="shared" si="19"/>
        <v/>
      </c>
      <c r="DC36" s="209" t="str">
        <f t="shared" si="20"/>
        <v/>
      </c>
      <c r="DD36" s="210" t="str">
        <f t="shared" si="15"/>
        <v/>
      </c>
      <c r="DE36" s="210" t="str">
        <f t="shared" si="15"/>
        <v/>
      </c>
      <c r="DF36" s="210" t="str">
        <f t="shared" si="15"/>
        <v/>
      </c>
      <c r="DG36" s="210" t="str">
        <f t="shared" si="15"/>
        <v/>
      </c>
      <c r="DH36" s="210" t="str">
        <f t="shared" si="15"/>
        <v/>
      </c>
      <c r="DI36" s="210" t="str">
        <f t="shared" si="15"/>
        <v/>
      </c>
      <c r="DJ36" s="211" t="str">
        <f t="shared" si="15"/>
        <v/>
      </c>
      <c r="DK36" s="211" t="str">
        <f t="shared" si="15"/>
        <v/>
      </c>
      <c r="DL36" s="211" t="str">
        <f t="shared" si="21"/>
        <v/>
      </c>
      <c r="DM36" s="211" t="str">
        <f t="shared" si="22"/>
        <v/>
      </c>
      <c r="DN36" s="209" t="str">
        <f t="shared" si="24"/>
        <v/>
      </c>
      <c r="DO36" s="212" t="str">
        <f t="shared" si="24"/>
        <v/>
      </c>
    </row>
    <row r="37" spans="1:119" ht="20.25">
      <c r="A37" s="189"/>
      <c r="B37" s="190"/>
      <c r="C37" s="547" t="s">
        <v>154</v>
      </c>
      <c r="D37" s="548"/>
      <c r="E37" s="191">
        <f>SUM(E6:E36)</f>
        <v>0</v>
      </c>
      <c r="F37" s="192">
        <f>SUM(F6:F36)</f>
        <v>0</v>
      </c>
      <c r="G37" s="191">
        <f>SUM(G6:G36)</f>
        <v>0</v>
      </c>
      <c r="H37" s="192">
        <f t="shared" ref="H37:J37" si="25">SUM(H6:H36)</f>
        <v>0</v>
      </c>
      <c r="I37" s="191">
        <f t="shared" si="25"/>
        <v>0</v>
      </c>
      <c r="J37" s="192">
        <f t="shared" si="25"/>
        <v>0</v>
      </c>
      <c r="K37" s="193"/>
      <c r="L37" s="193"/>
      <c r="M37" s="194">
        <f>SUM(M6:M36)</f>
        <v>246</v>
      </c>
      <c r="N37" s="194">
        <f t="shared" ref="N37:T37" si="26">SUM(N6:N36)</f>
        <v>247</v>
      </c>
      <c r="O37" s="194">
        <f t="shared" si="26"/>
        <v>493</v>
      </c>
      <c r="P37" s="194">
        <f t="shared" si="26"/>
        <v>246</v>
      </c>
      <c r="Q37" s="194">
        <f t="shared" si="26"/>
        <v>247</v>
      </c>
      <c r="R37" s="194">
        <f t="shared" si="26"/>
        <v>493</v>
      </c>
      <c r="S37" s="195">
        <f t="shared" si="26"/>
        <v>24.6</v>
      </c>
      <c r="T37" s="195">
        <f t="shared" si="26"/>
        <v>24.7</v>
      </c>
      <c r="U37" s="196"/>
      <c r="V37" s="196"/>
      <c r="W37" s="197">
        <f>SUM(W6:W36)</f>
        <v>2686.8500000000004</v>
      </c>
      <c r="X37" s="198"/>
      <c r="Y37" s="182"/>
      <c r="Z37" s="182"/>
      <c r="AA37" s="182"/>
      <c r="AE37" s="184" t="str">
        <f>IF(AND('Att. Dairy'!C37=""),"",'Att. Dairy'!C37)</f>
        <v xml:space="preserve">Total </v>
      </c>
      <c r="AF37" s="185" t="b">
        <f t="shared" si="11"/>
        <v>0</v>
      </c>
      <c r="AG37" s="17" t="str">
        <f>IF(AND('Att. Dairy'!D37=""),"",'Att. Dairy'!D37)</f>
        <v/>
      </c>
      <c r="AH37" s="205" t="str">
        <f t="shared" si="12"/>
        <v/>
      </c>
      <c r="AX37" s="199" t="str">
        <f t="shared" si="13"/>
        <v/>
      </c>
      <c r="AY37" s="187" t="b">
        <f t="shared" si="1"/>
        <v>0</v>
      </c>
      <c r="CS37" s="213"/>
      <c r="CT37" s="549"/>
      <c r="CU37" s="549"/>
      <c r="CV37" s="214">
        <f>SUM(CV6:CV36)</f>
        <v>0</v>
      </c>
      <c r="CW37" s="214">
        <f t="shared" ref="CW37:DA37" si="27">SUM(CW6:CW36)</f>
        <v>0</v>
      </c>
      <c r="CX37" s="214">
        <f t="shared" si="27"/>
        <v>0</v>
      </c>
      <c r="CY37" s="214">
        <f t="shared" si="27"/>
        <v>0</v>
      </c>
      <c r="CZ37" s="214">
        <f t="shared" si="27"/>
        <v>0</v>
      </c>
      <c r="DA37" s="214">
        <f t="shared" si="27"/>
        <v>0</v>
      </c>
      <c r="DB37" s="214"/>
      <c r="DC37" s="214"/>
      <c r="DD37" s="215">
        <f>SUM(DD6:DD36)</f>
        <v>246</v>
      </c>
      <c r="DE37" s="215">
        <f t="shared" ref="DE37:DH37" si="28">SUM(DE6:DE36)</f>
        <v>247</v>
      </c>
      <c r="DF37" s="215"/>
      <c r="DG37" s="215">
        <f t="shared" si="28"/>
        <v>246</v>
      </c>
      <c r="DH37" s="215">
        <f t="shared" si="28"/>
        <v>247</v>
      </c>
      <c r="DI37" s="215"/>
      <c r="DJ37" s="216">
        <f>SUM(DJ6:DJ36)</f>
        <v>24.6</v>
      </c>
      <c r="DK37" s="216">
        <f>SUM(DK6:DK36)</f>
        <v>24.7</v>
      </c>
      <c r="DL37" s="216"/>
      <c r="DM37" s="216"/>
      <c r="DN37" s="214">
        <f>SUM(DN6:DN36)</f>
        <v>2686.8500000000004</v>
      </c>
      <c r="DO37" s="217"/>
    </row>
    <row r="45" spans="1:119" hidden="1">
      <c r="X45" s="359">
        <f>COUNTIF(X6:X36,"सब्जी रोटी")+COUNTIF(X6:X36,"खिचड़ी")</f>
        <v>1</v>
      </c>
      <c r="Y45" s="359">
        <f>SUMIF(X6:X36,Z45,R6:R36)+SUMIF(X6:X36,AA45,R6:R36)</f>
        <v>246</v>
      </c>
      <c r="Z45" s="360" t="s">
        <v>406</v>
      </c>
      <c r="AA45" s="360" t="s">
        <v>407</v>
      </c>
    </row>
    <row r="46" spans="1:119" hidden="1">
      <c r="X46" s="359">
        <f>COUNTIF(X6:X36,"दाल रोटी")+COUNTIF(X6:X36,"दाल चावल")</f>
        <v>1</v>
      </c>
      <c r="Y46" s="359">
        <f>SUMIF(X6:X36,Z46,R6:R36)+SUMIF(X6:X36,AA46,R6:R36)</f>
        <v>247</v>
      </c>
      <c r="Z46" s="360" t="s">
        <v>408</v>
      </c>
      <c r="AA46" s="360" t="s">
        <v>409</v>
      </c>
    </row>
    <row r="47" spans="1:119" hidden="1">
      <c r="Y47" s="359">
        <f>SUM(Y45:Y46)</f>
        <v>493</v>
      </c>
    </row>
  </sheetData>
  <sheetProtection password="E8D1" sheet="1" objects="1" scenarios="1" formatColumns="0" formatRows="0"/>
  <mergeCells count="35">
    <mergeCell ref="I4:J4"/>
    <mergeCell ref="CX2:CY3"/>
    <mergeCell ref="CZ2:DA3"/>
    <mergeCell ref="CX4:CY4"/>
    <mergeCell ref="CT2:CU4"/>
    <mergeCell ref="CV2:CW4"/>
    <mergeCell ref="CZ4:DA4"/>
    <mergeCell ref="P2:R4"/>
    <mergeCell ref="S2:T4"/>
    <mergeCell ref="U2:V4"/>
    <mergeCell ref="X2:X5"/>
    <mergeCell ref="CS2:CS5"/>
    <mergeCell ref="DL2:DM4"/>
    <mergeCell ref="DN2:DN5"/>
    <mergeCell ref="P1:S1"/>
    <mergeCell ref="CT1:DF1"/>
    <mergeCell ref="DO2:DO5"/>
    <mergeCell ref="DB2:DC4"/>
    <mergeCell ref="DD2:DF4"/>
    <mergeCell ref="C37:D37"/>
    <mergeCell ref="CT37:CU37"/>
    <mergeCell ref="DJ2:DK4"/>
    <mergeCell ref="B1:D1"/>
    <mergeCell ref="E1:K1"/>
    <mergeCell ref="B2:B5"/>
    <mergeCell ref="C2:D4"/>
    <mergeCell ref="E2:F4"/>
    <mergeCell ref="G2:H3"/>
    <mergeCell ref="I2:J3"/>
    <mergeCell ref="K2:L4"/>
    <mergeCell ref="M2:O4"/>
    <mergeCell ref="DG2:DI4"/>
    <mergeCell ref="W2:W5"/>
    <mergeCell ref="DG1:DK1"/>
    <mergeCell ref="G4:H4"/>
  </mergeCells>
  <conditionalFormatting sqref="O6:O36 R6:R36">
    <cfRule type="cellIs" dxfId="39" priority="20" stopIfTrue="1" operator="equal">
      <formula>0</formula>
    </cfRule>
  </conditionalFormatting>
  <conditionalFormatting sqref="S6:S36">
    <cfRule type="cellIs" dxfId="38" priority="19" operator="equal">
      <formula>0</formula>
    </cfRule>
  </conditionalFormatting>
  <conditionalFormatting sqref="T6:T36">
    <cfRule type="cellIs" dxfId="37" priority="18" operator="equal">
      <formula>0</formula>
    </cfRule>
  </conditionalFormatting>
  <conditionalFormatting sqref="W6:W36">
    <cfRule type="cellIs" dxfId="36" priority="17" operator="equal">
      <formula>0</formula>
    </cfRule>
  </conditionalFormatting>
  <conditionalFormatting sqref="C7:C36">
    <cfRule type="expression" dxfId="35" priority="16" stopIfTrue="1">
      <formula>R7=0</formula>
    </cfRule>
  </conditionalFormatting>
  <conditionalFormatting sqref="D7:D36">
    <cfRule type="expression" dxfId="34" priority="15">
      <formula>R7=0</formula>
    </cfRule>
  </conditionalFormatting>
  <conditionalFormatting sqref="L6:L36">
    <cfRule type="expression" dxfId="33" priority="14" stopIfTrue="1">
      <formula>R6=0</formula>
    </cfRule>
  </conditionalFormatting>
  <conditionalFormatting sqref="K6:K36">
    <cfRule type="expression" dxfId="32" priority="13" stopIfTrue="1">
      <formula>R6=0</formula>
    </cfRule>
  </conditionalFormatting>
  <conditionalFormatting sqref="U6:U36">
    <cfRule type="expression" dxfId="31" priority="12" stopIfTrue="1">
      <formula>R6=0</formula>
    </cfRule>
  </conditionalFormatting>
  <conditionalFormatting sqref="V6:V36">
    <cfRule type="expression" dxfId="30" priority="11" stopIfTrue="1">
      <formula>R6=0</formula>
    </cfRule>
  </conditionalFormatting>
  <conditionalFormatting sqref="C7:C36">
    <cfRule type="expression" dxfId="29" priority="6" stopIfTrue="1">
      <formula>R7=0</formula>
    </cfRule>
  </conditionalFormatting>
  <conditionalFormatting sqref="D7:D36">
    <cfRule type="expression" dxfId="28" priority="5">
      <formula>R7=0</formula>
    </cfRule>
  </conditionalFormatting>
  <conditionalFormatting sqref="L6:L36">
    <cfRule type="expression" dxfId="27" priority="4" stopIfTrue="1">
      <formula>R6=0</formula>
    </cfRule>
  </conditionalFormatting>
  <conditionalFormatting sqref="K6:K36">
    <cfRule type="expression" dxfId="26" priority="3" stopIfTrue="1">
      <formula>R6=0</formula>
    </cfRule>
  </conditionalFormatting>
  <conditionalFormatting sqref="U6:U36">
    <cfRule type="expression" dxfId="25" priority="2" stopIfTrue="1">
      <formula>R6=0</formula>
    </cfRule>
  </conditionalFormatting>
  <conditionalFormatting sqref="V6:V36">
    <cfRule type="expression" dxfId="24" priority="1" stopIfTrue="1">
      <formula>R6=0</formula>
    </cfRule>
  </conditionalFormatting>
  <pageMargins left="0.45" right="0.2" top="0.25" bottom="0.2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DO47"/>
  <sheetViews>
    <sheetView showGridLines="0" topLeftCell="B1" workbookViewId="0">
      <selection activeCell="G16" sqref="G16"/>
    </sheetView>
  </sheetViews>
  <sheetFormatPr defaultColWidth="8.875" defaultRowHeight="15"/>
  <cols>
    <col min="1" max="1" width="1.875" style="17" hidden="1" customWidth="1"/>
    <col min="2" max="2" width="11.625" style="17" customWidth="1"/>
    <col min="3" max="4" width="11.25" style="17" customWidth="1"/>
    <col min="5" max="5" width="9.375" style="17" customWidth="1"/>
    <col min="6" max="6" width="9.625" style="17" customWidth="1"/>
    <col min="7" max="7" width="10.75" style="17" customWidth="1"/>
    <col min="8" max="8" width="10.375" style="17" customWidth="1"/>
    <col min="9" max="9" width="10.125" style="17" customWidth="1"/>
    <col min="10" max="10" width="9.75" style="17" customWidth="1"/>
    <col min="11" max="11" width="10.25" style="17" customWidth="1"/>
    <col min="12" max="12" width="10.375" style="17" customWidth="1"/>
    <col min="13" max="13" width="9.25" style="17" customWidth="1"/>
    <col min="14" max="15" width="8.125" style="17" customWidth="1"/>
    <col min="16" max="16" width="9.25" style="17" customWidth="1"/>
    <col min="17" max="17" width="8.875" style="17" customWidth="1"/>
    <col min="18" max="18" width="8.125" style="17" customWidth="1"/>
    <col min="19" max="19" width="12.125" style="17" customWidth="1"/>
    <col min="20" max="20" width="12.625" style="17" customWidth="1"/>
    <col min="21" max="21" width="10" style="17" customWidth="1"/>
    <col min="22" max="22" width="10.875" style="17" customWidth="1"/>
    <col min="23" max="23" width="14.125" style="17" customWidth="1"/>
    <col min="24" max="24" width="10.75" style="17" customWidth="1"/>
    <col min="25" max="27" width="8.875" style="17"/>
    <col min="28" max="28" width="13" style="17" bestFit="1" customWidth="1"/>
    <col min="29" max="29" width="8.875" style="17"/>
    <col min="30" max="30" width="8.875" style="17" hidden="1" customWidth="1"/>
    <col min="31" max="53" width="9.125" style="17" hidden="1" customWidth="1"/>
    <col min="54" max="55" width="8.875" style="17" hidden="1" customWidth="1"/>
    <col min="56" max="81" width="8.875" style="17" customWidth="1"/>
    <col min="82" max="97" width="8.875" style="17"/>
    <col min="98" max="99" width="7" style="17" customWidth="1"/>
    <col min="100" max="105" width="6.75" style="17" customWidth="1"/>
    <col min="106" max="107" width="7.75" style="17" customWidth="1"/>
    <col min="108" max="113" width="5.75" style="17" customWidth="1"/>
    <col min="114" max="115" width="7.75" style="17" customWidth="1"/>
    <col min="116" max="117" width="8.25" style="17" customWidth="1"/>
    <col min="118" max="118" width="9" style="17" bestFit="1" customWidth="1"/>
    <col min="119" max="16384" width="8.875" style="17"/>
  </cols>
  <sheetData>
    <row r="1" spans="1:119" ht="36" customHeight="1">
      <c r="A1" s="160"/>
      <c r="B1" s="551" t="s">
        <v>151</v>
      </c>
      <c r="C1" s="552"/>
      <c r="D1" s="552"/>
      <c r="E1" s="553" t="s">
        <v>152</v>
      </c>
      <c r="F1" s="553"/>
      <c r="G1" s="553"/>
      <c r="H1" s="553"/>
      <c r="I1" s="553"/>
      <c r="J1" s="553"/>
      <c r="K1" s="553"/>
      <c r="L1" s="221"/>
      <c r="M1" s="222"/>
      <c r="N1" s="223"/>
      <c r="O1" s="224"/>
      <c r="P1" s="565" t="str">
        <f>CONCATENATE('Master Data'!H6,"  ", 'Master Data'!I6)</f>
        <v>माह :-  April-2024</v>
      </c>
      <c r="Q1" s="565"/>
      <c r="R1" s="565"/>
      <c r="S1" s="565"/>
      <c r="T1" s="225"/>
      <c r="U1" s="225"/>
      <c r="V1" s="225"/>
      <c r="W1" s="225"/>
      <c r="X1" s="226"/>
      <c r="Y1" s="161"/>
      <c r="Z1" s="162"/>
      <c r="AA1" s="163">
        <f>'Master Data'!C25</f>
        <v>8.17</v>
      </c>
      <c r="AB1" s="164"/>
      <c r="AC1" s="164" t="b">
        <f>AC7=IF(AND('[2]MASTER DATA'!C18="Rural"),'[2]MASTER DATA'!I31,'[2]MASTER DATA'!I30)</f>
        <v>1</v>
      </c>
      <c r="AD1" s="165"/>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566" t="str">
        <f>CONCATENATE("कार्यालय का नाम"," ,  ",'Master Data'!C5)</f>
        <v xml:space="preserve">कार्यालय का नाम ,  महात्मा गाँधी राजकीय विद्यालय (अंग्रेजी माध्यम) बर , पाली </v>
      </c>
      <c r="CU1" s="566"/>
      <c r="CV1" s="566"/>
      <c r="CW1" s="566"/>
      <c r="CX1" s="566"/>
      <c r="CY1" s="566"/>
      <c r="CZ1" s="566"/>
      <c r="DA1" s="566"/>
      <c r="DB1" s="566"/>
      <c r="DC1" s="566"/>
      <c r="DD1" s="566"/>
      <c r="DE1" s="566"/>
      <c r="DF1" s="566"/>
      <c r="DG1" s="561" t="str">
        <f>P1</f>
        <v>माह :-  April-2024</v>
      </c>
      <c r="DH1" s="561"/>
      <c r="DI1" s="561"/>
      <c r="DJ1" s="561"/>
      <c r="DK1" s="561"/>
    </row>
    <row r="2" spans="1:119" ht="16.5" customHeight="1">
      <c r="A2" s="219"/>
      <c r="B2" s="554" t="s">
        <v>158</v>
      </c>
      <c r="C2" s="555" t="s">
        <v>159</v>
      </c>
      <c r="D2" s="555"/>
      <c r="E2" s="556" t="s">
        <v>165</v>
      </c>
      <c r="F2" s="556"/>
      <c r="G2" s="557" t="s">
        <v>166</v>
      </c>
      <c r="H2" s="557"/>
      <c r="I2" s="557" t="s">
        <v>167</v>
      </c>
      <c r="J2" s="557"/>
      <c r="K2" s="558" t="s">
        <v>169</v>
      </c>
      <c r="L2" s="558"/>
      <c r="M2" s="559" t="s">
        <v>179</v>
      </c>
      <c r="N2" s="559"/>
      <c r="O2" s="559"/>
      <c r="P2" s="559" t="s">
        <v>180</v>
      </c>
      <c r="Q2" s="559"/>
      <c r="R2" s="559"/>
      <c r="S2" s="559" t="s">
        <v>175</v>
      </c>
      <c r="T2" s="559"/>
      <c r="U2" s="558" t="s">
        <v>176</v>
      </c>
      <c r="V2" s="558"/>
      <c r="W2" s="560" t="s">
        <v>177</v>
      </c>
      <c r="X2" s="559" t="s">
        <v>178</v>
      </c>
      <c r="Y2" s="167"/>
      <c r="Z2" s="168"/>
      <c r="AA2" s="169"/>
      <c r="AB2" s="170"/>
      <c r="AC2" s="171"/>
      <c r="AD2" s="171"/>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c r="BW2" s="170"/>
      <c r="BX2" s="170"/>
      <c r="BY2" s="170"/>
      <c r="BZ2" s="170"/>
      <c r="CA2" s="170"/>
      <c r="CB2" s="170"/>
      <c r="CC2" s="170"/>
      <c r="CD2" s="170"/>
      <c r="CE2" s="170"/>
      <c r="CF2" s="170"/>
      <c r="CG2" s="170"/>
      <c r="CH2" s="170"/>
      <c r="CI2" s="170"/>
      <c r="CJ2" s="170"/>
      <c r="CK2" s="170"/>
      <c r="CL2" s="170"/>
      <c r="CM2" s="170"/>
      <c r="CN2" s="170"/>
      <c r="CO2" s="170"/>
      <c r="CP2" s="170"/>
      <c r="CQ2" s="170"/>
      <c r="CR2" s="170"/>
      <c r="CS2" s="563" t="s">
        <v>158</v>
      </c>
      <c r="CT2" s="550" t="s">
        <v>159</v>
      </c>
      <c r="CU2" s="550"/>
      <c r="CV2" s="550" t="s">
        <v>165</v>
      </c>
      <c r="CW2" s="550"/>
      <c r="CX2" s="567" t="s">
        <v>166</v>
      </c>
      <c r="CY2" s="567"/>
      <c r="CZ2" s="567" t="s">
        <v>167</v>
      </c>
      <c r="DA2" s="567"/>
      <c r="DB2" s="563" t="s">
        <v>169</v>
      </c>
      <c r="DC2" s="563"/>
      <c r="DD2" s="550" t="s">
        <v>170</v>
      </c>
      <c r="DE2" s="550"/>
      <c r="DF2" s="550"/>
      <c r="DG2" s="550" t="s">
        <v>172</v>
      </c>
      <c r="DH2" s="550"/>
      <c r="DI2" s="550"/>
      <c r="DJ2" s="550" t="s">
        <v>175</v>
      </c>
      <c r="DK2" s="550"/>
      <c r="DL2" s="563" t="s">
        <v>176</v>
      </c>
      <c r="DM2" s="563"/>
      <c r="DN2" s="564" t="s">
        <v>177</v>
      </c>
      <c r="DO2" s="550" t="s">
        <v>178</v>
      </c>
    </row>
    <row r="3" spans="1:119" ht="19.5" customHeight="1">
      <c r="A3" s="219"/>
      <c r="B3" s="554"/>
      <c r="C3" s="555"/>
      <c r="D3" s="555"/>
      <c r="E3" s="556"/>
      <c r="F3" s="556"/>
      <c r="G3" s="557"/>
      <c r="H3" s="557"/>
      <c r="I3" s="557"/>
      <c r="J3" s="557"/>
      <c r="K3" s="558"/>
      <c r="L3" s="558"/>
      <c r="M3" s="559"/>
      <c r="N3" s="559"/>
      <c r="O3" s="559"/>
      <c r="P3" s="559"/>
      <c r="Q3" s="559"/>
      <c r="R3" s="559"/>
      <c r="S3" s="559"/>
      <c r="T3" s="559"/>
      <c r="U3" s="558"/>
      <c r="V3" s="558"/>
      <c r="W3" s="560"/>
      <c r="X3" s="559"/>
      <c r="Y3" s="167"/>
      <c r="Z3" s="168"/>
      <c r="AA3" s="168"/>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c r="BW3" s="170"/>
      <c r="BX3" s="170"/>
      <c r="BY3" s="170"/>
      <c r="BZ3" s="170"/>
      <c r="CA3" s="170"/>
      <c r="CB3" s="170"/>
      <c r="CC3" s="170"/>
      <c r="CD3" s="170"/>
      <c r="CE3" s="170"/>
      <c r="CF3" s="170"/>
      <c r="CG3" s="170"/>
      <c r="CH3" s="170"/>
      <c r="CI3" s="170"/>
      <c r="CJ3" s="170"/>
      <c r="CK3" s="170"/>
      <c r="CL3" s="170"/>
      <c r="CM3" s="170"/>
      <c r="CN3" s="170"/>
      <c r="CO3" s="170"/>
      <c r="CP3" s="170"/>
      <c r="CQ3" s="170"/>
      <c r="CR3" s="170"/>
      <c r="CS3" s="563"/>
      <c r="CT3" s="550"/>
      <c r="CU3" s="550"/>
      <c r="CV3" s="550"/>
      <c r="CW3" s="550"/>
      <c r="CX3" s="567"/>
      <c r="CY3" s="567"/>
      <c r="CZ3" s="567"/>
      <c r="DA3" s="567"/>
      <c r="DB3" s="563"/>
      <c r="DC3" s="563"/>
      <c r="DD3" s="550"/>
      <c r="DE3" s="550"/>
      <c r="DF3" s="550"/>
      <c r="DG3" s="550"/>
      <c r="DH3" s="550"/>
      <c r="DI3" s="550"/>
      <c r="DJ3" s="550"/>
      <c r="DK3" s="550"/>
      <c r="DL3" s="563"/>
      <c r="DM3" s="563"/>
      <c r="DN3" s="564"/>
      <c r="DO3" s="550"/>
    </row>
    <row r="4" spans="1:119" ht="18" customHeight="1">
      <c r="A4" s="219"/>
      <c r="B4" s="554"/>
      <c r="C4" s="555"/>
      <c r="D4" s="555"/>
      <c r="E4" s="556"/>
      <c r="F4" s="556"/>
      <c r="G4" s="562" t="s">
        <v>168</v>
      </c>
      <c r="H4" s="562"/>
      <c r="I4" s="562" t="s">
        <v>168</v>
      </c>
      <c r="J4" s="562"/>
      <c r="K4" s="558"/>
      <c r="L4" s="558"/>
      <c r="M4" s="559"/>
      <c r="N4" s="559"/>
      <c r="O4" s="559"/>
      <c r="P4" s="559"/>
      <c r="Q4" s="559"/>
      <c r="R4" s="559"/>
      <c r="S4" s="559"/>
      <c r="T4" s="559"/>
      <c r="U4" s="558"/>
      <c r="V4" s="558"/>
      <c r="W4" s="560"/>
      <c r="X4" s="559"/>
      <c r="Y4" s="167"/>
      <c r="Z4" s="168"/>
      <c r="AA4" s="168"/>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563"/>
      <c r="CT4" s="550"/>
      <c r="CU4" s="550"/>
      <c r="CV4" s="550"/>
      <c r="CW4" s="550"/>
      <c r="CX4" s="568" t="s">
        <v>168</v>
      </c>
      <c r="CY4" s="568"/>
      <c r="CZ4" s="568" t="s">
        <v>168</v>
      </c>
      <c r="DA4" s="568"/>
      <c r="DB4" s="563"/>
      <c r="DC4" s="563"/>
      <c r="DD4" s="550"/>
      <c r="DE4" s="550"/>
      <c r="DF4" s="550"/>
      <c r="DG4" s="550"/>
      <c r="DH4" s="550"/>
      <c r="DI4" s="550"/>
      <c r="DJ4" s="550"/>
      <c r="DK4" s="550"/>
      <c r="DL4" s="563"/>
      <c r="DM4" s="563"/>
      <c r="DN4" s="564"/>
      <c r="DO4" s="550"/>
    </row>
    <row r="5" spans="1:119" ht="17.25" customHeight="1">
      <c r="A5" s="220" t="s">
        <v>153</v>
      </c>
      <c r="B5" s="554"/>
      <c r="C5" s="235" t="s">
        <v>160</v>
      </c>
      <c r="D5" s="236" t="s">
        <v>161</v>
      </c>
      <c r="E5" s="235" t="s">
        <v>160</v>
      </c>
      <c r="F5" s="236" t="s">
        <v>161</v>
      </c>
      <c r="G5" s="235" t="s">
        <v>160</v>
      </c>
      <c r="H5" s="236" t="s">
        <v>161</v>
      </c>
      <c r="I5" s="235" t="s">
        <v>160</v>
      </c>
      <c r="J5" s="236" t="s">
        <v>161</v>
      </c>
      <c r="K5" s="235" t="s">
        <v>160</v>
      </c>
      <c r="L5" s="236" t="s">
        <v>161</v>
      </c>
      <c r="M5" s="237" t="s">
        <v>162</v>
      </c>
      <c r="N5" s="237" t="s">
        <v>163</v>
      </c>
      <c r="O5" s="237" t="s">
        <v>164</v>
      </c>
      <c r="P5" s="237" t="s">
        <v>162</v>
      </c>
      <c r="Q5" s="237" t="s">
        <v>163</v>
      </c>
      <c r="R5" s="237" t="s">
        <v>164</v>
      </c>
      <c r="S5" s="235" t="s">
        <v>160</v>
      </c>
      <c r="T5" s="236" t="s">
        <v>161</v>
      </c>
      <c r="U5" s="235" t="s">
        <v>160</v>
      </c>
      <c r="V5" s="236" t="s">
        <v>161</v>
      </c>
      <c r="W5" s="560"/>
      <c r="X5" s="559"/>
      <c r="Y5" s="172"/>
      <c r="Z5" s="168"/>
      <c r="AA5" s="168"/>
      <c r="AB5" s="170"/>
      <c r="AC5" s="170"/>
      <c r="AD5" s="170"/>
      <c r="AE5" s="170"/>
      <c r="AF5" s="173" t="s">
        <v>155</v>
      </c>
      <c r="AG5" s="170"/>
      <c r="AH5" s="170"/>
      <c r="AI5" s="170"/>
      <c r="AJ5" s="170"/>
      <c r="AK5" s="170"/>
      <c r="AL5" s="170"/>
      <c r="AM5" s="170"/>
      <c r="AN5" s="170"/>
      <c r="AO5" s="170"/>
      <c r="AP5" s="170"/>
      <c r="AQ5" s="170"/>
      <c r="AR5" s="170"/>
      <c r="AS5" s="170"/>
      <c r="AT5" s="170"/>
      <c r="AU5" s="170"/>
      <c r="AV5" s="170"/>
      <c r="AW5" s="170"/>
      <c r="AX5" s="173" t="s">
        <v>155</v>
      </c>
      <c r="AY5" s="173" t="s">
        <v>155</v>
      </c>
      <c r="AZ5" s="170"/>
      <c r="BA5" s="170"/>
      <c r="BB5" s="170"/>
      <c r="BC5" s="170"/>
      <c r="BD5" s="170"/>
      <c r="BE5" s="170"/>
      <c r="BF5" s="170"/>
      <c r="BG5" s="170"/>
      <c r="BH5" s="170"/>
      <c r="BI5" s="170"/>
      <c r="BJ5" s="170"/>
      <c r="BK5" s="170"/>
      <c r="BL5" s="170"/>
      <c r="BM5" s="170"/>
      <c r="BN5" s="170"/>
      <c r="BO5" s="170"/>
      <c r="BP5" s="170"/>
      <c r="BQ5" s="170"/>
      <c r="BR5" s="170"/>
      <c r="BS5" s="170"/>
      <c r="BT5" s="170"/>
      <c r="BU5" s="170"/>
      <c r="BV5" s="170"/>
      <c r="BW5" s="170"/>
      <c r="BX5" s="170"/>
      <c r="BY5" s="170"/>
      <c r="BZ5" s="170"/>
      <c r="CA5" s="170"/>
      <c r="CB5" s="170"/>
      <c r="CC5" s="170"/>
      <c r="CD5" s="170"/>
      <c r="CE5" s="170"/>
      <c r="CF5" s="170"/>
      <c r="CG5" s="170"/>
      <c r="CH5" s="170"/>
      <c r="CI5" s="170"/>
      <c r="CJ5" s="170"/>
      <c r="CK5" s="170"/>
      <c r="CL5" s="170"/>
      <c r="CM5" s="170"/>
      <c r="CN5" s="170"/>
      <c r="CO5" s="170"/>
      <c r="CP5" s="170"/>
      <c r="CQ5" s="170"/>
      <c r="CR5" s="170"/>
      <c r="CS5" s="563"/>
      <c r="CT5" s="218" t="s">
        <v>160</v>
      </c>
      <c r="CU5" s="218" t="s">
        <v>161</v>
      </c>
      <c r="CV5" s="218" t="s">
        <v>160</v>
      </c>
      <c r="CW5" s="218" t="s">
        <v>161</v>
      </c>
      <c r="CX5" s="218" t="s">
        <v>160</v>
      </c>
      <c r="CY5" s="218" t="s">
        <v>161</v>
      </c>
      <c r="CZ5" s="218" t="s">
        <v>160</v>
      </c>
      <c r="DA5" s="218" t="s">
        <v>161</v>
      </c>
      <c r="DB5" s="218" t="s">
        <v>160</v>
      </c>
      <c r="DC5" s="218" t="s">
        <v>161</v>
      </c>
      <c r="DD5" s="218" t="s">
        <v>162</v>
      </c>
      <c r="DE5" s="218" t="s">
        <v>163</v>
      </c>
      <c r="DF5" s="218" t="s">
        <v>164</v>
      </c>
      <c r="DG5" s="218" t="s">
        <v>162</v>
      </c>
      <c r="DH5" s="218" t="s">
        <v>163</v>
      </c>
      <c r="DI5" s="218" t="s">
        <v>164</v>
      </c>
      <c r="DJ5" s="218" t="s">
        <v>160</v>
      </c>
      <c r="DK5" s="218" t="s">
        <v>161</v>
      </c>
      <c r="DL5" s="218" t="s">
        <v>160</v>
      </c>
      <c r="DM5" s="218" t="s">
        <v>161</v>
      </c>
      <c r="DN5" s="564"/>
      <c r="DO5" s="550"/>
    </row>
    <row r="6" spans="1:119" ht="18.75" customHeight="1">
      <c r="A6" s="174">
        <v>1</v>
      </c>
      <c r="B6" s="227">
        <f>IF(AND('Att. Dairy'!B6=""),"",'Att. Dairy'!B6)</f>
        <v>45383</v>
      </c>
      <c r="C6" s="238">
        <v>500</v>
      </c>
      <c r="D6" s="238">
        <v>300</v>
      </c>
      <c r="E6" s="228"/>
      <c r="F6" s="228"/>
      <c r="G6" s="228"/>
      <c r="H6" s="228"/>
      <c r="I6" s="228"/>
      <c r="J6" s="228" t="s">
        <v>174</v>
      </c>
      <c r="K6" s="229">
        <f>IFERROR(IF(AND(C6=""),"",SUM(C6,E6,G6,I6)),"")</f>
        <v>500</v>
      </c>
      <c r="L6" s="230">
        <f>IFERROR(IF(AND(D6=""),"",SUM(D6,F6,H6,J6)),"")</f>
        <v>300</v>
      </c>
      <c r="M6" s="231">
        <f>IF(OR('Att. Dairy'!I6="",R6=0,R6=""),"",'Att. Dairy'!I6)</f>
        <v>90</v>
      </c>
      <c r="N6" s="231">
        <f>IF(OR('Att. Dairy'!J6="",R6=0,R6=""),"",'Att. Dairy'!J6)</f>
        <v>100</v>
      </c>
      <c r="O6" s="232">
        <f>SUM(M6,N6)</f>
        <v>190</v>
      </c>
      <c r="P6" s="231">
        <f>IF(AND('Att. Dairy'!O6=""),"",'Att. Dairy'!O6)</f>
        <v>90</v>
      </c>
      <c r="Q6" s="231">
        <f>IF(AND('Att. Dairy'!P6=""),"",'Att. Dairy'!P6)</f>
        <v>100</v>
      </c>
      <c r="R6" s="232">
        <f>SUM(P6,Q6)</f>
        <v>190</v>
      </c>
      <c r="S6" s="229">
        <f>IF(AND(R6=""),0,IF(AND(AY6="w"),R6*150/1000,0))</f>
        <v>28.5</v>
      </c>
      <c r="T6" s="230">
        <f>IF(AND(R6=""),0,IF(AND(AY6="R"),R6*150/1000,0))</f>
        <v>0</v>
      </c>
      <c r="U6" s="229">
        <f>SUM(K6-S6)</f>
        <v>471.5</v>
      </c>
      <c r="V6" s="230">
        <f t="shared" ref="V6:V36" si="0">(L6-T6)</f>
        <v>300</v>
      </c>
      <c r="W6" s="233">
        <f>IFERROR(IF(AND('Att. Dairy'!B6=""),"",IF(AND(X6="vodk'k"),"",IF(AND(R6=""),"",R6*$AA$1))),"")</f>
        <v>1552.3</v>
      </c>
      <c r="X6" s="234" t="str">
        <f>IF(AND('Att. Dairy'!B6=""),"",IF(OR(R6="",R6=0),"",AH6))</f>
        <v>सब्जी रोटी</v>
      </c>
      <c r="Y6" s="182" t="s">
        <v>174</v>
      </c>
      <c r="Z6" s="182"/>
      <c r="AA6" s="182"/>
      <c r="AB6" s="183"/>
      <c r="AE6" s="184" t="str">
        <f>IF(AND('Att. Dairy'!C6=""),"",'Att. Dairy'!C6)</f>
        <v/>
      </c>
      <c r="AF6" s="185" t="str">
        <f>IF(AND(AE6=""),"",IF(AE6="Rice","R",IF(AE6="Wheat","W")))</f>
        <v/>
      </c>
      <c r="AG6" s="17" t="str">
        <f>IF(AND('Att. Dairy'!D6=""),"",'Att. Dairy'!D6)</f>
        <v>Monday</v>
      </c>
      <c r="AH6" s="205" t="str">
        <f>IF(OR(AG6=0,AG6=""),"",IF(AG6="tuesday","दाल चावल",IF(AG6="thursday","खिचड़ी",IF(OR(AG6="monday",AG6="saturday"),"सब्जी रोटी",IF(OR(AG6="wednesday",AG6="friday"),"दाल रोटी","अवकाश")))))</f>
        <v>सब्जी रोटी</v>
      </c>
      <c r="AX6" s="186" t="str">
        <f>IF(OR(AG6=0,AG6=""),"",IF(AG6="tuesday","R",IF(AG6="thursday","R",IF(OR(AG6="monday",AG6="saturday"),"W",IF(OR(AG6="wednesday",AG6="friday"),"W")))))</f>
        <v>W</v>
      </c>
      <c r="AY6" s="187" t="str">
        <f t="shared" ref="AY6:AY38" si="1">IF(AND(AE6=""),AX6,AF6)</f>
        <v>W</v>
      </c>
      <c r="CS6" s="207">
        <f>IF(AND(B6=""),"",B6)</f>
        <v>45383</v>
      </c>
      <c r="CT6" s="208">
        <f>IF(OR(C6="",C6=0),"",C6)</f>
        <v>500</v>
      </c>
      <c r="CU6" s="208">
        <f t="shared" ref="CU6:DA21" si="2">IF(OR(D6="",D6=0),"",D6)</f>
        <v>300</v>
      </c>
      <c r="CV6" s="209" t="str">
        <f t="shared" si="2"/>
        <v/>
      </c>
      <c r="CW6" s="209" t="str">
        <f t="shared" si="2"/>
        <v/>
      </c>
      <c r="CX6" s="209" t="str">
        <f t="shared" si="2"/>
        <v/>
      </c>
      <c r="CY6" s="209" t="str">
        <f t="shared" si="2"/>
        <v/>
      </c>
      <c r="CZ6" s="209" t="str">
        <f t="shared" si="2"/>
        <v/>
      </c>
      <c r="DA6" s="209" t="str">
        <f t="shared" si="2"/>
        <v xml:space="preserve"> </v>
      </c>
      <c r="DB6" s="209">
        <f>IF(OR(K6="",K6=0,DI7=""),"",K6)</f>
        <v>500</v>
      </c>
      <c r="DC6" s="209">
        <f>IF(OR(L6="",L6=0,DI7=""),"",L6)</f>
        <v>300</v>
      </c>
      <c r="DD6" s="210">
        <f>IF(OR(M6="",M6=0),"",M6)</f>
        <v>90</v>
      </c>
      <c r="DE6" s="210">
        <f t="shared" ref="DE6:DK21" si="3">IF(OR(N6="",N6=0),"",N6)</f>
        <v>100</v>
      </c>
      <c r="DF6" s="210">
        <f t="shared" si="3"/>
        <v>190</v>
      </c>
      <c r="DG6" s="210">
        <f t="shared" si="3"/>
        <v>90</v>
      </c>
      <c r="DH6" s="210">
        <f t="shared" si="3"/>
        <v>100</v>
      </c>
      <c r="DI6" s="210">
        <f t="shared" si="3"/>
        <v>190</v>
      </c>
      <c r="DJ6" s="211">
        <f t="shared" si="3"/>
        <v>28.5</v>
      </c>
      <c r="DK6" s="211" t="str">
        <f t="shared" si="3"/>
        <v/>
      </c>
      <c r="DL6" s="211">
        <f>IF(OR(U6="",U6=0,DI7=""),"",U6)</f>
        <v>471.5</v>
      </c>
      <c r="DM6" s="211">
        <f>IF(OR(V6="",V6=0,DI7=""),"",V6)</f>
        <v>300</v>
      </c>
      <c r="DN6" s="209">
        <f t="shared" ref="DN6:DO21" si="4">IF(OR(W6="",W6=0),"",W6)</f>
        <v>1552.3</v>
      </c>
      <c r="DO6" s="212" t="str">
        <f t="shared" si="4"/>
        <v>सब्जी रोटी</v>
      </c>
    </row>
    <row r="7" spans="1:119" ht="17.100000000000001" customHeight="1">
      <c r="A7" s="174">
        <v>2</v>
      </c>
      <c r="B7" s="175">
        <f>IF(AND('Att. Dairy'!B7=""),"",'Att. Dairy'!B7)</f>
        <v>45384</v>
      </c>
      <c r="C7" s="177">
        <f>IFERROR(IF(AND(U6=""),"",U6),"")</f>
        <v>471.5</v>
      </c>
      <c r="D7" s="178">
        <f>IFERROR(IF(AND(V6=""),"",V6),"")</f>
        <v>300</v>
      </c>
      <c r="E7" s="176"/>
      <c r="F7" s="176"/>
      <c r="G7" s="176"/>
      <c r="H7" s="176"/>
      <c r="I7" s="176"/>
      <c r="J7" s="176"/>
      <c r="K7" s="177">
        <f t="shared" ref="K7:L36" si="5">IFERROR(IF(AND(C7=""),"",SUM(C7,E7,G7,I7)),"")</f>
        <v>471.5</v>
      </c>
      <c r="L7" s="178">
        <f t="shared" si="5"/>
        <v>300</v>
      </c>
      <c r="M7" s="231">
        <f>IF(OR('Att. Dairy'!I7="",R7=0,R7=""),"",'Att. Dairy'!I7)</f>
        <v>95</v>
      </c>
      <c r="N7" s="231">
        <f>IF(OR('Att. Dairy'!J7="",R7=0,R7=""),"",'Att. Dairy'!J7)</f>
        <v>105</v>
      </c>
      <c r="O7" s="180">
        <f t="shared" ref="O7:O36" si="6">SUM(M7,N7)</f>
        <v>200</v>
      </c>
      <c r="P7" s="231">
        <f>IF(AND('Att. Dairy'!O7=""),"",'Att. Dairy'!O7)</f>
        <v>90</v>
      </c>
      <c r="Q7" s="231">
        <f>IF(AND('Att. Dairy'!P7=""),"",'Att. Dairy'!P7)</f>
        <v>104</v>
      </c>
      <c r="R7" s="180">
        <f t="shared" ref="R7:R36" si="7">SUM(P7,Q7)</f>
        <v>194</v>
      </c>
      <c r="S7" s="229">
        <f t="shared" ref="S7:S36" si="8">IF(AND(R7=""),0,IF(AND(AY7="w"),R7*150/1000,0))</f>
        <v>0</v>
      </c>
      <c r="T7" s="230">
        <f t="shared" ref="T7:T36" si="9">IF(AND(R7=""),0,IF(AND(AY7="R"),R7*150/1000,0))</f>
        <v>29.1</v>
      </c>
      <c r="U7" s="177">
        <f t="shared" ref="U7:U36" si="10">SUM(K7-S7)</f>
        <v>471.5</v>
      </c>
      <c r="V7" s="178">
        <f t="shared" si="0"/>
        <v>270.89999999999998</v>
      </c>
      <c r="W7" s="181">
        <f>IFERROR(IF(AND('Att. Dairy'!B7=""),"",IF(AND(X7="vodk'k"),"",IF(AND(R7=""),"",R7*$AA$1))),"")</f>
        <v>1584.98</v>
      </c>
      <c r="X7" s="206" t="str">
        <f>IF(AND('Att. Dairy'!B7=""),"",IF(OR(R7="",R7=0),"",AH7))</f>
        <v>दाल चावल</v>
      </c>
      <c r="Y7" s="182"/>
      <c r="Z7" s="182"/>
      <c r="AA7" s="182"/>
      <c r="AB7" s="183"/>
      <c r="AE7" s="184" t="str">
        <f>IF(AND('Att. Dairy'!C7=""),"",'Att. Dairy'!C7)</f>
        <v/>
      </c>
      <c r="AF7" s="185" t="str">
        <f t="shared" ref="AF7:AF38" si="11">IF(AND(AE7=""),"",IF(AE7="Rice","R",IF(AE7="Wheat","W")))</f>
        <v/>
      </c>
      <c r="AG7" s="17" t="str">
        <f>IF(AND('Att. Dairy'!D7=""),"",'Att. Dairy'!D7)</f>
        <v>Tuesday</v>
      </c>
      <c r="AH7" s="205" t="str">
        <f t="shared" ref="AH7:AH37" si="12">IF(OR(AG7=0,AG7=""),"",IF(AG7="tuesday","दाल चावल",IF(AG7="thursday","खिचड़ी",IF(OR(AG7="monday",AG7="saturday"),"सब्जी रोटी",IF(OR(AG7="wednesday",AG7="friday"),"दाल रोटी","अवकाश")))))</f>
        <v>दाल चावल</v>
      </c>
      <c r="AX7" s="186" t="str">
        <f t="shared" ref="AX7:AX38" si="13">IF(OR(AG7=0,AG7=""),"",IF(AG7="tuesday","R",IF(AG7="thursday","R",IF(OR(AG7="monday",AG7="saturday"),"W",IF(OR(AG7="wednesday",AG7="friday"),"W")))))</f>
        <v>R</v>
      </c>
      <c r="AY7" s="187" t="str">
        <f t="shared" si="1"/>
        <v>R</v>
      </c>
      <c r="CS7" s="207">
        <f t="shared" ref="CS7:CS36" si="14">IF(AND(B7=""),"",B7)</f>
        <v>45384</v>
      </c>
      <c r="CT7" s="209">
        <f>IF(OR(C7="",C7=0,DI7=""),"",C7)</f>
        <v>471.5</v>
      </c>
      <c r="CU7" s="209">
        <f>IF(OR(D7="",D7=0,DI7=""),"",D7)</f>
        <v>300</v>
      </c>
      <c r="CV7" s="209" t="str">
        <f t="shared" si="2"/>
        <v/>
      </c>
      <c r="CW7" s="209" t="str">
        <f t="shared" si="2"/>
        <v/>
      </c>
      <c r="CX7" s="209" t="str">
        <f t="shared" si="2"/>
        <v/>
      </c>
      <c r="CY7" s="209" t="str">
        <f t="shared" si="2"/>
        <v/>
      </c>
      <c r="CZ7" s="209" t="str">
        <f t="shared" si="2"/>
        <v/>
      </c>
      <c r="DA7" s="209" t="str">
        <f t="shared" si="2"/>
        <v/>
      </c>
      <c r="DB7" s="209">
        <f>IF(OR(K7="",K7=0,DI7=""),"",K7)</f>
        <v>471.5</v>
      </c>
      <c r="DC7" s="209">
        <f>IF(OR(L7="",L7=0,DI7=""),"",L7)</f>
        <v>300</v>
      </c>
      <c r="DD7" s="210">
        <f t="shared" ref="DD7:DK36" si="15">IF(OR(M7="",M7=0),"",M7)</f>
        <v>95</v>
      </c>
      <c r="DE7" s="210">
        <f t="shared" si="3"/>
        <v>105</v>
      </c>
      <c r="DF7" s="210">
        <f t="shared" si="3"/>
        <v>200</v>
      </c>
      <c r="DG7" s="210">
        <f t="shared" si="3"/>
        <v>90</v>
      </c>
      <c r="DH7" s="210">
        <f t="shared" si="3"/>
        <v>104</v>
      </c>
      <c r="DI7" s="210">
        <f t="shared" si="3"/>
        <v>194</v>
      </c>
      <c r="DJ7" s="211" t="str">
        <f t="shared" si="3"/>
        <v/>
      </c>
      <c r="DK7" s="211">
        <f t="shared" si="3"/>
        <v>29.1</v>
      </c>
      <c r="DL7" s="211">
        <f>IF(OR(U7="",U7=0,DI7=""),"",U7)</f>
        <v>471.5</v>
      </c>
      <c r="DM7" s="211">
        <f>IF(OR(V7="",V7=0,DI7=""),"",V7)</f>
        <v>270.89999999999998</v>
      </c>
      <c r="DN7" s="209">
        <f t="shared" si="4"/>
        <v>1584.98</v>
      </c>
      <c r="DO7" s="212" t="str">
        <f t="shared" si="4"/>
        <v>दाल चावल</v>
      </c>
    </row>
    <row r="8" spans="1:119" ht="17.100000000000001" customHeight="1">
      <c r="A8" s="174">
        <v>3</v>
      </c>
      <c r="B8" s="175">
        <f>IF(AND('Att. Dairy'!B8=""),"",'Att. Dairy'!B8)</f>
        <v>45385</v>
      </c>
      <c r="C8" s="177">
        <f t="shared" ref="C8:D36" si="16">IFERROR(IF(AND(U7=""),"",U7),"")</f>
        <v>471.5</v>
      </c>
      <c r="D8" s="178">
        <f t="shared" si="16"/>
        <v>270.89999999999998</v>
      </c>
      <c r="E8" s="176"/>
      <c r="F8" s="176"/>
      <c r="G8" s="176"/>
      <c r="H8" s="176"/>
      <c r="I8" s="176"/>
      <c r="J8" s="176"/>
      <c r="K8" s="177">
        <f t="shared" si="5"/>
        <v>471.5</v>
      </c>
      <c r="L8" s="178">
        <f t="shared" si="5"/>
        <v>270.89999999999998</v>
      </c>
      <c r="M8" s="231" t="str">
        <f>IF(OR('Att. Dairy'!I8="",R8=0,R8=""),"",'Att. Dairy'!I8)</f>
        <v/>
      </c>
      <c r="N8" s="231" t="str">
        <f>IF(OR('Att. Dairy'!J8="",R8=0,R8=""),"",'Att. Dairy'!J8)</f>
        <v/>
      </c>
      <c r="O8" s="180">
        <f t="shared" si="6"/>
        <v>0</v>
      </c>
      <c r="P8" s="231" t="str">
        <f>IF(AND('Att. Dairy'!O8=""),"",'Att. Dairy'!O8)</f>
        <v/>
      </c>
      <c r="Q8" s="231" t="str">
        <f>IF(AND('Att. Dairy'!P8=""),"",'Att. Dairy'!P8)</f>
        <v/>
      </c>
      <c r="R8" s="180">
        <f t="shared" si="7"/>
        <v>0</v>
      </c>
      <c r="S8" s="229">
        <f t="shared" si="8"/>
        <v>0</v>
      </c>
      <c r="T8" s="230">
        <f t="shared" si="9"/>
        <v>0</v>
      </c>
      <c r="U8" s="177">
        <f t="shared" si="10"/>
        <v>471.5</v>
      </c>
      <c r="V8" s="178">
        <f t="shared" si="0"/>
        <v>270.89999999999998</v>
      </c>
      <c r="W8" s="181">
        <f>IFERROR(IF(AND('Att. Dairy'!B8=""),"",IF(AND(X8="vodk'k"),"",IF(AND(R8=""),"",R8*$AA$1))),"")</f>
        <v>0</v>
      </c>
      <c r="X8" s="206" t="str">
        <f>IF(AND('Att. Dairy'!B8=""),"",IF(OR(R8="",R8=0),"",AH8))</f>
        <v/>
      </c>
      <c r="Y8" s="182"/>
      <c r="Z8" s="182"/>
      <c r="AA8" s="182"/>
      <c r="AB8" s="183"/>
      <c r="AE8" s="184" t="str">
        <f>IF(AND('Att. Dairy'!C8=""),"",'Att. Dairy'!C8)</f>
        <v/>
      </c>
      <c r="AF8" s="185" t="str">
        <f t="shared" si="11"/>
        <v/>
      </c>
      <c r="AG8" s="17" t="str">
        <f>IF(AND('Att. Dairy'!D8=""),"",'Att. Dairy'!D8)</f>
        <v>Wednesday</v>
      </c>
      <c r="AH8" s="205" t="str">
        <f t="shared" si="12"/>
        <v>दाल रोटी</v>
      </c>
      <c r="AX8" s="186" t="str">
        <f t="shared" si="13"/>
        <v>W</v>
      </c>
      <c r="AY8" s="187" t="str">
        <f t="shared" si="1"/>
        <v>W</v>
      </c>
      <c r="CS8" s="207">
        <f t="shared" si="14"/>
        <v>45385</v>
      </c>
      <c r="CT8" s="209" t="str">
        <f t="shared" ref="CT8:CT36" si="17">IF(OR(C8="",C8=0,DI8=""),"",C8)</f>
        <v/>
      </c>
      <c r="CU8" s="209" t="str">
        <f t="shared" ref="CU8:CU36" si="18">IF(OR(D8="",D8=0,DI8=""),"",D8)</f>
        <v/>
      </c>
      <c r="CV8" s="209" t="str">
        <f t="shared" si="2"/>
        <v/>
      </c>
      <c r="CW8" s="209" t="str">
        <f t="shared" si="2"/>
        <v/>
      </c>
      <c r="CX8" s="209" t="str">
        <f t="shared" si="2"/>
        <v/>
      </c>
      <c r="CY8" s="209" t="str">
        <f t="shared" si="2"/>
        <v/>
      </c>
      <c r="CZ8" s="209" t="str">
        <f t="shared" si="2"/>
        <v/>
      </c>
      <c r="DA8" s="209" t="str">
        <f t="shared" si="2"/>
        <v/>
      </c>
      <c r="DB8" s="209" t="str">
        <f t="shared" ref="DB8:DB36" si="19">IF(OR(K8="",K8=0,DI8=""),"",K8)</f>
        <v/>
      </c>
      <c r="DC8" s="209" t="str">
        <f t="shared" ref="DC8:DC36" si="20">IF(OR(L8="",L8=0,DI8=""),"",L8)</f>
        <v/>
      </c>
      <c r="DD8" s="210" t="str">
        <f t="shared" si="15"/>
        <v/>
      </c>
      <c r="DE8" s="210" t="str">
        <f t="shared" si="3"/>
        <v/>
      </c>
      <c r="DF8" s="210" t="str">
        <f t="shared" si="3"/>
        <v/>
      </c>
      <c r="DG8" s="210" t="str">
        <f t="shared" si="3"/>
        <v/>
      </c>
      <c r="DH8" s="210" t="str">
        <f t="shared" si="3"/>
        <v/>
      </c>
      <c r="DI8" s="210" t="str">
        <f t="shared" si="3"/>
        <v/>
      </c>
      <c r="DJ8" s="211" t="str">
        <f t="shared" si="3"/>
        <v/>
      </c>
      <c r="DK8" s="211" t="str">
        <f t="shared" si="3"/>
        <v/>
      </c>
      <c r="DL8" s="211" t="str">
        <f t="shared" ref="DL8:DL36" si="21">IF(OR(U8="",U8=0,DI8=""),"",U8)</f>
        <v/>
      </c>
      <c r="DM8" s="211" t="str">
        <f t="shared" ref="DM8:DM36" si="22">IF(OR(V8="",V8=0,DI8=""),"",V8)</f>
        <v/>
      </c>
      <c r="DN8" s="209" t="str">
        <f t="shared" si="4"/>
        <v/>
      </c>
      <c r="DO8" s="212" t="str">
        <f t="shared" si="4"/>
        <v/>
      </c>
    </row>
    <row r="9" spans="1:119" ht="17.100000000000001" customHeight="1">
      <c r="A9" s="174">
        <v>4</v>
      </c>
      <c r="B9" s="175">
        <f>IF(AND('Att. Dairy'!B9=""),"",'Att. Dairy'!B9)</f>
        <v>45386</v>
      </c>
      <c r="C9" s="177">
        <f t="shared" si="16"/>
        <v>471.5</v>
      </c>
      <c r="D9" s="178">
        <f t="shared" si="16"/>
        <v>270.89999999999998</v>
      </c>
      <c r="E9" s="176"/>
      <c r="F9" s="176"/>
      <c r="G9" s="176"/>
      <c r="H9" s="176"/>
      <c r="I9" s="176"/>
      <c r="J9" s="176"/>
      <c r="K9" s="177">
        <f t="shared" si="5"/>
        <v>471.5</v>
      </c>
      <c r="L9" s="178">
        <f t="shared" si="5"/>
        <v>270.89999999999998</v>
      </c>
      <c r="M9" s="231" t="str">
        <f>IF(OR('Att. Dairy'!I9="",R9=0,R9=""),"",'Att. Dairy'!I9)</f>
        <v/>
      </c>
      <c r="N9" s="231" t="str">
        <f>IF(OR('Att. Dairy'!J9="",R9=0,R9=""),"",'Att. Dairy'!J9)</f>
        <v/>
      </c>
      <c r="O9" s="180">
        <f t="shared" si="6"/>
        <v>0</v>
      </c>
      <c r="P9" s="231" t="str">
        <f>IF(AND('Att. Dairy'!O9=""),"",'Att. Dairy'!O9)</f>
        <v/>
      </c>
      <c r="Q9" s="231" t="str">
        <f>IF(AND('Att. Dairy'!P9=""),"",'Att. Dairy'!P9)</f>
        <v/>
      </c>
      <c r="R9" s="180">
        <f t="shared" si="7"/>
        <v>0</v>
      </c>
      <c r="S9" s="229">
        <f t="shared" si="8"/>
        <v>0</v>
      </c>
      <c r="T9" s="230">
        <f t="shared" si="9"/>
        <v>0</v>
      </c>
      <c r="U9" s="177">
        <f t="shared" si="10"/>
        <v>471.5</v>
      </c>
      <c r="V9" s="178">
        <f t="shared" si="0"/>
        <v>270.89999999999998</v>
      </c>
      <c r="W9" s="181">
        <f>IFERROR(IF(AND('Att. Dairy'!B9=""),"",IF(AND(X9="vodk'k"),"",IF(AND(R9=""),"",R9*$AA$1))),"")</f>
        <v>0</v>
      </c>
      <c r="X9" s="206" t="str">
        <f>IF(AND('Att. Dairy'!B9=""),"",IF(OR(R9="",R9=0),"",AH9))</f>
        <v/>
      </c>
      <c r="Y9" s="182"/>
      <c r="Z9" s="182"/>
      <c r="AA9" s="182"/>
      <c r="AB9" s="183"/>
      <c r="AE9" s="184" t="str">
        <f>IF(AND('Att. Dairy'!C9=""),"",'Att. Dairy'!C9)</f>
        <v/>
      </c>
      <c r="AF9" s="185" t="str">
        <f t="shared" si="11"/>
        <v/>
      </c>
      <c r="AG9" s="17" t="str">
        <f>IF(AND('Att. Dairy'!D9=""),"",'Att. Dairy'!D9)</f>
        <v>Thursday</v>
      </c>
      <c r="AH9" s="205" t="str">
        <f t="shared" si="12"/>
        <v>खिचड़ी</v>
      </c>
      <c r="AX9" s="186" t="str">
        <f t="shared" si="13"/>
        <v>R</v>
      </c>
      <c r="AY9" s="187" t="str">
        <f t="shared" si="1"/>
        <v>R</v>
      </c>
      <c r="CS9" s="207">
        <f t="shared" si="14"/>
        <v>45386</v>
      </c>
      <c r="CT9" s="209" t="str">
        <f t="shared" si="17"/>
        <v/>
      </c>
      <c r="CU9" s="209" t="str">
        <f t="shared" si="18"/>
        <v/>
      </c>
      <c r="CV9" s="209" t="str">
        <f t="shared" si="2"/>
        <v/>
      </c>
      <c r="CW9" s="209" t="str">
        <f t="shared" si="2"/>
        <v/>
      </c>
      <c r="CX9" s="209" t="str">
        <f t="shared" si="2"/>
        <v/>
      </c>
      <c r="CY9" s="209" t="str">
        <f t="shared" si="2"/>
        <v/>
      </c>
      <c r="CZ9" s="209" t="str">
        <f t="shared" si="2"/>
        <v/>
      </c>
      <c r="DA9" s="209" t="str">
        <f t="shared" si="2"/>
        <v/>
      </c>
      <c r="DB9" s="209" t="str">
        <f t="shared" si="19"/>
        <v/>
      </c>
      <c r="DC9" s="209" t="str">
        <f t="shared" si="20"/>
        <v/>
      </c>
      <c r="DD9" s="210" t="str">
        <f t="shared" si="15"/>
        <v/>
      </c>
      <c r="DE9" s="210" t="str">
        <f t="shared" si="3"/>
        <v/>
      </c>
      <c r="DF9" s="210" t="str">
        <f t="shared" si="3"/>
        <v/>
      </c>
      <c r="DG9" s="210" t="str">
        <f t="shared" si="3"/>
        <v/>
      </c>
      <c r="DH9" s="210" t="str">
        <f t="shared" si="3"/>
        <v/>
      </c>
      <c r="DI9" s="210" t="str">
        <f t="shared" si="3"/>
        <v/>
      </c>
      <c r="DJ9" s="211" t="str">
        <f t="shared" si="3"/>
        <v/>
      </c>
      <c r="DK9" s="211" t="str">
        <f t="shared" si="3"/>
        <v/>
      </c>
      <c r="DL9" s="211" t="str">
        <f t="shared" si="21"/>
        <v/>
      </c>
      <c r="DM9" s="211" t="str">
        <f t="shared" si="22"/>
        <v/>
      </c>
      <c r="DN9" s="209" t="str">
        <f t="shared" si="4"/>
        <v/>
      </c>
      <c r="DO9" s="212" t="str">
        <f t="shared" si="4"/>
        <v/>
      </c>
    </row>
    <row r="10" spans="1:119" ht="17.100000000000001" customHeight="1">
      <c r="A10" s="174">
        <v>5</v>
      </c>
      <c r="B10" s="175">
        <f>IF(AND('Att. Dairy'!B10=""),"",'Att. Dairy'!B10)</f>
        <v>45387</v>
      </c>
      <c r="C10" s="177">
        <f t="shared" si="16"/>
        <v>471.5</v>
      </c>
      <c r="D10" s="178">
        <f t="shared" si="16"/>
        <v>270.89999999999998</v>
      </c>
      <c r="E10" s="176"/>
      <c r="F10" s="176"/>
      <c r="G10" s="176"/>
      <c r="H10" s="176"/>
      <c r="I10" s="176"/>
      <c r="J10" s="176"/>
      <c r="K10" s="177">
        <f t="shared" si="5"/>
        <v>471.5</v>
      </c>
      <c r="L10" s="178">
        <f t="shared" si="5"/>
        <v>270.89999999999998</v>
      </c>
      <c r="M10" s="231" t="str">
        <f>IF(OR('Att. Dairy'!I10="",R10=0,R10=""),"",'Att. Dairy'!I10)</f>
        <v/>
      </c>
      <c r="N10" s="231" t="str">
        <f>IF(OR('Att. Dairy'!J10="",R10=0,R10=""),"",'Att. Dairy'!J10)</f>
        <v/>
      </c>
      <c r="O10" s="180">
        <f t="shared" si="6"/>
        <v>0</v>
      </c>
      <c r="P10" s="231" t="str">
        <f>IF(AND('Att. Dairy'!O10=""),"",'Att. Dairy'!O10)</f>
        <v/>
      </c>
      <c r="Q10" s="231" t="str">
        <f>IF(AND('Att. Dairy'!P10=""),"",'Att. Dairy'!P10)</f>
        <v/>
      </c>
      <c r="R10" s="180">
        <f t="shared" si="7"/>
        <v>0</v>
      </c>
      <c r="S10" s="229">
        <f t="shared" si="8"/>
        <v>0</v>
      </c>
      <c r="T10" s="230">
        <f t="shared" si="9"/>
        <v>0</v>
      </c>
      <c r="U10" s="177">
        <f t="shared" si="10"/>
        <v>471.5</v>
      </c>
      <c r="V10" s="178">
        <f t="shared" si="0"/>
        <v>270.89999999999998</v>
      </c>
      <c r="W10" s="181">
        <f>IFERROR(IF(AND('Att. Dairy'!B10=""),"",IF(AND(X10="vodk'k"),"",IF(AND(R10=""),"",R10*$AA$1))),"")</f>
        <v>0</v>
      </c>
      <c r="X10" s="206" t="str">
        <f>IF(AND('Att. Dairy'!B10=""),"",IF(OR(R10="",R10=0),"",AH10))</f>
        <v/>
      </c>
      <c r="Y10" s="182"/>
      <c r="Z10" s="182"/>
      <c r="AA10" s="182"/>
      <c r="AB10" s="183"/>
      <c r="AE10" s="184" t="str">
        <f>IF(AND('Att. Dairy'!C10=""),"",'Att. Dairy'!C10)</f>
        <v/>
      </c>
      <c r="AF10" s="185" t="str">
        <f t="shared" si="11"/>
        <v/>
      </c>
      <c r="AG10" s="17" t="str">
        <f>IF(AND('Att. Dairy'!D10=""),"",'Att. Dairy'!D10)</f>
        <v>Friday</v>
      </c>
      <c r="AH10" s="205" t="str">
        <f t="shared" si="12"/>
        <v>दाल रोटी</v>
      </c>
      <c r="AK10" s="17" t="s">
        <v>156</v>
      </c>
      <c r="AX10" s="186" t="str">
        <f t="shared" si="13"/>
        <v>W</v>
      </c>
      <c r="AY10" s="187" t="str">
        <f t="shared" si="1"/>
        <v>W</v>
      </c>
      <c r="CS10" s="207">
        <f t="shared" si="14"/>
        <v>45387</v>
      </c>
      <c r="CT10" s="209" t="str">
        <f t="shared" si="17"/>
        <v/>
      </c>
      <c r="CU10" s="209" t="str">
        <f t="shared" si="18"/>
        <v/>
      </c>
      <c r="CV10" s="209" t="str">
        <f t="shared" si="2"/>
        <v/>
      </c>
      <c r="CW10" s="209" t="str">
        <f t="shared" si="2"/>
        <v/>
      </c>
      <c r="CX10" s="209" t="str">
        <f t="shared" si="2"/>
        <v/>
      </c>
      <c r="CY10" s="209" t="str">
        <f t="shared" si="2"/>
        <v/>
      </c>
      <c r="CZ10" s="209" t="str">
        <f t="shared" si="2"/>
        <v/>
      </c>
      <c r="DA10" s="209" t="str">
        <f t="shared" si="2"/>
        <v/>
      </c>
      <c r="DB10" s="209" t="str">
        <f t="shared" si="19"/>
        <v/>
      </c>
      <c r="DC10" s="209" t="str">
        <f t="shared" si="20"/>
        <v/>
      </c>
      <c r="DD10" s="210" t="str">
        <f t="shared" si="15"/>
        <v/>
      </c>
      <c r="DE10" s="210" t="str">
        <f t="shared" si="3"/>
        <v/>
      </c>
      <c r="DF10" s="210" t="str">
        <f t="shared" si="3"/>
        <v/>
      </c>
      <c r="DG10" s="210" t="str">
        <f t="shared" si="3"/>
        <v/>
      </c>
      <c r="DH10" s="210" t="str">
        <f t="shared" si="3"/>
        <v/>
      </c>
      <c r="DI10" s="210" t="str">
        <f t="shared" si="3"/>
        <v/>
      </c>
      <c r="DJ10" s="211" t="str">
        <f t="shared" si="3"/>
        <v/>
      </c>
      <c r="DK10" s="211" t="str">
        <f t="shared" si="3"/>
        <v/>
      </c>
      <c r="DL10" s="211" t="str">
        <f t="shared" si="21"/>
        <v/>
      </c>
      <c r="DM10" s="211" t="str">
        <f t="shared" si="22"/>
        <v/>
      </c>
      <c r="DN10" s="209" t="str">
        <f t="shared" si="4"/>
        <v/>
      </c>
      <c r="DO10" s="212" t="str">
        <f t="shared" si="4"/>
        <v/>
      </c>
    </row>
    <row r="11" spans="1:119" ht="17.100000000000001" customHeight="1">
      <c r="A11" s="174">
        <v>6</v>
      </c>
      <c r="B11" s="175">
        <f>IF(AND('Att. Dairy'!B11=""),"",'Att. Dairy'!B11)</f>
        <v>45388</v>
      </c>
      <c r="C11" s="177">
        <f t="shared" si="16"/>
        <v>471.5</v>
      </c>
      <c r="D11" s="178">
        <f t="shared" si="16"/>
        <v>270.89999999999998</v>
      </c>
      <c r="E11" s="176"/>
      <c r="F11" s="176"/>
      <c r="G11" s="176"/>
      <c r="H11" s="176"/>
      <c r="I11" s="176"/>
      <c r="J11" s="176"/>
      <c r="K11" s="177">
        <f t="shared" si="5"/>
        <v>471.5</v>
      </c>
      <c r="L11" s="178">
        <f t="shared" si="5"/>
        <v>270.89999999999998</v>
      </c>
      <c r="M11" s="231" t="str">
        <f>IF(OR('Att. Dairy'!I11="",R11=0,R11=""),"",'Att. Dairy'!I11)</f>
        <v/>
      </c>
      <c r="N11" s="231" t="str">
        <f>IF(OR('Att. Dairy'!J11="",R11=0,R11=""),"",'Att. Dairy'!J11)</f>
        <v/>
      </c>
      <c r="O11" s="180">
        <f t="shared" si="6"/>
        <v>0</v>
      </c>
      <c r="P11" s="231" t="str">
        <f>IF(AND('Att. Dairy'!O11=""),"",'Att. Dairy'!O11)</f>
        <v/>
      </c>
      <c r="Q11" s="231" t="str">
        <f>IF(AND('Att. Dairy'!P11=""),"",'Att. Dairy'!P11)</f>
        <v/>
      </c>
      <c r="R11" s="180">
        <f t="shared" si="7"/>
        <v>0</v>
      </c>
      <c r="S11" s="229">
        <f t="shared" si="8"/>
        <v>0</v>
      </c>
      <c r="T11" s="230">
        <f t="shared" si="9"/>
        <v>0</v>
      </c>
      <c r="U11" s="177">
        <f t="shared" si="10"/>
        <v>471.5</v>
      </c>
      <c r="V11" s="178">
        <f t="shared" si="0"/>
        <v>270.89999999999998</v>
      </c>
      <c r="W11" s="181">
        <f>IFERROR(IF(AND('Att. Dairy'!B11=""),"",IF(AND(X11="vodk'k"),"",IF(AND(R11=""),"",R11*$AA$1))),"")</f>
        <v>0</v>
      </c>
      <c r="X11" s="206" t="str">
        <f>IF(AND('Att. Dairy'!B11=""),"",IF(OR(R11="",R11=0),"",AH11))</f>
        <v/>
      </c>
      <c r="Y11" s="182"/>
      <c r="Z11" s="182"/>
      <c r="AA11" s="182"/>
      <c r="AB11" s="183"/>
      <c r="AE11" s="184" t="str">
        <f>IF(AND('Att. Dairy'!C11=""),"",'Att. Dairy'!C11)</f>
        <v/>
      </c>
      <c r="AF11" s="185" t="str">
        <f t="shared" si="11"/>
        <v/>
      </c>
      <c r="AG11" s="17" t="str">
        <f>IF(AND('Att. Dairy'!D11=""),"",'Att. Dairy'!D11)</f>
        <v>Saturday</v>
      </c>
      <c r="AH11" s="205" t="str">
        <f t="shared" si="12"/>
        <v>सब्जी रोटी</v>
      </c>
      <c r="AK11" s="17" t="s">
        <v>157</v>
      </c>
      <c r="AX11" s="186" t="str">
        <f t="shared" si="13"/>
        <v>W</v>
      </c>
      <c r="AY11" s="187" t="str">
        <f t="shared" si="1"/>
        <v>W</v>
      </c>
      <c r="CS11" s="207">
        <f t="shared" si="14"/>
        <v>45388</v>
      </c>
      <c r="CT11" s="209" t="str">
        <f t="shared" si="17"/>
        <v/>
      </c>
      <c r="CU11" s="209" t="str">
        <f t="shared" si="18"/>
        <v/>
      </c>
      <c r="CV11" s="209" t="str">
        <f t="shared" si="2"/>
        <v/>
      </c>
      <c r="CW11" s="209" t="str">
        <f t="shared" si="2"/>
        <v/>
      </c>
      <c r="CX11" s="209" t="str">
        <f t="shared" si="2"/>
        <v/>
      </c>
      <c r="CY11" s="209" t="str">
        <f t="shared" si="2"/>
        <v/>
      </c>
      <c r="CZ11" s="209" t="str">
        <f t="shared" si="2"/>
        <v/>
      </c>
      <c r="DA11" s="209" t="str">
        <f t="shared" si="2"/>
        <v/>
      </c>
      <c r="DB11" s="209" t="str">
        <f t="shared" si="19"/>
        <v/>
      </c>
      <c r="DC11" s="209" t="str">
        <f t="shared" si="20"/>
        <v/>
      </c>
      <c r="DD11" s="210" t="str">
        <f t="shared" si="15"/>
        <v/>
      </c>
      <c r="DE11" s="210" t="str">
        <f t="shared" si="3"/>
        <v/>
      </c>
      <c r="DF11" s="210" t="str">
        <f t="shared" si="3"/>
        <v/>
      </c>
      <c r="DG11" s="210" t="str">
        <f t="shared" si="3"/>
        <v/>
      </c>
      <c r="DH11" s="210" t="str">
        <f t="shared" si="3"/>
        <v/>
      </c>
      <c r="DI11" s="210" t="str">
        <f t="shared" si="3"/>
        <v/>
      </c>
      <c r="DJ11" s="211" t="str">
        <f t="shared" si="3"/>
        <v/>
      </c>
      <c r="DK11" s="211" t="str">
        <f t="shared" si="3"/>
        <v/>
      </c>
      <c r="DL11" s="211" t="str">
        <f t="shared" si="21"/>
        <v/>
      </c>
      <c r="DM11" s="211" t="str">
        <f t="shared" si="22"/>
        <v/>
      </c>
      <c r="DN11" s="209" t="str">
        <f t="shared" si="4"/>
        <v/>
      </c>
      <c r="DO11" s="212" t="str">
        <f t="shared" si="4"/>
        <v/>
      </c>
    </row>
    <row r="12" spans="1:119" ht="17.100000000000001" customHeight="1">
      <c r="A12" s="174">
        <v>7</v>
      </c>
      <c r="B12" s="175">
        <f>IF(AND('Att. Dairy'!B12=""),"",'Att. Dairy'!B12)</f>
        <v>45389</v>
      </c>
      <c r="C12" s="177">
        <f t="shared" si="16"/>
        <v>471.5</v>
      </c>
      <c r="D12" s="178">
        <f t="shared" si="16"/>
        <v>270.89999999999998</v>
      </c>
      <c r="E12" s="176"/>
      <c r="F12" s="176"/>
      <c r="G12" s="176"/>
      <c r="H12" s="176"/>
      <c r="I12" s="176"/>
      <c r="J12" s="176"/>
      <c r="K12" s="177">
        <f t="shared" si="5"/>
        <v>471.5</v>
      </c>
      <c r="L12" s="178">
        <f t="shared" si="5"/>
        <v>270.89999999999998</v>
      </c>
      <c r="M12" s="231" t="str">
        <f>IF(OR('Att. Dairy'!I12="",R12=0,R12=""),"",'Att. Dairy'!I12)</f>
        <v/>
      </c>
      <c r="N12" s="231" t="str">
        <f>IF(OR('Att. Dairy'!J12="",R12=0,R12=""),"",'Att. Dairy'!J12)</f>
        <v/>
      </c>
      <c r="O12" s="180">
        <f t="shared" si="6"/>
        <v>0</v>
      </c>
      <c r="P12" s="231" t="str">
        <f>IF(AND('Att. Dairy'!O12=""),"",'Att. Dairy'!O12)</f>
        <v/>
      </c>
      <c r="Q12" s="231" t="str">
        <f>IF(AND('Att. Dairy'!P12=""),"",'Att. Dairy'!P12)</f>
        <v/>
      </c>
      <c r="R12" s="180">
        <f t="shared" si="7"/>
        <v>0</v>
      </c>
      <c r="S12" s="229">
        <f t="shared" si="8"/>
        <v>0</v>
      </c>
      <c r="T12" s="230">
        <f t="shared" si="9"/>
        <v>0</v>
      </c>
      <c r="U12" s="177">
        <f t="shared" si="10"/>
        <v>471.5</v>
      </c>
      <c r="V12" s="178">
        <f t="shared" si="0"/>
        <v>270.89999999999998</v>
      </c>
      <c r="W12" s="181">
        <f>IFERROR(IF(AND('Att. Dairy'!B12=""),"",IF(AND(X12="vodk'k"),"",IF(AND(R12=""),"",R12*$AA$1))),"")</f>
        <v>0</v>
      </c>
      <c r="X12" s="206" t="str">
        <f>IF(AND('Att. Dairy'!B12=""),"",IF(OR(R12="",R12=0),"",AH12))</f>
        <v/>
      </c>
      <c r="Y12" s="182"/>
      <c r="Z12" s="182"/>
      <c r="AA12" s="182"/>
      <c r="AB12" s="183"/>
      <c r="AE12" s="184" t="str">
        <f>IF(AND('Att. Dairy'!C12=""),"",'Att. Dairy'!C12)</f>
        <v/>
      </c>
      <c r="AF12" s="185" t="str">
        <f t="shared" si="11"/>
        <v/>
      </c>
      <c r="AG12" s="17" t="str">
        <f>IF(AND('Att. Dairy'!D12=""),"",'Att. Dairy'!D12)</f>
        <v>Sunday</v>
      </c>
      <c r="AH12" s="205" t="str">
        <f t="shared" si="12"/>
        <v>अवकाश</v>
      </c>
      <c r="AX12" s="186" t="b">
        <f t="shared" si="13"/>
        <v>0</v>
      </c>
      <c r="AY12" s="187" t="b">
        <f t="shared" si="1"/>
        <v>0</v>
      </c>
      <c r="CS12" s="207">
        <f t="shared" si="14"/>
        <v>45389</v>
      </c>
      <c r="CT12" s="209" t="str">
        <f t="shared" si="17"/>
        <v/>
      </c>
      <c r="CU12" s="209" t="str">
        <f t="shared" si="18"/>
        <v/>
      </c>
      <c r="CV12" s="209" t="str">
        <f t="shared" si="2"/>
        <v/>
      </c>
      <c r="CW12" s="209" t="str">
        <f t="shared" si="2"/>
        <v/>
      </c>
      <c r="CX12" s="209" t="str">
        <f t="shared" si="2"/>
        <v/>
      </c>
      <c r="CY12" s="209" t="str">
        <f t="shared" si="2"/>
        <v/>
      </c>
      <c r="CZ12" s="209" t="str">
        <f t="shared" si="2"/>
        <v/>
      </c>
      <c r="DA12" s="209" t="str">
        <f t="shared" si="2"/>
        <v/>
      </c>
      <c r="DB12" s="209" t="str">
        <f t="shared" si="19"/>
        <v/>
      </c>
      <c r="DC12" s="209" t="str">
        <f t="shared" si="20"/>
        <v/>
      </c>
      <c r="DD12" s="210" t="str">
        <f t="shared" si="15"/>
        <v/>
      </c>
      <c r="DE12" s="210" t="str">
        <f t="shared" si="3"/>
        <v/>
      </c>
      <c r="DF12" s="210" t="str">
        <f t="shared" si="3"/>
        <v/>
      </c>
      <c r="DG12" s="210" t="str">
        <f t="shared" si="3"/>
        <v/>
      </c>
      <c r="DH12" s="210" t="str">
        <f t="shared" si="3"/>
        <v/>
      </c>
      <c r="DI12" s="210" t="str">
        <f t="shared" si="3"/>
        <v/>
      </c>
      <c r="DJ12" s="211" t="str">
        <f t="shared" si="3"/>
        <v/>
      </c>
      <c r="DK12" s="211" t="str">
        <f t="shared" si="3"/>
        <v/>
      </c>
      <c r="DL12" s="211" t="str">
        <f t="shared" si="21"/>
        <v/>
      </c>
      <c r="DM12" s="211" t="str">
        <f t="shared" si="22"/>
        <v/>
      </c>
      <c r="DN12" s="209" t="str">
        <f t="shared" si="4"/>
        <v/>
      </c>
      <c r="DO12" s="212" t="str">
        <f t="shared" si="4"/>
        <v/>
      </c>
    </row>
    <row r="13" spans="1:119" ht="17.100000000000001" customHeight="1">
      <c r="A13" s="174">
        <v>8</v>
      </c>
      <c r="B13" s="175">
        <f>IF(AND('Att. Dairy'!B13=""),"",'Att. Dairy'!B13)</f>
        <v>45390</v>
      </c>
      <c r="C13" s="177">
        <f t="shared" si="16"/>
        <v>471.5</v>
      </c>
      <c r="D13" s="178">
        <f t="shared" si="16"/>
        <v>270.89999999999998</v>
      </c>
      <c r="E13" s="176"/>
      <c r="F13" s="176"/>
      <c r="G13" s="176"/>
      <c r="H13" s="176"/>
      <c r="I13" s="176"/>
      <c r="J13" s="176"/>
      <c r="K13" s="177">
        <f t="shared" si="5"/>
        <v>471.5</v>
      </c>
      <c r="L13" s="178">
        <f t="shared" si="5"/>
        <v>270.89999999999998</v>
      </c>
      <c r="M13" s="231" t="str">
        <f>IF(OR('Att. Dairy'!I13="",R13=0,R13=""),"",'Att. Dairy'!I13)</f>
        <v/>
      </c>
      <c r="N13" s="231" t="str">
        <f>IF(OR('Att. Dairy'!J13="",R13=0,R13=""),"",'Att. Dairy'!J13)</f>
        <v/>
      </c>
      <c r="O13" s="180">
        <f t="shared" si="6"/>
        <v>0</v>
      </c>
      <c r="P13" s="231" t="str">
        <f>IF(AND('Att. Dairy'!O13=""),"",'Att. Dairy'!O13)</f>
        <v/>
      </c>
      <c r="Q13" s="231" t="str">
        <f>IF(AND('Att. Dairy'!P13=""),"",'Att. Dairy'!P13)</f>
        <v/>
      </c>
      <c r="R13" s="180">
        <f t="shared" si="7"/>
        <v>0</v>
      </c>
      <c r="S13" s="229">
        <f t="shared" si="8"/>
        <v>0</v>
      </c>
      <c r="T13" s="230">
        <f t="shared" si="9"/>
        <v>0</v>
      </c>
      <c r="U13" s="177">
        <f t="shared" si="10"/>
        <v>471.5</v>
      </c>
      <c r="V13" s="178">
        <f t="shared" si="0"/>
        <v>270.89999999999998</v>
      </c>
      <c r="W13" s="181">
        <f>IFERROR(IF(AND('Att. Dairy'!B13=""),"",IF(AND(X13="vodk'k"),"",IF(AND(R13=""),"",R13*$AA$1))),"")</f>
        <v>0</v>
      </c>
      <c r="X13" s="206" t="str">
        <f>IF(AND('Att. Dairy'!B13=""),"",IF(OR(R13="",R13=0),"",AH13))</f>
        <v/>
      </c>
      <c r="Y13" s="182"/>
      <c r="Z13" s="182"/>
      <c r="AA13" s="182"/>
      <c r="AB13" s="183"/>
      <c r="AE13" s="184" t="str">
        <f>IF(AND('Att. Dairy'!C13=""),"",'Att. Dairy'!C13)</f>
        <v/>
      </c>
      <c r="AF13" s="185" t="str">
        <f t="shared" si="11"/>
        <v/>
      </c>
      <c r="AG13" s="17" t="str">
        <f>IF(AND('Att. Dairy'!D13=""),"",'Att. Dairy'!D13)</f>
        <v>Monday</v>
      </c>
      <c r="AH13" s="205" t="str">
        <f t="shared" si="12"/>
        <v>सब्जी रोटी</v>
      </c>
      <c r="AX13" s="186" t="str">
        <f t="shared" si="13"/>
        <v>W</v>
      </c>
      <c r="AY13" s="187" t="str">
        <f t="shared" si="1"/>
        <v>W</v>
      </c>
      <c r="CS13" s="207">
        <f t="shared" si="14"/>
        <v>45390</v>
      </c>
      <c r="CT13" s="209" t="str">
        <f t="shared" si="17"/>
        <v/>
      </c>
      <c r="CU13" s="209" t="str">
        <f>IF(OR(D13="",D13=0,DI13=""),"",D13)</f>
        <v/>
      </c>
      <c r="CV13" s="209" t="str">
        <f t="shared" si="2"/>
        <v/>
      </c>
      <c r="CW13" s="209" t="str">
        <f t="shared" si="2"/>
        <v/>
      </c>
      <c r="CX13" s="209" t="str">
        <f>IF(OR(G13="",G13=0),"",G13)</f>
        <v/>
      </c>
      <c r="CY13" s="209" t="str">
        <f t="shared" si="2"/>
        <v/>
      </c>
      <c r="CZ13" s="209" t="str">
        <f t="shared" si="2"/>
        <v/>
      </c>
      <c r="DA13" s="209" t="str">
        <f>IF(OR(J13="",J13=0),"",J13)</f>
        <v/>
      </c>
      <c r="DB13" s="209" t="str">
        <f t="shared" si="19"/>
        <v/>
      </c>
      <c r="DC13" s="209" t="str">
        <f t="shared" si="20"/>
        <v/>
      </c>
      <c r="DD13" s="210" t="str">
        <f t="shared" si="15"/>
        <v/>
      </c>
      <c r="DE13" s="210" t="str">
        <f t="shared" si="3"/>
        <v/>
      </c>
      <c r="DF13" s="210" t="str">
        <f t="shared" si="3"/>
        <v/>
      </c>
      <c r="DG13" s="210" t="str">
        <f t="shared" si="3"/>
        <v/>
      </c>
      <c r="DH13" s="210" t="str">
        <f t="shared" si="3"/>
        <v/>
      </c>
      <c r="DI13" s="210" t="str">
        <f t="shared" si="3"/>
        <v/>
      </c>
      <c r="DJ13" s="211" t="str">
        <f t="shared" si="3"/>
        <v/>
      </c>
      <c r="DK13" s="211" t="str">
        <f t="shared" si="3"/>
        <v/>
      </c>
      <c r="DL13" s="211" t="str">
        <f t="shared" si="21"/>
        <v/>
      </c>
      <c r="DM13" s="211" t="str">
        <f t="shared" si="22"/>
        <v/>
      </c>
      <c r="DN13" s="209" t="str">
        <f t="shared" si="4"/>
        <v/>
      </c>
      <c r="DO13" s="212" t="str">
        <f t="shared" si="4"/>
        <v/>
      </c>
    </row>
    <row r="14" spans="1:119" ht="17.100000000000001" customHeight="1">
      <c r="A14" s="174">
        <v>9</v>
      </c>
      <c r="B14" s="175">
        <f>IF(AND('Att. Dairy'!B14=""),"",'Att. Dairy'!B14)</f>
        <v>45391</v>
      </c>
      <c r="C14" s="177">
        <f t="shared" si="16"/>
        <v>471.5</v>
      </c>
      <c r="D14" s="178">
        <f t="shared" si="16"/>
        <v>270.89999999999998</v>
      </c>
      <c r="E14" s="176"/>
      <c r="F14" s="176"/>
      <c r="G14" s="176"/>
      <c r="H14" s="176"/>
      <c r="I14" s="176"/>
      <c r="J14" s="176"/>
      <c r="K14" s="177">
        <f t="shared" si="5"/>
        <v>471.5</v>
      </c>
      <c r="L14" s="178">
        <f t="shared" si="5"/>
        <v>270.89999999999998</v>
      </c>
      <c r="M14" s="231" t="str">
        <f>IF(OR('Att. Dairy'!I14="",R14=0,R14=""),"",'Att. Dairy'!I14)</f>
        <v/>
      </c>
      <c r="N14" s="231" t="str">
        <f>IF(OR('Att. Dairy'!J14="",R14=0,R14=""),"",'Att. Dairy'!J14)</f>
        <v/>
      </c>
      <c r="O14" s="180">
        <f t="shared" si="6"/>
        <v>0</v>
      </c>
      <c r="P14" s="231" t="str">
        <f>IF(AND('Att. Dairy'!O14=""),"",'Att. Dairy'!O14)</f>
        <v/>
      </c>
      <c r="Q14" s="231" t="str">
        <f>IF(AND('Att. Dairy'!P14=""),"",'Att. Dairy'!P14)</f>
        <v/>
      </c>
      <c r="R14" s="180">
        <f t="shared" si="7"/>
        <v>0</v>
      </c>
      <c r="S14" s="229">
        <f t="shared" si="8"/>
        <v>0</v>
      </c>
      <c r="T14" s="230">
        <f t="shared" si="9"/>
        <v>0</v>
      </c>
      <c r="U14" s="177">
        <f t="shared" si="10"/>
        <v>471.5</v>
      </c>
      <c r="V14" s="178">
        <f t="shared" si="0"/>
        <v>270.89999999999998</v>
      </c>
      <c r="W14" s="181">
        <f>IFERROR(IF(AND('Att. Dairy'!B14=""),"",IF(AND(X14="vodk'k"),"",IF(AND(R14=""),"",R14*$AA$1))),"")</f>
        <v>0</v>
      </c>
      <c r="X14" s="206" t="str">
        <f>IF(AND('Att. Dairy'!B14=""),"",IF(OR(R14="",R14=0),"",AH14))</f>
        <v/>
      </c>
      <c r="Y14" s="182"/>
      <c r="Z14" s="182"/>
      <c r="AA14" s="182"/>
      <c r="AB14" s="183"/>
      <c r="AE14" s="184" t="str">
        <f>IF(AND('Att. Dairy'!C14=""),"",'Att. Dairy'!C14)</f>
        <v/>
      </c>
      <c r="AF14" s="185" t="str">
        <f t="shared" si="11"/>
        <v/>
      </c>
      <c r="AG14" s="17" t="str">
        <f>IF(AND('Att. Dairy'!D14=""),"",'Att. Dairy'!D14)</f>
        <v>Tuesday</v>
      </c>
      <c r="AH14" s="205" t="str">
        <f t="shared" si="12"/>
        <v>दाल चावल</v>
      </c>
      <c r="AX14" s="186" t="str">
        <f t="shared" si="13"/>
        <v>R</v>
      </c>
      <c r="AY14" s="187" t="str">
        <f t="shared" si="1"/>
        <v>R</v>
      </c>
      <c r="CS14" s="207">
        <f t="shared" si="14"/>
        <v>45391</v>
      </c>
      <c r="CT14" s="209" t="str">
        <f t="shared" si="17"/>
        <v/>
      </c>
      <c r="CU14" s="209" t="str">
        <f t="shared" si="18"/>
        <v/>
      </c>
      <c r="CV14" s="209" t="str">
        <f t="shared" si="2"/>
        <v/>
      </c>
      <c r="CW14" s="209" t="str">
        <f t="shared" si="2"/>
        <v/>
      </c>
      <c r="CX14" s="209" t="str">
        <f t="shared" si="2"/>
        <v/>
      </c>
      <c r="CY14" s="209" t="str">
        <f t="shared" si="2"/>
        <v/>
      </c>
      <c r="CZ14" s="209" t="str">
        <f t="shared" si="2"/>
        <v/>
      </c>
      <c r="DA14" s="209" t="str">
        <f t="shared" si="2"/>
        <v/>
      </c>
      <c r="DB14" s="209" t="str">
        <f t="shared" si="19"/>
        <v/>
      </c>
      <c r="DC14" s="209" t="str">
        <f t="shared" si="20"/>
        <v/>
      </c>
      <c r="DD14" s="210" t="str">
        <f t="shared" si="15"/>
        <v/>
      </c>
      <c r="DE14" s="210" t="str">
        <f t="shared" si="3"/>
        <v/>
      </c>
      <c r="DF14" s="210" t="str">
        <f t="shared" si="3"/>
        <v/>
      </c>
      <c r="DG14" s="210" t="str">
        <f t="shared" si="3"/>
        <v/>
      </c>
      <c r="DH14" s="210" t="str">
        <f t="shared" si="3"/>
        <v/>
      </c>
      <c r="DI14" s="210" t="str">
        <f t="shared" si="3"/>
        <v/>
      </c>
      <c r="DJ14" s="211" t="str">
        <f t="shared" si="3"/>
        <v/>
      </c>
      <c r="DK14" s="211" t="str">
        <f t="shared" si="3"/>
        <v/>
      </c>
      <c r="DL14" s="211" t="str">
        <f t="shared" si="21"/>
        <v/>
      </c>
      <c r="DM14" s="211" t="str">
        <f t="shared" si="22"/>
        <v/>
      </c>
      <c r="DN14" s="209" t="str">
        <f t="shared" si="4"/>
        <v/>
      </c>
      <c r="DO14" s="212" t="str">
        <f t="shared" si="4"/>
        <v/>
      </c>
    </row>
    <row r="15" spans="1:119" ht="17.100000000000001" customHeight="1">
      <c r="A15" s="174">
        <v>10</v>
      </c>
      <c r="B15" s="175">
        <f>IF(AND('Att. Dairy'!B15=""),"",'Att. Dairy'!B15)</f>
        <v>45392</v>
      </c>
      <c r="C15" s="177">
        <f t="shared" si="16"/>
        <v>471.5</v>
      </c>
      <c r="D15" s="178">
        <f t="shared" si="16"/>
        <v>270.89999999999998</v>
      </c>
      <c r="E15" s="176"/>
      <c r="F15" s="176"/>
      <c r="G15" s="176"/>
      <c r="H15" s="176"/>
      <c r="I15" s="176"/>
      <c r="J15" s="176"/>
      <c r="K15" s="177">
        <f t="shared" si="5"/>
        <v>471.5</v>
      </c>
      <c r="L15" s="178">
        <f t="shared" si="5"/>
        <v>270.89999999999998</v>
      </c>
      <c r="M15" s="231" t="str">
        <f>IF(OR('Att. Dairy'!I15="",R15=0,R15=""),"",'Att. Dairy'!I15)</f>
        <v/>
      </c>
      <c r="N15" s="231" t="str">
        <f>IF(OR('Att. Dairy'!J15="",R15=0,R15=""),"",'Att. Dairy'!J15)</f>
        <v/>
      </c>
      <c r="O15" s="180">
        <f t="shared" si="6"/>
        <v>0</v>
      </c>
      <c r="P15" s="231" t="str">
        <f>IF(AND('Att. Dairy'!O15=""),"",'Att. Dairy'!O15)</f>
        <v/>
      </c>
      <c r="Q15" s="231" t="str">
        <f>IF(AND('Att. Dairy'!P15=""),"",'Att. Dairy'!P15)</f>
        <v/>
      </c>
      <c r="R15" s="180">
        <f t="shared" si="7"/>
        <v>0</v>
      </c>
      <c r="S15" s="229">
        <f t="shared" si="8"/>
        <v>0</v>
      </c>
      <c r="T15" s="230">
        <f t="shared" si="9"/>
        <v>0</v>
      </c>
      <c r="U15" s="177">
        <f t="shared" si="10"/>
        <v>471.5</v>
      </c>
      <c r="V15" s="178">
        <f t="shared" si="0"/>
        <v>270.89999999999998</v>
      </c>
      <c r="W15" s="181">
        <f>IFERROR(IF(AND('Att. Dairy'!B15=""),"",IF(AND(X15="vodk'k"),"",IF(AND(R15=""),"",R15*$AA$1))),"")</f>
        <v>0</v>
      </c>
      <c r="X15" s="206" t="str">
        <f>IF(AND('Att. Dairy'!B15=""),"",IF(OR(R15="",R15=0),"",AH15))</f>
        <v/>
      </c>
      <c r="Y15" s="182"/>
      <c r="Z15" s="182"/>
      <c r="AA15" s="182"/>
      <c r="AB15" s="183"/>
      <c r="AE15" s="184" t="str">
        <f>IF(AND('Att. Dairy'!C15=""),"",'Att. Dairy'!C15)</f>
        <v/>
      </c>
      <c r="AF15" s="185" t="str">
        <f t="shared" si="11"/>
        <v/>
      </c>
      <c r="AG15" s="17" t="str">
        <f>IF(AND('Att. Dairy'!D15=""),"",'Att. Dairy'!D15)</f>
        <v>Wednesday</v>
      </c>
      <c r="AH15" s="205" t="str">
        <f t="shared" si="12"/>
        <v>दाल रोटी</v>
      </c>
      <c r="AX15" s="186" t="str">
        <f t="shared" si="13"/>
        <v>W</v>
      </c>
      <c r="AY15" s="187" t="str">
        <f t="shared" si="1"/>
        <v>W</v>
      </c>
      <c r="CS15" s="207">
        <f t="shared" si="14"/>
        <v>45392</v>
      </c>
      <c r="CT15" s="209" t="str">
        <f t="shared" si="17"/>
        <v/>
      </c>
      <c r="CU15" s="209" t="str">
        <f t="shared" si="18"/>
        <v/>
      </c>
      <c r="CV15" s="209" t="str">
        <f t="shared" si="2"/>
        <v/>
      </c>
      <c r="CW15" s="209" t="str">
        <f t="shared" si="2"/>
        <v/>
      </c>
      <c r="CX15" s="209" t="str">
        <f t="shared" si="2"/>
        <v/>
      </c>
      <c r="CY15" s="209" t="str">
        <f t="shared" si="2"/>
        <v/>
      </c>
      <c r="CZ15" s="209" t="str">
        <f t="shared" si="2"/>
        <v/>
      </c>
      <c r="DA15" s="209" t="str">
        <f t="shared" si="2"/>
        <v/>
      </c>
      <c r="DB15" s="209" t="str">
        <f t="shared" si="19"/>
        <v/>
      </c>
      <c r="DC15" s="209" t="str">
        <f t="shared" si="20"/>
        <v/>
      </c>
      <c r="DD15" s="210" t="str">
        <f t="shared" si="15"/>
        <v/>
      </c>
      <c r="DE15" s="210" t="str">
        <f t="shared" si="3"/>
        <v/>
      </c>
      <c r="DF15" s="210" t="str">
        <f t="shared" si="3"/>
        <v/>
      </c>
      <c r="DG15" s="210" t="str">
        <f t="shared" si="3"/>
        <v/>
      </c>
      <c r="DH15" s="210" t="str">
        <f t="shared" si="3"/>
        <v/>
      </c>
      <c r="DI15" s="210" t="str">
        <f t="shared" si="3"/>
        <v/>
      </c>
      <c r="DJ15" s="211" t="str">
        <f t="shared" si="3"/>
        <v/>
      </c>
      <c r="DK15" s="211" t="str">
        <f t="shared" si="3"/>
        <v/>
      </c>
      <c r="DL15" s="211" t="str">
        <f t="shared" si="21"/>
        <v/>
      </c>
      <c r="DM15" s="211" t="str">
        <f t="shared" si="22"/>
        <v/>
      </c>
      <c r="DN15" s="209" t="str">
        <f t="shared" si="4"/>
        <v/>
      </c>
      <c r="DO15" s="212" t="str">
        <f t="shared" si="4"/>
        <v/>
      </c>
    </row>
    <row r="16" spans="1:119" ht="17.100000000000001" customHeight="1">
      <c r="A16" s="174">
        <v>11</v>
      </c>
      <c r="B16" s="175">
        <f>IF(AND('Att. Dairy'!B16=""),"",'Att. Dairy'!B16)</f>
        <v>45393</v>
      </c>
      <c r="C16" s="177">
        <f t="shared" si="16"/>
        <v>471.5</v>
      </c>
      <c r="D16" s="178">
        <f t="shared" si="16"/>
        <v>270.89999999999998</v>
      </c>
      <c r="E16" s="176"/>
      <c r="F16" s="176"/>
      <c r="G16" s="176"/>
      <c r="H16" s="176"/>
      <c r="I16" s="176"/>
      <c r="J16" s="176"/>
      <c r="K16" s="177">
        <f t="shared" si="5"/>
        <v>471.5</v>
      </c>
      <c r="L16" s="178">
        <f t="shared" si="5"/>
        <v>270.89999999999998</v>
      </c>
      <c r="M16" s="231" t="str">
        <f>IF(OR('Att. Dairy'!I16="",R16=0,R16=""),"",'Att. Dairy'!I16)</f>
        <v/>
      </c>
      <c r="N16" s="231" t="str">
        <f>IF(OR('Att. Dairy'!J16="",R16=0,R16=""),"",'Att. Dairy'!J16)</f>
        <v/>
      </c>
      <c r="O16" s="180">
        <f t="shared" si="6"/>
        <v>0</v>
      </c>
      <c r="P16" s="231" t="str">
        <f>IF(AND('Att. Dairy'!O16=""),"",'Att. Dairy'!O16)</f>
        <v/>
      </c>
      <c r="Q16" s="231" t="str">
        <f>IF(AND('Att. Dairy'!P16=""),"",'Att. Dairy'!P16)</f>
        <v/>
      </c>
      <c r="R16" s="180">
        <f t="shared" si="7"/>
        <v>0</v>
      </c>
      <c r="S16" s="229">
        <f t="shared" si="8"/>
        <v>0</v>
      </c>
      <c r="T16" s="230">
        <f t="shared" si="9"/>
        <v>0</v>
      </c>
      <c r="U16" s="177">
        <f t="shared" si="10"/>
        <v>471.5</v>
      </c>
      <c r="V16" s="178">
        <f t="shared" si="0"/>
        <v>270.89999999999998</v>
      </c>
      <c r="W16" s="181">
        <f>IFERROR(IF(AND('Att. Dairy'!B16=""),"",IF(AND(X16="vodk'k"),"",IF(AND(R16=""),"",R16*$AA$1))),"")</f>
        <v>0</v>
      </c>
      <c r="X16" s="206" t="str">
        <f>IF(AND('Att. Dairy'!B16=""),"",IF(OR(R16="",R16=0),"",AH16))</f>
        <v/>
      </c>
      <c r="Y16" s="182"/>
      <c r="Z16" s="182"/>
      <c r="AA16" s="182"/>
      <c r="AB16" s="183"/>
      <c r="AE16" s="184" t="str">
        <f>IF(AND('Att. Dairy'!C16=""),"",'Att. Dairy'!C16)</f>
        <v/>
      </c>
      <c r="AF16" s="185" t="str">
        <f t="shared" si="11"/>
        <v/>
      </c>
      <c r="AG16" s="17" t="str">
        <f>IF(AND('Att. Dairy'!D16=""),"",'Att. Dairy'!D16)</f>
        <v>Thursday</v>
      </c>
      <c r="AH16" s="205" t="str">
        <f t="shared" si="12"/>
        <v>खिचड़ी</v>
      </c>
      <c r="AX16" s="186" t="str">
        <f t="shared" si="13"/>
        <v>R</v>
      </c>
      <c r="AY16" s="187" t="str">
        <f t="shared" si="1"/>
        <v>R</v>
      </c>
      <c r="CS16" s="207">
        <f t="shared" si="14"/>
        <v>45393</v>
      </c>
      <c r="CT16" s="209" t="str">
        <f t="shared" si="17"/>
        <v/>
      </c>
      <c r="CU16" s="209" t="str">
        <f t="shared" si="18"/>
        <v/>
      </c>
      <c r="CV16" s="209" t="str">
        <f t="shared" si="2"/>
        <v/>
      </c>
      <c r="CW16" s="209" t="str">
        <f t="shared" si="2"/>
        <v/>
      </c>
      <c r="CX16" s="209" t="str">
        <f t="shared" si="2"/>
        <v/>
      </c>
      <c r="CY16" s="209" t="str">
        <f t="shared" si="2"/>
        <v/>
      </c>
      <c r="CZ16" s="209" t="str">
        <f t="shared" si="2"/>
        <v/>
      </c>
      <c r="DA16" s="209" t="str">
        <f t="shared" si="2"/>
        <v/>
      </c>
      <c r="DB16" s="209" t="str">
        <f t="shared" si="19"/>
        <v/>
      </c>
      <c r="DC16" s="209" t="str">
        <f t="shared" si="20"/>
        <v/>
      </c>
      <c r="DD16" s="210" t="str">
        <f t="shared" si="15"/>
        <v/>
      </c>
      <c r="DE16" s="210" t="str">
        <f t="shared" si="3"/>
        <v/>
      </c>
      <c r="DF16" s="210" t="str">
        <f t="shared" si="3"/>
        <v/>
      </c>
      <c r="DG16" s="210" t="str">
        <f t="shared" si="3"/>
        <v/>
      </c>
      <c r="DH16" s="210" t="str">
        <f t="shared" si="3"/>
        <v/>
      </c>
      <c r="DI16" s="210" t="str">
        <f t="shared" si="3"/>
        <v/>
      </c>
      <c r="DJ16" s="211" t="str">
        <f t="shared" si="3"/>
        <v/>
      </c>
      <c r="DK16" s="211" t="str">
        <f t="shared" si="3"/>
        <v/>
      </c>
      <c r="DL16" s="211" t="str">
        <f t="shared" si="21"/>
        <v/>
      </c>
      <c r="DM16" s="211" t="str">
        <f t="shared" si="22"/>
        <v/>
      </c>
      <c r="DN16" s="209" t="str">
        <f t="shared" si="4"/>
        <v/>
      </c>
      <c r="DO16" s="212" t="str">
        <f t="shared" si="4"/>
        <v/>
      </c>
    </row>
    <row r="17" spans="1:119" ht="17.100000000000001" customHeight="1">
      <c r="A17" s="174">
        <v>12</v>
      </c>
      <c r="B17" s="175">
        <f>IF(AND('Att. Dairy'!B17=""),"",'Att. Dairy'!B17)</f>
        <v>45394</v>
      </c>
      <c r="C17" s="177">
        <f t="shared" si="16"/>
        <v>471.5</v>
      </c>
      <c r="D17" s="178">
        <f t="shared" si="16"/>
        <v>270.89999999999998</v>
      </c>
      <c r="E17" s="176"/>
      <c r="F17" s="176"/>
      <c r="G17" s="176"/>
      <c r="H17" s="176"/>
      <c r="I17" s="176"/>
      <c r="J17" s="176"/>
      <c r="K17" s="177">
        <f t="shared" si="5"/>
        <v>471.5</v>
      </c>
      <c r="L17" s="178">
        <f t="shared" si="5"/>
        <v>270.89999999999998</v>
      </c>
      <c r="M17" s="231" t="str">
        <f>IF(OR('Att. Dairy'!I17="",R17=0,R17=""),"",'Att. Dairy'!I17)</f>
        <v/>
      </c>
      <c r="N17" s="231" t="str">
        <f>IF(OR('Att. Dairy'!J17="",R17=0,R17=""),"",'Att. Dairy'!J17)</f>
        <v/>
      </c>
      <c r="O17" s="180">
        <f t="shared" si="6"/>
        <v>0</v>
      </c>
      <c r="P17" s="231" t="str">
        <f>IF(AND('Att. Dairy'!O17=""),"",'Att. Dairy'!O17)</f>
        <v/>
      </c>
      <c r="Q17" s="231" t="str">
        <f>IF(AND('Att. Dairy'!P17=""),"",'Att. Dairy'!P17)</f>
        <v/>
      </c>
      <c r="R17" s="180">
        <f t="shared" si="7"/>
        <v>0</v>
      </c>
      <c r="S17" s="229">
        <f t="shared" si="8"/>
        <v>0</v>
      </c>
      <c r="T17" s="230">
        <f t="shared" si="9"/>
        <v>0</v>
      </c>
      <c r="U17" s="177">
        <f t="shared" si="10"/>
        <v>471.5</v>
      </c>
      <c r="V17" s="178">
        <f t="shared" si="0"/>
        <v>270.89999999999998</v>
      </c>
      <c r="W17" s="181">
        <f>IFERROR(IF(AND('Att. Dairy'!B17=""),"",IF(AND(X17="vodk'k"),"",IF(AND(R17=""),"",R17*$AA$1))),"")</f>
        <v>0</v>
      </c>
      <c r="X17" s="206" t="str">
        <f>IF(AND('Att. Dairy'!B17=""),"",IF(OR(R17="",R17=0),"",AH17))</f>
        <v/>
      </c>
      <c r="Y17" s="182"/>
      <c r="Z17" s="182"/>
      <c r="AA17" s="182"/>
      <c r="AB17" s="183"/>
      <c r="AE17" s="184" t="str">
        <f>IF(AND('Att. Dairy'!C17=""),"",'Att. Dairy'!C17)</f>
        <v/>
      </c>
      <c r="AF17" s="185" t="str">
        <f t="shared" si="11"/>
        <v/>
      </c>
      <c r="AG17" s="17" t="str">
        <f>IF(AND('Att. Dairy'!D17=""),"",'Att. Dairy'!D17)</f>
        <v>Friday</v>
      </c>
      <c r="AH17" s="205" t="str">
        <f t="shared" si="12"/>
        <v>दाल रोटी</v>
      </c>
      <c r="AX17" s="186" t="str">
        <f t="shared" si="13"/>
        <v>W</v>
      </c>
      <c r="AY17" s="187" t="str">
        <f t="shared" si="1"/>
        <v>W</v>
      </c>
      <c r="CS17" s="207">
        <f t="shared" si="14"/>
        <v>45394</v>
      </c>
      <c r="CT17" s="209" t="str">
        <f t="shared" si="17"/>
        <v/>
      </c>
      <c r="CU17" s="209" t="str">
        <f t="shared" si="18"/>
        <v/>
      </c>
      <c r="CV17" s="209" t="str">
        <f t="shared" si="2"/>
        <v/>
      </c>
      <c r="CW17" s="209" t="str">
        <f t="shared" si="2"/>
        <v/>
      </c>
      <c r="CX17" s="209" t="str">
        <f t="shared" si="2"/>
        <v/>
      </c>
      <c r="CY17" s="209" t="str">
        <f t="shared" si="2"/>
        <v/>
      </c>
      <c r="CZ17" s="209" t="str">
        <f t="shared" si="2"/>
        <v/>
      </c>
      <c r="DA17" s="209" t="str">
        <f t="shared" si="2"/>
        <v/>
      </c>
      <c r="DB17" s="209" t="str">
        <f t="shared" si="19"/>
        <v/>
      </c>
      <c r="DC17" s="209" t="str">
        <f t="shared" si="20"/>
        <v/>
      </c>
      <c r="DD17" s="210" t="str">
        <f t="shared" si="15"/>
        <v/>
      </c>
      <c r="DE17" s="210" t="str">
        <f t="shared" si="3"/>
        <v/>
      </c>
      <c r="DF17" s="210" t="str">
        <f t="shared" si="3"/>
        <v/>
      </c>
      <c r="DG17" s="210" t="str">
        <f t="shared" si="3"/>
        <v/>
      </c>
      <c r="DH17" s="210" t="str">
        <f t="shared" si="3"/>
        <v/>
      </c>
      <c r="DI17" s="210" t="str">
        <f t="shared" si="3"/>
        <v/>
      </c>
      <c r="DJ17" s="211" t="str">
        <f t="shared" si="3"/>
        <v/>
      </c>
      <c r="DK17" s="211" t="str">
        <f t="shared" si="3"/>
        <v/>
      </c>
      <c r="DL17" s="211" t="str">
        <f t="shared" si="21"/>
        <v/>
      </c>
      <c r="DM17" s="211" t="str">
        <f t="shared" si="22"/>
        <v/>
      </c>
      <c r="DN17" s="209" t="str">
        <f t="shared" si="4"/>
        <v/>
      </c>
      <c r="DO17" s="212" t="str">
        <f t="shared" si="4"/>
        <v/>
      </c>
    </row>
    <row r="18" spans="1:119" ht="17.100000000000001" customHeight="1">
      <c r="A18" s="174">
        <v>13</v>
      </c>
      <c r="B18" s="175">
        <f>IF(AND('Att. Dairy'!B18=""),"",'Att. Dairy'!B18)</f>
        <v>45395</v>
      </c>
      <c r="C18" s="177">
        <f t="shared" si="16"/>
        <v>471.5</v>
      </c>
      <c r="D18" s="178">
        <f t="shared" si="16"/>
        <v>270.89999999999998</v>
      </c>
      <c r="E18" s="176"/>
      <c r="F18" s="176"/>
      <c r="G18" s="176"/>
      <c r="H18" s="176"/>
      <c r="I18" s="176"/>
      <c r="J18" s="176"/>
      <c r="K18" s="177">
        <f t="shared" si="5"/>
        <v>471.5</v>
      </c>
      <c r="L18" s="178">
        <f t="shared" si="5"/>
        <v>270.89999999999998</v>
      </c>
      <c r="M18" s="231" t="str">
        <f>IF(OR('Att. Dairy'!I18="",R18=0,R18=""),"",'Att. Dairy'!I18)</f>
        <v/>
      </c>
      <c r="N18" s="231" t="str">
        <f>IF(OR('Att. Dairy'!J18="",R18=0,R18=""),"",'Att. Dairy'!J18)</f>
        <v/>
      </c>
      <c r="O18" s="180">
        <f t="shared" si="6"/>
        <v>0</v>
      </c>
      <c r="P18" s="231" t="str">
        <f>IF(AND('Att. Dairy'!O18=""),"",'Att. Dairy'!O18)</f>
        <v/>
      </c>
      <c r="Q18" s="231" t="str">
        <f>IF(AND('Att. Dairy'!P18=""),"",'Att. Dairy'!P18)</f>
        <v/>
      </c>
      <c r="R18" s="180">
        <f t="shared" si="7"/>
        <v>0</v>
      </c>
      <c r="S18" s="229">
        <f t="shared" si="8"/>
        <v>0</v>
      </c>
      <c r="T18" s="230">
        <f t="shared" si="9"/>
        <v>0</v>
      </c>
      <c r="U18" s="177">
        <f t="shared" si="10"/>
        <v>471.5</v>
      </c>
      <c r="V18" s="178">
        <f t="shared" si="0"/>
        <v>270.89999999999998</v>
      </c>
      <c r="W18" s="181">
        <f>IFERROR(IF(AND('Att. Dairy'!B18=""),"",IF(AND(X18="vodk'k"),"",IF(AND(R18=""),"",R18*$AA$1))),"")</f>
        <v>0</v>
      </c>
      <c r="X18" s="206" t="str">
        <f>IF(AND('Att. Dairy'!B18=""),"",IF(OR(R18="",R18=0),"",AH18))</f>
        <v/>
      </c>
      <c r="Y18" s="182"/>
      <c r="Z18" s="182"/>
      <c r="AA18" s="182"/>
      <c r="AB18" s="183"/>
      <c r="AE18" s="184" t="str">
        <f>IF(AND('Att. Dairy'!C18=""),"",'Att. Dairy'!C18)</f>
        <v/>
      </c>
      <c r="AF18" s="185" t="str">
        <f t="shared" si="11"/>
        <v/>
      </c>
      <c r="AG18" s="17" t="str">
        <f>IF(AND('Att. Dairy'!D18=""),"",'Att. Dairy'!D18)</f>
        <v>Saturday</v>
      </c>
      <c r="AH18" s="205" t="str">
        <f t="shared" si="12"/>
        <v>सब्जी रोटी</v>
      </c>
      <c r="AX18" s="186" t="str">
        <f t="shared" si="13"/>
        <v>W</v>
      </c>
      <c r="AY18" s="187" t="str">
        <f t="shared" si="1"/>
        <v>W</v>
      </c>
      <c r="CS18" s="207">
        <f t="shared" si="14"/>
        <v>45395</v>
      </c>
      <c r="CT18" s="209" t="str">
        <f t="shared" si="17"/>
        <v/>
      </c>
      <c r="CU18" s="209" t="str">
        <f t="shared" si="18"/>
        <v/>
      </c>
      <c r="CV18" s="209" t="str">
        <f t="shared" si="2"/>
        <v/>
      </c>
      <c r="CW18" s="209" t="str">
        <f t="shared" si="2"/>
        <v/>
      </c>
      <c r="CX18" s="209" t="str">
        <f t="shared" si="2"/>
        <v/>
      </c>
      <c r="CY18" s="209" t="str">
        <f t="shared" si="2"/>
        <v/>
      </c>
      <c r="CZ18" s="209" t="str">
        <f t="shared" si="2"/>
        <v/>
      </c>
      <c r="DA18" s="209" t="str">
        <f t="shared" si="2"/>
        <v/>
      </c>
      <c r="DB18" s="209" t="str">
        <f t="shared" si="19"/>
        <v/>
      </c>
      <c r="DC18" s="209" t="str">
        <f t="shared" si="20"/>
        <v/>
      </c>
      <c r="DD18" s="210" t="str">
        <f t="shared" si="15"/>
        <v/>
      </c>
      <c r="DE18" s="210" t="str">
        <f t="shared" si="3"/>
        <v/>
      </c>
      <c r="DF18" s="210" t="str">
        <f t="shared" si="3"/>
        <v/>
      </c>
      <c r="DG18" s="210" t="str">
        <f t="shared" si="3"/>
        <v/>
      </c>
      <c r="DH18" s="210" t="str">
        <f t="shared" si="3"/>
        <v/>
      </c>
      <c r="DI18" s="210" t="str">
        <f t="shared" si="3"/>
        <v/>
      </c>
      <c r="DJ18" s="211" t="str">
        <f t="shared" si="3"/>
        <v/>
      </c>
      <c r="DK18" s="211" t="str">
        <f t="shared" si="3"/>
        <v/>
      </c>
      <c r="DL18" s="211" t="str">
        <f t="shared" si="21"/>
        <v/>
      </c>
      <c r="DM18" s="211" t="str">
        <f t="shared" si="22"/>
        <v/>
      </c>
      <c r="DN18" s="209" t="str">
        <f t="shared" si="4"/>
        <v/>
      </c>
      <c r="DO18" s="212" t="str">
        <f t="shared" si="4"/>
        <v/>
      </c>
    </row>
    <row r="19" spans="1:119" ht="17.100000000000001" customHeight="1">
      <c r="A19" s="174">
        <v>14</v>
      </c>
      <c r="B19" s="175">
        <f>IF(AND('Att. Dairy'!B19=""),"",'Att. Dairy'!B19)</f>
        <v>45396</v>
      </c>
      <c r="C19" s="177">
        <f t="shared" si="16"/>
        <v>471.5</v>
      </c>
      <c r="D19" s="178">
        <f t="shared" si="16"/>
        <v>270.89999999999998</v>
      </c>
      <c r="E19" s="176"/>
      <c r="F19" s="176"/>
      <c r="G19" s="176"/>
      <c r="H19" s="176"/>
      <c r="I19" s="176"/>
      <c r="J19" s="176"/>
      <c r="K19" s="177">
        <f t="shared" si="5"/>
        <v>471.5</v>
      </c>
      <c r="L19" s="178">
        <f t="shared" si="5"/>
        <v>270.89999999999998</v>
      </c>
      <c r="M19" s="231" t="str">
        <f>IF(OR('Att. Dairy'!I19="",R19=0,R19=""),"",'Att. Dairy'!I19)</f>
        <v/>
      </c>
      <c r="N19" s="231" t="str">
        <f>IF(OR('Att. Dairy'!J19="",R19=0,R19=""),"",'Att. Dairy'!J19)</f>
        <v/>
      </c>
      <c r="O19" s="180">
        <f t="shared" si="6"/>
        <v>0</v>
      </c>
      <c r="P19" s="231" t="str">
        <f>IF(AND('Att. Dairy'!O19=""),"",'Att. Dairy'!O19)</f>
        <v/>
      </c>
      <c r="Q19" s="231" t="str">
        <f>IF(AND('Att. Dairy'!P19=""),"",'Att. Dairy'!P19)</f>
        <v/>
      </c>
      <c r="R19" s="180">
        <f t="shared" si="7"/>
        <v>0</v>
      </c>
      <c r="S19" s="229">
        <f t="shared" si="8"/>
        <v>0</v>
      </c>
      <c r="T19" s="230">
        <f t="shared" si="9"/>
        <v>0</v>
      </c>
      <c r="U19" s="177">
        <f t="shared" si="10"/>
        <v>471.5</v>
      </c>
      <c r="V19" s="178">
        <f t="shared" si="0"/>
        <v>270.89999999999998</v>
      </c>
      <c r="W19" s="181">
        <f>IFERROR(IF(AND('Att. Dairy'!B19=""),"",IF(AND(X19="vodk'k"),"",IF(AND(R19=""),"",R19*$AA$1))),"")</f>
        <v>0</v>
      </c>
      <c r="X19" s="206" t="str">
        <f>IF(AND('Att. Dairy'!B19=""),"",IF(OR(R19="",R19=0),"",AH19))</f>
        <v/>
      </c>
      <c r="Y19" s="182"/>
      <c r="Z19" s="182"/>
      <c r="AA19" s="182"/>
      <c r="AB19" s="183"/>
      <c r="AE19" s="184" t="str">
        <f>IF(AND('Att. Dairy'!C19=""),"",'Att. Dairy'!C19)</f>
        <v/>
      </c>
      <c r="AF19" s="185" t="str">
        <f t="shared" si="11"/>
        <v/>
      </c>
      <c r="AG19" s="17" t="str">
        <f>IF(AND('Att. Dairy'!D19=""),"",'Att. Dairy'!D19)</f>
        <v>Sunday</v>
      </c>
      <c r="AH19" s="205" t="str">
        <f t="shared" si="12"/>
        <v>अवकाश</v>
      </c>
      <c r="AX19" s="186" t="b">
        <f t="shared" si="13"/>
        <v>0</v>
      </c>
      <c r="AY19" s="187" t="b">
        <f t="shared" si="1"/>
        <v>0</v>
      </c>
      <c r="CS19" s="207">
        <f t="shared" si="14"/>
        <v>45396</v>
      </c>
      <c r="CT19" s="209" t="str">
        <f t="shared" si="17"/>
        <v/>
      </c>
      <c r="CU19" s="209" t="str">
        <f t="shared" si="18"/>
        <v/>
      </c>
      <c r="CV19" s="209" t="str">
        <f t="shared" si="2"/>
        <v/>
      </c>
      <c r="CW19" s="209" t="str">
        <f t="shared" si="2"/>
        <v/>
      </c>
      <c r="CX19" s="209" t="str">
        <f t="shared" si="2"/>
        <v/>
      </c>
      <c r="CY19" s="209" t="str">
        <f t="shared" si="2"/>
        <v/>
      </c>
      <c r="CZ19" s="209" t="str">
        <f t="shared" si="2"/>
        <v/>
      </c>
      <c r="DA19" s="209" t="str">
        <f t="shared" si="2"/>
        <v/>
      </c>
      <c r="DB19" s="209" t="str">
        <f t="shared" si="19"/>
        <v/>
      </c>
      <c r="DC19" s="209" t="str">
        <f t="shared" si="20"/>
        <v/>
      </c>
      <c r="DD19" s="210" t="str">
        <f t="shared" si="15"/>
        <v/>
      </c>
      <c r="DE19" s="210" t="str">
        <f t="shared" si="3"/>
        <v/>
      </c>
      <c r="DF19" s="210" t="str">
        <f t="shared" si="3"/>
        <v/>
      </c>
      <c r="DG19" s="210" t="str">
        <f t="shared" si="3"/>
        <v/>
      </c>
      <c r="DH19" s="210" t="str">
        <f t="shared" si="3"/>
        <v/>
      </c>
      <c r="DI19" s="210" t="str">
        <f t="shared" si="3"/>
        <v/>
      </c>
      <c r="DJ19" s="211" t="str">
        <f t="shared" si="3"/>
        <v/>
      </c>
      <c r="DK19" s="211" t="str">
        <f t="shared" si="3"/>
        <v/>
      </c>
      <c r="DL19" s="211" t="str">
        <f t="shared" si="21"/>
        <v/>
      </c>
      <c r="DM19" s="211" t="str">
        <f t="shared" si="22"/>
        <v/>
      </c>
      <c r="DN19" s="209" t="str">
        <f t="shared" si="4"/>
        <v/>
      </c>
      <c r="DO19" s="212" t="str">
        <f t="shared" si="4"/>
        <v/>
      </c>
    </row>
    <row r="20" spans="1:119" ht="17.100000000000001" customHeight="1">
      <c r="A20" s="174">
        <v>15</v>
      </c>
      <c r="B20" s="175">
        <f>IF(AND('Att. Dairy'!B20=""),"",'Att. Dairy'!B20)</f>
        <v>45397</v>
      </c>
      <c r="C20" s="177">
        <f t="shared" si="16"/>
        <v>471.5</v>
      </c>
      <c r="D20" s="178">
        <f t="shared" si="16"/>
        <v>270.89999999999998</v>
      </c>
      <c r="E20" s="176"/>
      <c r="F20" s="176"/>
      <c r="G20" s="176"/>
      <c r="H20" s="176"/>
      <c r="I20" s="176"/>
      <c r="J20" s="176"/>
      <c r="K20" s="177">
        <f t="shared" si="5"/>
        <v>471.5</v>
      </c>
      <c r="L20" s="178">
        <f t="shared" si="5"/>
        <v>270.89999999999998</v>
      </c>
      <c r="M20" s="231" t="str">
        <f>IF(OR('Att. Dairy'!I20="",R20=0,R20=""),"",'Att. Dairy'!I20)</f>
        <v/>
      </c>
      <c r="N20" s="231" t="str">
        <f>IF(OR('Att. Dairy'!J20="",R20=0,R20=""),"",'Att. Dairy'!J20)</f>
        <v/>
      </c>
      <c r="O20" s="180">
        <f t="shared" si="6"/>
        <v>0</v>
      </c>
      <c r="P20" s="231" t="str">
        <f>IF(AND('Att. Dairy'!O20=""),"",'Att. Dairy'!O20)</f>
        <v/>
      </c>
      <c r="Q20" s="231" t="str">
        <f>IF(AND('Att. Dairy'!P20=""),"",'Att. Dairy'!P20)</f>
        <v/>
      </c>
      <c r="R20" s="180">
        <f t="shared" si="7"/>
        <v>0</v>
      </c>
      <c r="S20" s="229">
        <f t="shared" si="8"/>
        <v>0</v>
      </c>
      <c r="T20" s="230">
        <f t="shared" si="9"/>
        <v>0</v>
      </c>
      <c r="U20" s="177">
        <f t="shared" si="10"/>
        <v>471.5</v>
      </c>
      <c r="V20" s="178">
        <f t="shared" si="0"/>
        <v>270.89999999999998</v>
      </c>
      <c r="W20" s="181">
        <f>IFERROR(IF(AND('Att. Dairy'!B20=""),"",IF(AND(X20="vodk'k"),"",IF(AND(R20=""),"",R20*$AA$1))),"")</f>
        <v>0</v>
      </c>
      <c r="X20" s="206" t="str">
        <f>IF(AND('Att. Dairy'!B20=""),"",IF(OR(R20="",R20=0),"",AH20))</f>
        <v/>
      </c>
      <c r="Y20" s="182"/>
      <c r="Z20" s="182"/>
      <c r="AA20" s="182"/>
      <c r="AB20" s="183"/>
      <c r="AE20" s="184" t="str">
        <f>IF(AND('Att. Dairy'!C20=""),"",'Att. Dairy'!C20)</f>
        <v/>
      </c>
      <c r="AF20" s="185" t="str">
        <f t="shared" si="11"/>
        <v/>
      </c>
      <c r="AG20" s="17" t="str">
        <f>IF(AND('Att. Dairy'!D20=""),"",'Att. Dairy'!D20)</f>
        <v>Monday</v>
      </c>
      <c r="AH20" s="205" t="str">
        <f t="shared" si="12"/>
        <v>सब्जी रोटी</v>
      </c>
      <c r="AX20" s="186" t="str">
        <f>IF(OR(AG20=0,AG20=""),"",IF(AG20="tuesday","R",IF(AG20="thursday","R",IF(OR(AG20="monday",AG20="saturday"),"W",IF(OR(AG20="wednesday",AG20="friday"),"W")))))</f>
        <v>W</v>
      </c>
      <c r="AY20" s="187" t="str">
        <f t="shared" si="1"/>
        <v>W</v>
      </c>
      <c r="CS20" s="207">
        <f t="shared" si="14"/>
        <v>45397</v>
      </c>
      <c r="CT20" s="209" t="str">
        <f t="shared" si="17"/>
        <v/>
      </c>
      <c r="CU20" s="209" t="str">
        <f t="shared" si="18"/>
        <v/>
      </c>
      <c r="CV20" s="209" t="str">
        <f t="shared" si="2"/>
        <v/>
      </c>
      <c r="CW20" s="209" t="str">
        <f t="shared" si="2"/>
        <v/>
      </c>
      <c r="CX20" s="209" t="str">
        <f t="shared" si="2"/>
        <v/>
      </c>
      <c r="CY20" s="209" t="str">
        <f t="shared" si="2"/>
        <v/>
      </c>
      <c r="CZ20" s="209" t="str">
        <f t="shared" si="2"/>
        <v/>
      </c>
      <c r="DA20" s="209" t="str">
        <f t="shared" si="2"/>
        <v/>
      </c>
      <c r="DB20" s="209" t="str">
        <f t="shared" si="19"/>
        <v/>
      </c>
      <c r="DC20" s="209" t="str">
        <f t="shared" si="20"/>
        <v/>
      </c>
      <c r="DD20" s="210" t="str">
        <f t="shared" si="15"/>
        <v/>
      </c>
      <c r="DE20" s="210" t="str">
        <f t="shared" si="3"/>
        <v/>
      </c>
      <c r="DF20" s="210" t="str">
        <f t="shared" si="3"/>
        <v/>
      </c>
      <c r="DG20" s="210" t="str">
        <f t="shared" si="3"/>
        <v/>
      </c>
      <c r="DH20" s="210" t="str">
        <f t="shared" si="3"/>
        <v/>
      </c>
      <c r="DI20" s="210" t="str">
        <f t="shared" si="3"/>
        <v/>
      </c>
      <c r="DJ20" s="211" t="str">
        <f t="shared" si="3"/>
        <v/>
      </c>
      <c r="DK20" s="211" t="str">
        <f t="shared" si="3"/>
        <v/>
      </c>
      <c r="DL20" s="211" t="str">
        <f t="shared" si="21"/>
        <v/>
      </c>
      <c r="DM20" s="211" t="str">
        <f t="shared" si="22"/>
        <v/>
      </c>
      <c r="DN20" s="209" t="str">
        <f t="shared" si="4"/>
        <v/>
      </c>
      <c r="DO20" s="212" t="str">
        <f t="shared" si="4"/>
        <v/>
      </c>
    </row>
    <row r="21" spans="1:119" ht="17.100000000000001" customHeight="1">
      <c r="A21" s="174">
        <v>16</v>
      </c>
      <c r="B21" s="175">
        <f>IF(AND('Att. Dairy'!B21=""),"",'Att. Dairy'!B21)</f>
        <v>45398</v>
      </c>
      <c r="C21" s="177">
        <f t="shared" si="16"/>
        <v>471.5</v>
      </c>
      <c r="D21" s="178">
        <f t="shared" si="16"/>
        <v>270.89999999999998</v>
      </c>
      <c r="E21" s="176"/>
      <c r="F21" s="176"/>
      <c r="G21" s="176"/>
      <c r="H21" s="176"/>
      <c r="I21" s="176"/>
      <c r="J21" s="176"/>
      <c r="K21" s="177">
        <f t="shared" si="5"/>
        <v>471.5</v>
      </c>
      <c r="L21" s="178">
        <f t="shared" si="5"/>
        <v>270.89999999999998</v>
      </c>
      <c r="M21" s="231" t="str">
        <f>IF(OR('Att. Dairy'!I21="",R21=0,R21=""),"",'Att. Dairy'!I21)</f>
        <v/>
      </c>
      <c r="N21" s="231" t="str">
        <f>IF(OR('Att. Dairy'!J21="",R21=0,R21=""),"",'Att. Dairy'!J21)</f>
        <v/>
      </c>
      <c r="O21" s="180">
        <f t="shared" si="6"/>
        <v>0</v>
      </c>
      <c r="P21" s="231" t="str">
        <f>IF(AND('Att. Dairy'!O21=""),"",'Att. Dairy'!O21)</f>
        <v/>
      </c>
      <c r="Q21" s="231" t="str">
        <f>IF(AND('Att. Dairy'!P21=""),"",'Att. Dairy'!P21)</f>
        <v/>
      </c>
      <c r="R21" s="180">
        <f t="shared" si="7"/>
        <v>0</v>
      </c>
      <c r="S21" s="229">
        <f t="shared" si="8"/>
        <v>0</v>
      </c>
      <c r="T21" s="230">
        <f t="shared" si="9"/>
        <v>0</v>
      </c>
      <c r="U21" s="177">
        <f t="shared" si="10"/>
        <v>471.5</v>
      </c>
      <c r="V21" s="178">
        <f t="shared" si="0"/>
        <v>270.89999999999998</v>
      </c>
      <c r="W21" s="181">
        <f>IFERROR(IF(AND('Att. Dairy'!B21=""),"",IF(AND(X21="vodk'k"),"",IF(AND(R21=""),"",R21*$AA$1))),"")</f>
        <v>0</v>
      </c>
      <c r="X21" s="206" t="str">
        <f>IF(AND('Att. Dairy'!B21=""),"",IF(OR(R21="",R21=0),"",AH21))</f>
        <v/>
      </c>
      <c r="Y21" s="182"/>
      <c r="Z21" s="182"/>
      <c r="AA21" s="182"/>
      <c r="AB21" s="183"/>
      <c r="AE21" s="184" t="str">
        <f>IF(AND('Att. Dairy'!C21=""),"",'Att. Dairy'!C21)</f>
        <v/>
      </c>
      <c r="AF21" s="185" t="str">
        <f t="shared" si="11"/>
        <v/>
      </c>
      <c r="AG21" s="17" t="str">
        <f>IF(AND('Att. Dairy'!D21=""),"",'Att. Dairy'!D21)</f>
        <v>Tuesday</v>
      </c>
      <c r="AH21" s="205" t="str">
        <f t="shared" si="12"/>
        <v>दाल चावल</v>
      </c>
      <c r="AX21" s="186" t="str">
        <f t="shared" si="13"/>
        <v>R</v>
      </c>
      <c r="AY21" s="187" t="str">
        <f t="shared" si="1"/>
        <v>R</v>
      </c>
      <c r="CS21" s="207">
        <f t="shared" si="14"/>
        <v>45398</v>
      </c>
      <c r="CT21" s="209" t="str">
        <f t="shared" si="17"/>
        <v/>
      </c>
      <c r="CU21" s="209" t="str">
        <f t="shared" si="18"/>
        <v/>
      </c>
      <c r="CV21" s="209" t="str">
        <f t="shared" si="2"/>
        <v/>
      </c>
      <c r="CW21" s="209" t="str">
        <f t="shared" si="2"/>
        <v/>
      </c>
      <c r="CX21" s="209" t="str">
        <f t="shared" si="2"/>
        <v/>
      </c>
      <c r="CY21" s="209" t="str">
        <f t="shared" si="2"/>
        <v/>
      </c>
      <c r="CZ21" s="209" t="str">
        <f t="shared" si="2"/>
        <v/>
      </c>
      <c r="DA21" s="209" t="str">
        <f t="shared" si="2"/>
        <v/>
      </c>
      <c r="DB21" s="209" t="str">
        <f t="shared" si="19"/>
        <v/>
      </c>
      <c r="DC21" s="209" t="str">
        <f t="shared" si="20"/>
        <v/>
      </c>
      <c r="DD21" s="210" t="str">
        <f t="shared" si="15"/>
        <v/>
      </c>
      <c r="DE21" s="210" t="str">
        <f t="shared" si="3"/>
        <v/>
      </c>
      <c r="DF21" s="210" t="str">
        <f t="shared" si="3"/>
        <v/>
      </c>
      <c r="DG21" s="210" t="str">
        <f t="shared" si="3"/>
        <v/>
      </c>
      <c r="DH21" s="210" t="str">
        <f t="shared" si="3"/>
        <v/>
      </c>
      <c r="DI21" s="210" t="str">
        <f t="shared" si="3"/>
        <v/>
      </c>
      <c r="DJ21" s="211" t="str">
        <f t="shared" si="3"/>
        <v/>
      </c>
      <c r="DK21" s="211" t="str">
        <f t="shared" si="3"/>
        <v/>
      </c>
      <c r="DL21" s="211" t="str">
        <f t="shared" si="21"/>
        <v/>
      </c>
      <c r="DM21" s="211" t="str">
        <f t="shared" si="22"/>
        <v/>
      </c>
      <c r="DN21" s="209" t="str">
        <f t="shared" si="4"/>
        <v/>
      </c>
      <c r="DO21" s="212" t="str">
        <f t="shared" si="4"/>
        <v/>
      </c>
    </row>
    <row r="22" spans="1:119" ht="17.100000000000001" customHeight="1">
      <c r="A22" s="174">
        <v>17</v>
      </c>
      <c r="B22" s="175">
        <f>IF(AND('Att. Dairy'!B22=""),"",'Att. Dairy'!B22)</f>
        <v>45399</v>
      </c>
      <c r="C22" s="177">
        <f t="shared" si="16"/>
        <v>471.5</v>
      </c>
      <c r="D22" s="178">
        <f t="shared" si="16"/>
        <v>270.89999999999998</v>
      </c>
      <c r="E22" s="176"/>
      <c r="F22" s="176"/>
      <c r="G22" s="176"/>
      <c r="H22" s="176"/>
      <c r="I22" s="176"/>
      <c r="J22" s="176"/>
      <c r="K22" s="177">
        <f t="shared" si="5"/>
        <v>471.5</v>
      </c>
      <c r="L22" s="178">
        <f t="shared" si="5"/>
        <v>270.89999999999998</v>
      </c>
      <c r="M22" s="231" t="str">
        <f>IF(OR('Att. Dairy'!I22="",R22=0,R22=""),"",'Att. Dairy'!I22)</f>
        <v/>
      </c>
      <c r="N22" s="231" t="str">
        <f>IF(OR('Att. Dairy'!J22="",R22=0,R22=""),"",'Att. Dairy'!J22)</f>
        <v/>
      </c>
      <c r="O22" s="180">
        <f t="shared" si="6"/>
        <v>0</v>
      </c>
      <c r="P22" s="231" t="str">
        <f>IF(AND('Att. Dairy'!O22=""),"",'Att. Dairy'!O22)</f>
        <v/>
      </c>
      <c r="Q22" s="231" t="str">
        <f>IF(AND('Att. Dairy'!P22=""),"",'Att. Dairy'!P22)</f>
        <v/>
      </c>
      <c r="R22" s="180">
        <f t="shared" si="7"/>
        <v>0</v>
      </c>
      <c r="S22" s="229">
        <f t="shared" si="8"/>
        <v>0</v>
      </c>
      <c r="T22" s="230">
        <f t="shared" si="9"/>
        <v>0</v>
      </c>
      <c r="U22" s="177">
        <f t="shared" si="10"/>
        <v>471.5</v>
      </c>
      <c r="V22" s="178">
        <f t="shared" si="0"/>
        <v>270.89999999999998</v>
      </c>
      <c r="W22" s="181">
        <f>IFERROR(IF(AND('Att. Dairy'!B22=""),"",IF(AND(X22="vodk'k"),"",IF(AND(R22=""),"",R22*$AA$1))),"")</f>
        <v>0</v>
      </c>
      <c r="X22" s="206" t="str">
        <f>IF(AND('Att. Dairy'!B22=""),"",IF(OR(R22="",R22=0),"",AH22))</f>
        <v/>
      </c>
      <c r="Y22" s="182"/>
      <c r="Z22" s="182"/>
      <c r="AA22" s="182"/>
      <c r="AB22" s="183"/>
      <c r="AE22" s="184" t="str">
        <f>IF(AND('Att. Dairy'!C22=""),"",'Att. Dairy'!C22)</f>
        <v/>
      </c>
      <c r="AF22" s="185" t="str">
        <f t="shared" si="11"/>
        <v/>
      </c>
      <c r="AG22" s="17" t="str">
        <f>IF(AND('Att. Dairy'!D22=""),"",'Att. Dairy'!D22)</f>
        <v>Wednesday</v>
      </c>
      <c r="AH22" s="205" t="str">
        <f t="shared" si="12"/>
        <v>दाल रोटी</v>
      </c>
      <c r="AX22" s="186" t="str">
        <f t="shared" si="13"/>
        <v>W</v>
      </c>
      <c r="AY22" s="187" t="str">
        <f t="shared" si="1"/>
        <v>W</v>
      </c>
      <c r="CS22" s="207">
        <f t="shared" si="14"/>
        <v>45399</v>
      </c>
      <c r="CT22" s="209" t="str">
        <f t="shared" si="17"/>
        <v/>
      </c>
      <c r="CU22" s="209" t="str">
        <f t="shared" si="18"/>
        <v/>
      </c>
      <c r="CV22" s="209" t="str">
        <f t="shared" ref="CV22:DA36" si="23">IF(OR(E22="",E22=0),"",E22)</f>
        <v/>
      </c>
      <c r="CW22" s="209" t="str">
        <f t="shared" si="23"/>
        <v/>
      </c>
      <c r="CX22" s="209" t="str">
        <f t="shared" si="23"/>
        <v/>
      </c>
      <c r="CY22" s="209" t="str">
        <f t="shared" si="23"/>
        <v/>
      </c>
      <c r="CZ22" s="209" t="str">
        <f t="shared" si="23"/>
        <v/>
      </c>
      <c r="DA22" s="209" t="str">
        <f t="shared" si="23"/>
        <v/>
      </c>
      <c r="DB22" s="209" t="str">
        <f t="shared" si="19"/>
        <v/>
      </c>
      <c r="DC22" s="209" t="str">
        <f t="shared" si="20"/>
        <v/>
      </c>
      <c r="DD22" s="210" t="str">
        <f t="shared" si="15"/>
        <v/>
      </c>
      <c r="DE22" s="210" t="str">
        <f t="shared" si="15"/>
        <v/>
      </c>
      <c r="DF22" s="210" t="str">
        <f t="shared" si="15"/>
        <v/>
      </c>
      <c r="DG22" s="210" t="str">
        <f t="shared" si="15"/>
        <v/>
      </c>
      <c r="DH22" s="210" t="str">
        <f t="shared" si="15"/>
        <v/>
      </c>
      <c r="DI22" s="210" t="str">
        <f t="shared" si="15"/>
        <v/>
      </c>
      <c r="DJ22" s="211" t="str">
        <f t="shared" si="15"/>
        <v/>
      </c>
      <c r="DK22" s="211" t="str">
        <f t="shared" si="15"/>
        <v/>
      </c>
      <c r="DL22" s="211" t="str">
        <f t="shared" si="21"/>
        <v/>
      </c>
      <c r="DM22" s="211" t="str">
        <f t="shared" si="22"/>
        <v/>
      </c>
      <c r="DN22" s="209" t="str">
        <f t="shared" ref="DN22:DO36" si="24">IF(OR(W22="",W22=0),"",W22)</f>
        <v/>
      </c>
      <c r="DO22" s="212" t="str">
        <f t="shared" si="24"/>
        <v/>
      </c>
    </row>
    <row r="23" spans="1:119" ht="17.100000000000001" customHeight="1">
      <c r="A23" s="174">
        <v>18</v>
      </c>
      <c r="B23" s="175">
        <f>IF(AND('Att. Dairy'!B23=""),"",'Att. Dairy'!B23)</f>
        <v>45400</v>
      </c>
      <c r="C23" s="177">
        <f t="shared" si="16"/>
        <v>471.5</v>
      </c>
      <c r="D23" s="178">
        <f t="shared" si="16"/>
        <v>270.89999999999998</v>
      </c>
      <c r="E23" s="176"/>
      <c r="F23" s="176"/>
      <c r="G23" s="176"/>
      <c r="H23" s="176"/>
      <c r="I23" s="176"/>
      <c r="J23" s="176"/>
      <c r="K23" s="177">
        <f t="shared" si="5"/>
        <v>471.5</v>
      </c>
      <c r="L23" s="178">
        <f t="shared" si="5"/>
        <v>270.89999999999998</v>
      </c>
      <c r="M23" s="231" t="str">
        <f>IF(OR('Att. Dairy'!I23="",R23=0,R23=""),"",'Att. Dairy'!I23)</f>
        <v/>
      </c>
      <c r="N23" s="231" t="str">
        <f>IF(OR('Att. Dairy'!J23="",R23=0,R23=""),"",'Att. Dairy'!J23)</f>
        <v/>
      </c>
      <c r="O23" s="180">
        <f t="shared" si="6"/>
        <v>0</v>
      </c>
      <c r="P23" s="231" t="str">
        <f>IF(AND('Att. Dairy'!O23=""),"",'Att. Dairy'!O23)</f>
        <v/>
      </c>
      <c r="Q23" s="231" t="str">
        <f>IF(AND('Att. Dairy'!P23=""),"",'Att. Dairy'!P23)</f>
        <v/>
      </c>
      <c r="R23" s="180">
        <f t="shared" si="7"/>
        <v>0</v>
      </c>
      <c r="S23" s="229">
        <f t="shared" si="8"/>
        <v>0</v>
      </c>
      <c r="T23" s="230">
        <f t="shared" si="9"/>
        <v>0</v>
      </c>
      <c r="U23" s="177">
        <f t="shared" si="10"/>
        <v>471.5</v>
      </c>
      <c r="V23" s="178">
        <f t="shared" si="0"/>
        <v>270.89999999999998</v>
      </c>
      <c r="W23" s="181">
        <f>IFERROR(IF(AND('Att. Dairy'!B23=""),"",IF(AND(X23="vodk'k"),"",IF(AND(R23=""),"",R23*$AA$1))),"")</f>
        <v>0</v>
      </c>
      <c r="X23" s="206" t="str">
        <f>IF(AND('Att. Dairy'!B23=""),"",IF(OR(R23="",R23=0),"",AH23))</f>
        <v/>
      </c>
      <c r="Y23" s="182"/>
      <c r="Z23" s="182"/>
      <c r="AA23" s="182"/>
      <c r="AB23" s="183"/>
      <c r="AE23" s="184" t="str">
        <f>IF(AND('Att. Dairy'!C23=""),"",'Att. Dairy'!C23)</f>
        <v/>
      </c>
      <c r="AF23" s="185" t="str">
        <f t="shared" si="11"/>
        <v/>
      </c>
      <c r="AG23" s="17" t="str">
        <f>IF(AND('Att. Dairy'!D23=""),"",'Att. Dairy'!D23)</f>
        <v>Thursday</v>
      </c>
      <c r="AH23" s="205" t="str">
        <f t="shared" si="12"/>
        <v>खिचड़ी</v>
      </c>
      <c r="AX23" s="186" t="str">
        <f t="shared" si="13"/>
        <v>R</v>
      </c>
      <c r="AY23" s="187" t="str">
        <f t="shared" si="1"/>
        <v>R</v>
      </c>
      <c r="CS23" s="207">
        <f t="shared" si="14"/>
        <v>45400</v>
      </c>
      <c r="CT23" s="209" t="str">
        <f t="shared" si="17"/>
        <v/>
      </c>
      <c r="CU23" s="209" t="str">
        <f t="shared" si="18"/>
        <v/>
      </c>
      <c r="CV23" s="209" t="str">
        <f t="shared" si="23"/>
        <v/>
      </c>
      <c r="CW23" s="209" t="str">
        <f t="shared" si="23"/>
        <v/>
      </c>
      <c r="CX23" s="209" t="str">
        <f t="shared" si="23"/>
        <v/>
      </c>
      <c r="CY23" s="209" t="str">
        <f t="shared" si="23"/>
        <v/>
      </c>
      <c r="CZ23" s="209" t="str">
        <f t="shared" si="23"/>
        <v/>
      </c>
      <c r="DA23" s="209" t="str">
        <f t="shared" si="23"/>
        <v/>
      </c>
      <c r="DB23" s="209" t="str">
        <f t="shared" si="19"/>
        <v/>
      </c>
      <c r="DC23" s="209" t="str">
        <f t="shared" si="20"/>
        <v/>
      </c>
      <c r="DD23" s="210" t="str">
        <f t="shared" si="15"/>
        <v/>
      </c>
      <c r="DE23" s="210" t="str">
        <f t="shared" si="15"/>
        <v/>
      </c>
      <c r="DF23" s="210" t="str">
        <f t="shared" si="15"/>
        <v/>
      </c>
      <c r="DG23" s="210" t="str">
        <f t="shared" si="15"/>
        <v/>
      </c>
      <c r="DH23" s="210" t="str">
        <f t="shared" si="15"/>
        <v/>
      </c>
      <c r="DI23" s="210" t="str">
        <f t="shared" si="15"/>
        <v/>
      </c>
      <c r="DJ23" s="211" t="str">
        <f t="shared" si="15"/>
        <v/>
      </c>
      <c r="DK23" s="211" t="str">
        <f t="shared" si="15"/>
        <v/>
      </c>
      <c r="DL23" s="211" t="str">
        <f t="shared" si="21"/>
        <v/>
      </c>
      <c r="DM23" s="211" t="str">
        <f t="shared" si="22"/>
        <v/>
      </c>
      <c r="DN23" s="209" t="str">
        <f t="shared" si="24"/>
        <v/>
      </c>
      <c r="DO23" s="212" t="str">
        <f t="shared" si="24"/>
        <v/>
      </c>
    </row>
    <row r="24" spans="1:119" ht="17.100000000000001" customHeight="1">
      <c r="A24" s="174">
        <v>19</v>
      </c>
      <c r="B24" s="175">
        <f>IF(AND('Att. Dairy'!B24=""),"",'Att. Dairy'!B24)</f>
        <v>45401</v>
      </c>
      <c r="C24" s="177">
        <f t="shared" si="16"/>
        <v>471.5</v>
      </c>
      <c r="D24" s="178">
        <f t="shared" si="16"/>
        <v>270.89999999999998</v>
      </c>
      <c r="E24" s="176"/>
      <c r="F24" s="176"/>
      <c r="G24" s="176"/>
      <c r="H24" s="176"/>
      <c r="I24" s="176"/>
      <c r="J24" s="176"/>
      <c r="K24" s="177">
        <f t="shared" si="5"/>
        <v>471.5</v>
      </c>
      <c r="L24" s="178">
        <f t="shared" si="5"/>
        <v>270.89999999999998</v>
      </c>
      <c r="M24" s="231" t="str">
        <f>IF(OR('Att. Dairy'!I24="",R24=0,R24=""),"",'Att. Dairy'!I24)</f>
        <v/>
      </c>
      <c r="N24" s="231" t="str">
        <f>IF(OR('Att. Dairy'!J24="",R24=0,R24=""),"",'Att. Dairy'!J24)</f>
        <v/>
      </c>
      <c r="O24" s="180">
        <f t="shared" si="6"/>
        <v>0</v>
      </c>
      <c r="P24" s="231" t="str">
        <f>IF(AND('Att. Dairy'!O24=""),"",'Att. Dairy'!O24)</f>
        <v/>
      </c>
      <c r="Q24" s="231" t="str">
        <f>IF(AND('Att. Dairy'!P24=""),"",'Att. Dairy'!P24)</f>
        <v/>
      </c>
      <c r="R24" s="180">
        <f t="shared" si="7"/>
        <v>0</v>
      </c>
      <c r="S24" s="229">
        <f t="shared" si="8"/>
        <v>0</v>
      </c>
      <c r="T24" s="230">
        <f t="shared" si="9"/>
        <v>0</v>
      </c>
      <c r="U24" s="177">
        <f t="shared" si="10"/>
        <v>471.5</v>
      </c>
      <c r="V24" s="178">
        <f t="shared" si="0"/>
        <v>270.89999999999998</v>
      </c>
      <c r="W24" s="181">
        <f>IFERROR(IF(AND('Att. Dairy'!B24=""),"",IF(AND(X24="vodk'k"),"",IF(AND(R24=""),"",R24*$AA$1))),"")</f>
        <v>0</v>
      </c>
      <c r="X24" s="206" t="str">
        <f>IF(AND('Att. Dairy'!B24=""),"",IF(OR(R24="",R24=0),"",AH24))</f>
        <v/>
      </c>
      <c r="Y24" s="182"/>
      <c r="Z24" s="182"/>
      <c r="AA24" s="182"/>
      <c r="AB24" s="183"/>
      <c r="AE24" s="184" t="str">
        <f>IF(AND('Att. Dairy'!C24=""),"",'Att. Dairy'!C24)</f>
        <v/>
      </c>
      <c r="AF24" s="185" t="str">
        <f t="shared" si="11"/>
        <v/>
      </c>
      <c r="AG24" s="17" t="str">
        <f>IF(AND('Att. Dairy'!D24=""),"",'Att. Dairy'!D24)</f>
        <v>Friday</v>
      </c>
      <c r="AH24" s="205" t="str">
        <f t="shared" si="12"/>
        <v>दाल रोटी</v>
      </c>
      <c r="AX24" s="186" t="str">
        <f t="shared" si="13"/>
        <v>W</v>
      </c>
      <c r="AY24" s="187" t="str">
        <f t="shared" si="1"/>
        <v>W</v>
      </c>
      <c r="CS24" s="207">
        <f t="shared" si="14"/>
        <v>45401</v>
      </c>
      <c r="CT24" s="209" t="str">
        <f t="shared" si="17"/>
        <v/>
      </c>
      <c r="CU24" s="209" t="str">
        <f t="shared" si="18"/>
        <v/>
      </c>
      <c r="CV24" s="209" t="str">
        <f t="shared" si="23"/>
        <v/>
      </c>
      <c r="CW24" s="209" t="str">
        <f t="shared" si="23"/>
        <v/>
      </c>
      <c r="CX24" s="209" t="str">
        <f t="shared" si="23"/>
        <v/>
      </c>
      <c r="CY24" s="209" t="str">
        <f t="shared" si="23"/>
        <v/>
      </c>
      <c r="CZ24" s="209" t="str">
        <f t="shared" si="23"/>
        <v/>
      </c>
      <c r="DA24" s="209" t="str">
        <f t="shared" si="23"/>
        <v/>
      </c>
      <c r="DB24" s="209" t="str">
        <f t="shared" si="19"/>
        <v/>
      </c>
      <c r="DC24" s="209" t="str">
        <f t="shared" si="20"/>
        <v/>
      </c>
      <c r="DD24" s="210" t="str">
        <f t="shared" si="15"/>
        <v/>
      </c>
      <c r="DE24" s="210" t="str">
        <f t="shared" si="15"/>
        <v/>
      </c>
      <c r="DF24" s="210" t="str">
        <f t="shared" si="15"/>
        <v/>
      </c>
      <c r="DG24" s="210" t="str">
        <f t="shared" si="15"/>
        <v/>
      </c>
      <c r="DH24" s="210" t="str">
        <f t="shared" si="15"/>
        <v/>
      </c>
      <c r="DI24" s="210" t="str">
        <f t="shared" si="15"/>
        <v/>
      </c>
      <c r="DJ24" s="211" t="str">
        <f t="shared" si="15"/>
        <v/>
      </c>
      <c r="DK24" s="211" t="str">
        <f t="shared" si="15"/>
        <v/>
      </c>
      <c r="DL24" s="211" t="str">
        <f t="shared" si="21"/>
        <v/>
      </c>
      <c r="DM24" s="211" t="str">
        <f t="shared" si="22"/>
        <v/>
      </c>
      <c r="DN24" s="209" t="str">
        <f t="shared" si="24"/>
        <v/>
      </c>
      <c r="DO24" s="212" t="str">
        <f t="shared" si="24"/>
        <v/>
      </c>
    </row>
    <row r="25" spans="1:119" ht="17.100000000000001" customHeight="1">
      <c r="A25" s="174">
        <v>20</v>
      </c>
      <c r="B25" s="175">
        <f>IF(AND('Att. Dairy'!B25=""),"",'Att. Dairy'!B25)</f>
        <v>45402</v>
      </c>
      <c r="C25" s="177">
        <f t="shared" si="16"/>
        <v>471.5</v>
      </c>
      <c r="D25" s="178">
        <f t="shared" si="16"/>
        <v>270.89999999999998</v>
      </c>
      <c r="E25" s="176"/>
      <c r="F25" s="176"/>
      <c r="G25" s="176"/>
      <c r="H25" s="176"/>
      <c r="I25" s="176"/>
      <c r="J25" s="176"/>
      <c r="K25" s="177">
        <f t="shared" si="5"/>
        <v>471.5</v>
      </c>
      <c r="L25" s="178">
        <f t="shared" si="5"/>
        <v>270.89999999999998</v>
      </c>
      <c r="M25" s="231" t="str">
        <f>IF(OR('Att. Dairy'!I25="",R25=0,R25=""),"",'Att. Dairy'!I25)</f>
        <v/>
      </c>
      <c r="N25" s="231" t="str">
        <f>IF(OR('Att. Dairy'!J25="",R25=0,R25=""),"",'Att. Dairy'!J25)</f>
        <v/>
      </c>
      <c r="O25" s="180">
        <f t="shared" si="6"/>
        <v>0</v>
      </c>
      <c r="P25" s="231" t="str">
        <f>IF(AND('Att. Dairy'!O25=""),"",'Att. Dairy'!O25)</f>
        <v/>
      </c>
      <c r="Q25" s="231" t="str">
        <f>IF(AND('Att. Dairy'!P25=""),"",'Att. Dairy'!P25)</f>
        <v/>
      </c>
      <c r="R25" s="180">
        <f t="shared" si="7"/>
        <v>0</v>
      </c>
      <c r="S25" s="229">
        <f t="shared" si="8"/>
        <v>0</v>
      </c>
      <c r="T25" s="230">
        <f t="shared" si="9"/>
        <v>0</v>
      </c>
      <c r="U25" s="177">
        <f t="shared" si="10"/>
        <v>471.5</v>
      </c>
      <c r="V25" s="178">
        <f t="shared" si="0"/>
        <v>270.89999999999998</v>
      </c>
      <c r="W25" s="181">
        <f>IFERROR(IF(AND('Att. Dairy'!B25=""),"",IF(AND(X25="vodk'k"),"",IF(AND(R25=""),"",R25*$AA$1))),"")</f>
        <v>0</v>
      </c>
      <c r="X25" s="206" t="str">
        <f>IF(AND('Att. Dairy'!B25=""),"",IF(OR(R25="",R25=0),"",AH25))</f>
        <v/>
      </c>
      <c r="Y25" s="182"/>
      <c r="Z25" s="182"/>
      <c r="AA25" s="182"/>
      <c r="AB25" s="183"/>
      <c r="AE25" s="184" t="str">
        <f>IF(AND('Att. Dairy'!C25=""),"",'Att. Dairy'!C25)</f>
        <v/>
      </c>
      <c r="AF25" s="185" t="str">
        <f t="shared" si="11"/>
        <v/>
      </c>
      <c r="AG25" s="17" t="str">
        <f>IF(AND('Att. Dairy'!D25=""),"",'Att. Dairy'!D25)</f>
        <v>Saturday</v>
      </c>
      <c r="AH25" s="205" t="str">
        <f t="shared" si="12"/>
        <v>सब्जी रोटी</v>
      </c>
      <c r="AX25" s="186" t="str">
        <f t="shared" si="13"/>
        <v>W</v>
      </c>
      <c r="AY25" s="187" t="str">
        <f t="shared" si="1"/>
        <v>W</v>
      </c>
      <c r="CS25" s="207">
        <f t="shared" si="14"/>
        <v>45402</v>
      </c>
      <c r="CT25" s="209" t="str">
        <f t="shared" si="17"/>
        <v/>
      </c>
      <c r="CU25" s="209" t="str">
        <f t="shared" si="18"/>
        <v/>
      </c>
      <c r="CV25" s="209" t="str">
        <f t="shared" si="23"/>
        <v/>
      </c>
      <c r="CW25" s="209" t="str">
        <f t="shared" si="23"/>
        <v/>
      </c>
      <c r="CX25" s="209" t="str">
        <f t="shared" si="23"/>
        <v/>
      </c>
      <c r="CY25" s="209" t="str">
        <f t="shared" si="23"/>
        <v/>
      </c>
      <c r="CZ25" s="209" t="str">
        <f t="shared" si="23"/>
        <v/>
      </c>
      <c r="DA25" s="209" t="str">
        <f t="shared" si="23"/>
        <v/>
      </c>
      <c r="DB25" s="209" t="str">
        <f t="shared" si="19"/>
        <v/>
      </c>
      <c r="DC25" s="209" t="str">
        <f t="shared" si="20"/>
        <v/>
      </c>
      <c r="DD25" s="210" t="str">
        <f t="shared" si="15"/>
        <v/>
      </c>
      <c r="DE25" s="210" t="str">
        <f t="shared" si="15"/>
        <v/>
      </c>
      <c r="DF25" s="210" t="str">
        <f t="shared" si="15"/>
        <v/>
      </c>
      <c r="DG25" s="210" t="str">
        <f t="shared" si="15"/>
        <v/>
      </c>
      <c r="DH25" s="210" t="str">
        <f t="shared" si="15"/>
        <v/>
      </c>
      <c r="DI25" s="210" t="str">
        <f t="shared" si="15"/>
        <v/>
      </c>
      <c r="DJ25" s="211" t="str">
        <f t="shared" si="15"/>
        <v/>
      </c>
      <c r="DK25" s="211" t="str">
        <f t="shared" si="15"/>
        <v/>
      </c>
      <c r="DL25" s="211" t="str">
        <f t="shared" si="21"/>
        <v/>
      </c>
      <c r="DM25" s="211" t="str">
        <f t="shared" si="22"/>
        <v/>
      </c>
      <c r="DN25" s="209" t="str">
        <f t="shared" si="24"/>
        <v/>
      </c>
      <c r="DO25" s="212" t="str">
        <f t="shared" si="24"/>
        <v/>
      </c>
    </row>
    <row r="26" spans="1:119" ht="17.100000000000001" customHeight="1">
      <c r="A26" s="174">
        <v>21</v>
      </c>
      <c r="B26" s="175">
        <f>IF(AND('Att. Dairy'!B26=""),"",'Att. Dairy'!B26)</f>
        <v>45403</v>
      </c>
      <c r="C26" s="177">
        <f t="shared" si="16"/>
        <v>471.5</v>
      </c>
      <c r="D26" s="178">
        <f t="shared" si="16"/>
        <v>270.89999999999998</v>
      </c>
      <c r="E26" s="176"/>
      <c r="F26" s="176"/>
      <c r="G26" s="176"/>
      <c r="H26" s="176"/>
      <c r="I26" s="176"/>
      <c r="J26" s="176"/>
      <c r="K26" s="177">
        <f t="shared" si="5"/>
        <v>471.5</v>
      </c>
      <c r="L26" s="178">
        <f t="shared" si="5"/>
        <v>270.89999999999998</v>
      </c>
      <c r="M26" s="231" t="str">
        <f>IF(OR('Att. Dairy'!I26="",R26=0,R26=""),"",'Att. Dairy'!I26)</f>
        <v/>
      </c>
      <c r="N26" s="231" t="str">
        <f>IF(OR('Att. Dairy'!J26="",R26=0,R26=""),"",'Att. Dairy'!J26)</f>
        <v/>
      </c>
      <c r="O26" s="180">
        <f t="shared" si="6"/>
        <v>0</v>
      </c>
      <c r="P26" s="231" t="str">
        <f>IF(AND('Att. Dairy'!O26=""),"",'Att. Dairy'!O26)</f>
        <v/>
      </c>
      <c r="Q26" s="231" t="str">
        <f>IF(AND('Att. Dairy'!P26=""),"",'Att. Dairy'!P26)</f>
        <v/>
      </c>
      <c r="R26" s="180">
        <f t="shared" si="7"/>
        <v>0</v>
      </c>
      <c r="S26" s="229">
        <f t="shared" si="8"/>
        <v>0</v>
      </c>
      <c r="T26" s="230">
        <f t="shared" si="9"/>
        <v>0</v>
      </c>
      <c r="U26" s="177">
        <f t="shared" si="10"/>
        <v>471.5</v>
      </c>
      <c r="V26" s="178">
        <f t="shared" si="0"/>
        <v>270.89999999999998</v>
      </c>
      <c r="W26" s="181">
        <f>IFERROR(IF(AND('Att. Dairy'!B26=""),"",IF(AND(X26="vodk'k"),"",IF(AND(R26=""),"",R26*$AA$1))),"")</f>
        <v>0</v>
      </c>
      <c r="X26" s="206" t="str">
        <f>IF(AND('Att. Dairy'!B26=""),"",IF(OR(R26="",R26=0),"",AH26))</f>
        <v/>
      </c>
      <c r="Y26" s="182"/>
      <c r="Z26" s="182"/>
      <c r="AA26" s="182"/>
      <c r="AB26" s="183"/>
      <c r="AE26" s="184" t="str">
        <f>IF(AND('Att. Dairy'!C26=""),"",'Att. Dairy'!C26)</f>
        <v/>
      </c>
      <c r="AF26" s="185" t="str">
        <f t="shared" si="11"/>
        <v/>
      </c>
      <c r="AG26" s="17" t="str">
        <f>IF(AND('Att. Dairy'!D26=""),"",'Att. Dairy'!D26)</f>
        <v>Sunday</v>
      </c>
      <c r="AH26" s="205" t="str">
        <f t="shared" si="12"/>
        <v>अवकाश</v>
      </c>
      <c r="AX26" s="186" t="b">
        <f t="shared" si="13"/>
        <v>0</v>
      </c>
      <c r="AY26" s="187" t="b">
        <f t="shared" si="1"/>
        <v>0</v>
      </c>
      <c r="CS26" s="207">
        <f t="shared" si="14"/>
        <v>45403</v>
      </c>
      <c r="CT26" s="209" t="str">
        <f t="shared" si="17"/>
        <v/>
      </c>
      <c r="CU26" s="209" t="str">
        <f t="shared" si="18"/>
        <v/>
      </c>
      <c r="CV26" s="209" t="str">
        <f t="shared" si="23"/>
        <v/>
      </c>
      <c r="CW26" s="209" t="str">
        <f t="shared" si="23"/>
        <v/>
      </c>
      <c r="CX26" s="209" t="str">
        <f t="shared" si="23"/>
        <v/>
      </c>
      <c r="CY26" s="209" t="str">
        <f t="shared" si="23"/>
        <v/>
      </c>
      <c r="CZ26" s="209" t="str">
        <f t="shared" si="23"/>
        <v/>
      </c>
      <c r="DA26" s="209" t="str">
        <f t="shared" si="23"/>
        <v/>
      </c>
      <c r="DB26" s="209" t="str">
        <f t="shared" si="19"/>
        <v/>
      </c>
      <c r="DC26" s="209" t="str">
        <f t="shared" si="20"/>
        <v/>
      </c>
      <c r="DD26" s="210" t="str">
        <f t="shared" si="15"/>
        <v/>
      </c>
      <c r="DE26" s="210" t="str">
        <f t="shared" si="15"/>
        <v/>
      </c>
      <c r="DF26" s="210" t="str">
        <f t="shared" si="15"/>
        <v/>
      </c>
      <c r="DG26" s="210" t="str">
        <f t="shared" si="15"/>
        <v/>
      </c>
      <c r="DH26" s="210" t="str">
        <f t="shared" si="15"/>
        <v/>
      </c>
      <c r="DI26" s="210" t="str">
        <f t="shared" si="15"/>
        <v/>
      </c>
      <c r="DJ26" s="211" t="str">
        <f t="shared" si="15"/>
        <v/>
      </c>
      <c r="DK26" s="211" t="str">
        <f t="shared" si="15"/>
        <v/>
      </c>
      <c r="DL26" s="211" t="str">
        <f t="shared" si="21"/>
        <v/>
      </c>
      <c r="DM26" s="211" t="str">
        <f t="shared" si="22"/>
        <v/>
      </c>
      <c r="DN26" s="209" t="str">
        <f t="shared" si="24"/>
        <v/>
      </c>
      <c r="DO26" s="212" t="str">
        <f t="shared" si="24"/>
        <v/>
      </c>
    </row>
    <row r="27" spans="1:119" ht="17.100000000000001" customHeight="1">
      <c r="A27" s="174">
        <v>22</v>
      </c>
      <c r="B27" s="175">
        <f>IF(AND('Att. Dairy'!B27=""),"",'Att. Dairy'!B27)</f>
        <v>45404</v>
      </c>
      <c r="C27" s="177">
        <f t="shared" si="16"/>
        <v>471.5</v>
      </c>
      <c r="D27" s="178">
        <f t="shared" si="16"/>
        <v>270.89999999999998</v>
      </c>
      <c r="E27" s="176"/>
      <c r="F27" s="176"/>
      <c r="G27" s="176"/>
      <c r="H27" s="176"/>
      <c r="I27" s="176"/>
      <c r="J27" s="176"/>
      <c r="K27" s="177">
        <f t="shared" si="5"/>
        <v>471.5</v>
      </c>
      <c r="L27" s="178">
        <f t="shared" si="5"/>
        <v>270.89999999999998</v>
      </c>
      <c r="M27" s="231" t="str">
        <f>IF(OR('Att. Dairy'!I27="",R27=0,R27=""),"",'Att. Dairy'!I27)</f>
        <v/>
      </c>
      <c r="N27" s="231" t="str">
        <f>IF(OR('Att. Dairy'!J27="",R27=0,R27=""),"",'Att. Dairy'!J27)</f>
        <v/>
      </c>
      <c r="O27" s="180">
        <f t="shared" si="6"/>
        <v>0</v>
      </c>
      <c r="P27" s="231" t="str">
        <f>IF(AND('Att. Dairy'!O27=""),"",'Att. Dairy'!O27)</f>
        <v/>
      </c>
      <c r="Q27" s="231" t="str">
        <f>IF(AND('Att. Dairy'!P27=""),"",'Att. Dairy'!P27)</f>
        <v/>
      </c>
      <c r="R27" s="180">
        <f t="shared" si="7"/>
        <v>0</v>
      </c>
      <c r="S27" s="229">
        <f t="shared" si="8"/>
        <v>0</v>
      </c>
      <c r="T27" s="230">
        <f t="shared" si="9"/>
        <v>0</v>
      </c>
      <c r="U27" s="177">
        <f t="shared" si="10"/>
        <v>471.5</v>
      </c>
      <c r="V27" s="178">
        <f t="shared" si="0"/>
        <v>270.89999999999998</v>
      </c>
      <c r="W27" s="181">
        <f>IFERROR(IF(AND('Att. Dairy'!B27=""),"",IF(AND(X27="vodk'k"),"",IF(AND(R27=""),"",R27*$AA$1))),"")</f>
        <v>0</v>
      </c>
      <c r="X27" s="206" t="str">
        <f>IF(AND('Att. Dairy'!B27=""),"",IF(OR(R27="",R27=0),"",AH27))</f>
        <v/>
      </c>
      <c r="Y27" s="182"/>
      <c r="Z27" s="182"/>
      <c r="AA27" s="182"/>
      <c r="AB27" s="183"/>
      <c r="AE27" s="184" t="str">
        <f>IF(AND('Att. Dairy'!C27=""),"",'Att. Dairy'!C27)</f>
        <v/>
      </c>
      <c r="AF27" s="185" t="str">
        <f t="shared" si="11"/>
        <v/>
      </c>
      <c r="AG27" s="17" t="str">
        <f>IF(AND('Att. Dairy'!D27=""),"",'Att. Dairy'!D27)</f>
        <v>Monday</v>
      </c>
      <c r="AH27" s="205" t="str">
        <f t="shared" si="12"/>
        <v>सब्जी रोटी</v>
      </c>
      <c r="AX27" s="186" t="str">
        <f t="shared" si="13"/>
        <v>W</v>
      </c>
      <c r="AY27" s="187" t="str">
        <f t="shared" si="1"/>
        <v>W</v>
      </c>
      <c r="CS27" s="207">
        <f t="shared" si="14"/>
        <v>45404</v>
      </c>
      <c r="CT27" s="209" t="str">
        <f t="shared" si="17"/>
        <v/>
      </c>
      <c r="CU27" s="209" t="str">
        <f>IF(OR(D27="",D27=0,DI27=""),"",D27)</f>
        <v/>
      </c>
      <c r="CV27" s="209" t="str">
        <f t="shared" si="23"/>
        <v/>
      </c>
      <c r="CW27" s="209" t="str">
        <f t="shared" si="23"/>
        <v/>
      </c>
      <c r="CX27" s="209" t="str">
        <f t="shared" si="23"/>
        <v/>
      </c>
      <c r="CY27" s="209" t="str">
        <f t="shared" si="23"/>
        <v/>
      </c>
      <c r="CZ27" s="209" t="str">
        <f t="shared" si="23"/>
        <v/>
      </c>
      <c r="DA27" s="209" t="str">
        <f t="shared" si="23"/>
        <v/>
      </c>
      <c r="DB27" s="209" t="str">
        <f t="shared" si="19"/>
        <v/>
      </c>
      <c r="DC27" s="209" t="str">
        <f t="shared" si="20"/>
        <v/>
      </c>
      <c r="DD27" s="210" t="str">
        <f t="shared" si="15"/>
        <v/>
      </c>
      <c r="DE27" s="210" t="str">
        <f t="shared" si="15"/>
        <v/>
      </c>
      <c r="DF27" s="210" t="str">
        <f t="shared" si="15"/>
        <v/>
      </c>
      <c r="DG27" s="210" t="str">
        <f t="shared" si="15"/>
        <v/>
      </c>
      <c r="DH27" s="210" t="str">
        <f t="shared" si="15"/>
        <v/>
      </c>
      <c r="DI27" s="210" t="str">
        <f t="shared" si="15"/>
        <v/>
      </c>
      <c r="DJ27" s="211" t="str">
        <f t="shared" si="15"/>
        <v/>
      </c>
      <c r="DK27" s="211" t="str">
        <f t="shared" si="15"/>
        <v/>
      </c>
      <c r="DL27" s="211" t="str">
        <f t="shared" si="21"/>
        <v/>
      </c>
      <c r="DM27" s="211" t="str">
        <f t="shared" si="22"/>
        <v/>
      </c>
      <c r="DN27" s="209" t="str">
        <f t="shared" si="24"/>
        <v/>
      </c>
      <c r="DO27" s="212" t="str">
        <f t="shared" si="24"/>
        <v/>
      </c>
    </row>
    <row r="28" spans="1:119" ht="17.100000000000001" customHeight="1">
      <c r="A28" s="174">
        <v>23</v>
      </c>
      <c r="B28" s="175">
        <f>IF(AND('Att. Dairy'!B28=""),"",'Att. Dairy'!B28)</f>
        <v>45405</v>
      </c>
      <c r="C28" s="177">
        <f t="shared" si="16"/>
        <v>471.5</v>
      </c>
      <c r="D28" s="178">
        <f t="shared" si="16"/>
        <v>270.89999999999998</v>
      </c>
      <c r="E28" s="176"/>
      <c r="F28" s="176"/>
      <c r="G28" s="176"/>
      <c r="H28" s="176"/>
      <c r="I28" s="176"/>
      <c r="J28" s="176"/>
      <c r="K28" s="177">
        <f t="shared" si="5"/>
        <v>471.5</v>
      </c>
      <c r="L28" s="178">
        <f t="shared" si="5"/>
        <v>270.89999999999998</v>
      </c>
      <c r="M28" s="231" t="str">
        <f>IF(OR('Att. Dairy'!I28="",R28=0,R28=""),"",'Att. Dairy'!I28)</f>
        <v/>
      </c>
      <c r="N28" s="231" t="str">
        <f>IF(OR('Att. Dairy'!J28="",R28=0,R28=""),"",'Att. Dairy'!J28)</f>
        <v/>
      </c>
      <c r="O28" s="180">
        <f t="shared" si="6"/>
        <v>0</v>
      </c>
      <c r="P28" s="231" t="str">
        <f>IF(AND('Att. Dairy'!O28=""),"",'Att. Dairy'!O28)</f>
        <v/>
      </c>
      <c r="Q28" s="231" t="str">
        <f>IF(AND('Att. Dairy'!P28=""),"",'Att. Dairy'!P28)</f>
        <v/>
      </c>
      <c r="R28" s="180">
        <f t="shared" si="7"/>
        <v>0</v>
      </c>
      <c r="S28" s="229">
        <f t="shared" si="8"/>
        <v>0</v>
      </c>
      <c r="T28" s="230">
        <f t="shared" si="9"/>
        <v>0</v>
      </c>
      <c r="U28" s="177">
        <f t="shared" si="10"/>
        <v>471.5</v>
      </c>
      <c r="V28" s="178">
        <f t="shared" si="0"/>
        <v>270.89999999999998</v>
      </c>
      <c r="W28" s="181">
        <f>IFERROR(IF(AND('Att. Dairy'!B28=""),"",IF(AND(X28="vodk'k"),"",IF(AND(R28=""),"",R28*$AA$1))),"")</f>
        <v>0</v>
      </c>
      <c r="X28" s="206" t="str">
        <f>IF(AND('Att. Dairy'!B28=""),"",IF(OR(R28="",R28=0),"",AH28))</f>
        <v/>
      </c>
      <c r="Y28" s="182"/>
      <c r="Z28" s="182"/>
      <c r="AA28" s="182"/>
      <c r="AB28" s="183"/>
      <c r="AE28" s="184" t="str">
        <f>IF(AND('Att. Dairy'!C28=""),"",'Att. Dairy'!C28)</f>
        <v/>
      </c>
      <c r="AF28" s="185" t="str">
        <f t="shared" si="11"/>
        <v/>
      </c>
      <c r="AG28" s="17" t="str">
        <f>IF(AND('Att. Dairy'!D28=""),"",'Att. Dairy'!D28)</f>
        <v>Tuesday</v>
      </c>
      <c r="AH28" s="205" t="str">
        <f t="shared" si="12"/>
        <v>दाल चावल</v>
      </c>
      <c r="AX28" s="186" t="str">
        <f t="shared" si="13"/>
        <v>R</v>
      </c>
      <c r="AY28" s="187" t="str">
        <f t="shared" si="1"/>
        <v>R</v>
      </c>
      <c r="CS28" s="207">
        <f t="shared" si="14"/>
        <v>45405</v>
      </c>
      <c r="CT28" s="209" t="str">
        <f t="shared" si="17"/>
        <v/>
      </c>
      <c r="CU28" s="209" t="str">
        <f t="shared" si="18"/>
        <v/>
      </c>
      <c r="CV28" s="209" t="str">
        <f t="shared" si="23"/>
        <v/>
      </c>
      <c r="CW28" s="209" t="str">
        <f t="shared" si="23"/>
        <v/>
      </c>
      <c r="CX28" s="209" t="str">
        <f t="shared" si="23"/>
        <v/>
      </c>
      <c r="CY28" s="209" t="str">
        <f t="shared" si="23"/>
        <v/>
      </c>
      <c r="CZ28" s="209" t="str">
        <f t="shared" si="23"/>
        <v/>
      </c>
      <c r="DA28" s="209" t="str">
        <f t="shared" si="23"/>
        <v/>
      </c>
      <c r="DB28" s="209" t="str">
        <f t="shared" si="19"/>
        <v/>
      </c>
      <c r="DC28" s="209" t="str">
        <f t="shared" si="20"/>
        <v/>
      </c>
      <c r="DD28" s="210" t="str">
        <f t="shared" si="15"/>
        <v/>
      </c>
      <c r="DE28" s="210" t="str">
        <f t="shared" si="15"/>
        <v/>
      </c>
      <c r="DF28" s="210" t="str">
        <f t="shared" si="15"/>
        <v/>
      </c>
      <c r="DG28" s="210" t="str">
        <f t="shared" si="15"/>
        <v/>
      </c>
      <c r="DH28" s="210" t="str">
        <f t="shared" si="15"/>
        <v/>
      </c>
      <c r="DI28" s="210" t="str">
        <f t="shared" si="15"/>
        <v/>
      </c>
      <c r="DJ28" s="211" t="str">
        <f t="shared" si="15"/>
        <v/>
      </c>
      <c r="DK28" s="211" t="str">
        <f t="shared" si="15"/>
        <v/>
      </c>
      <c r="DL28" s="211" t="str">
        <f t="shared" si="21"/>
        <v/>
      </c>
      <c r="DM28" s="211" t="str">
        <f t="shared" si="22"/>
        <v/>
      </c>
      <c r="DN28" s="209" t="str">
        <f t="shared" si="24"/>
        <v/>
      </c>
      <c r="DO28" s="212" t="str">
        <f t="shared" si="24"/>
        <v/>
      </c>
    </row>
    <row r="29" spans="1:119" ht="17.100000000000001" customHeight="1">
      <c r="A29" s="174">
        <v>24</v>
      </c>
      <c r="B29" s="175">
        <f>IF(AND('Att. Dairy'!B29=""),"",'Att. Dairy'!B29)</f>
        <v>45406</v>
      </c>
      <c r="C29" s="177">
        <f t="shared" si="16"/>
        <v>471.5</v>
      </c>
      <c r="D29" s="178">
        <f t="shared" si="16"/>
        <v>270.89999999999998</v>
      </c>
      <c r="E29" s="176"/>
      <c r="F29" s="176"/>
      <c r="G29" s="176"/>
      <c r="H29" s="176"/>
      <c r="I29" s="176"/>
      <c r="J29" s="176"/>
      <c r="K29" s="177">
        <f t="shared" si="5"/>
        <v>471.5</v>
      </c>
      <c r="L29" s="178">
        <f t="shared" si="5"/>
        <v>270.89999999999998</v>
      </c>
      <c r="M29" s="231" t="str">
        <f>IF(OR('Att. Dairy'!I29="",R29=0,R29=""),"",'Att. Dairy'!I29)</f>
        <v/>
      </c>
      <c r="N29" s="231" t="str">
        <f>IF(OR('Att. Dairy'!J29="",R29=0,R29=""),"",'Att. Dairy'!J29)</f>
        <v/>
      </c>
      <c r="O29" s="180">
        <f t="shared" si="6"/>
        <v>0</v>
      </c>
      <c r="P29" s="231" t="str">
        <f>IF(AND('Att. Dairy'!O29=""),"",'Att. Dairy'!O29)</f>
        <v/>
      </c>
      <c r="Q29" s="231" t="str">
        <f>IF(AND('Att. Dairy'!P29=""),"",'Att. Dairy'!P29)</f>
        <v/>
      </c>
      <c r="R29" s="180">
        <f t="shared" si="7"/>
        <v>0</v>
      </c>
      <c r="S29" s="229">
        <f t="shared" si="8"/>
        <v>0</v>
      </c>
      <c r="T29" s="230">
        <f t="shared" si="9"/>
        <v>0</v>
      </c>
      <c r="U29" s="177">
        <f t="shared" si="10"/>
        <v>471.5</v>
      </c>
      <c r="V29" s="178">
        <f t="shared" si="0"/>
        <v>270.89999999999998</v>
      </c>
      <c r="W29" s="181">
        <f>IFERROR(IF(AND('Att. Dairy'!B29=""),"",IF(AND(X29="vodk'k"),"",IF(AND(R29=""),"",R29*$AA$1))),"")</f>
        <v>0</v>
      </c>
      <c r="X29" s="206" t="str">
        <f>IF(AND('Att. Dairy'!B29=""),"",IF(OR(R29="",R29=0),"",AH29))</f>
        <v/>
      </c>
      <c r="Y29" s="182"/>
      <c r="Z29" s="182"/>
      <c r="AA29" s="182"/>
      <c r="AB29" s="183"/>
      <c r="AE29" s="184" t="str">
        <f>IF(AND('Att. Dairy'!C29=""),"",'Att. Dairy'!C29)</f>
        <v/>
      </c>
      <c r="AF29" s="185" t="str">
        <f t="shared" si="11"/>
        <v/>
      </c>
      <c r="AG29" s="17" t="str">
        <f>IF(AND('Att. Dairy'!D29=""),"",'Att. Dairy'!D29)</f>
        <v>Wednesday</v>
      </c>
      <c r="AH29" s="205" t="str">
        <f t="shared" si="12"/>
        <v>दाल रोटी</v>
      </c>
      <c r="AX29" s="186" t="str">
        <f t="shared" si="13"/>
        <v>W</v>
      </c>
      <c r="AY29" s="187" t="str">
        <f t="shared" si="1"/>
        <v>W</v>
      </c>
      <c r="CS29" s="207">
        <f t="shared" si="14"/>
        <v>45406</v>
      </c>
      <c r="CT29" s="209" t="str">
        <f t="shared" si="17"/>
        <v/>
      </c>
      <c r="CU29" s="209" t="str">
        <f t="shared" si="18"/>
        <v/>
      </c>
      <c r="CV29" s="209" t="str">
        <f t="shared" si="23"/>
        <v/>
      </c>
      <c r="CW29" s="209" t="str">
        <f t="shared" si="23"/>
        <v/>
      </c>
      <c r="CX29" s="209" t="str">
        <f t="shared" si="23"/>
        <v/>
      </c>
      <c r="CY29" s="209" t="str">
        <f t="shared" si="23"/>
        <v/>
      </c>
      <c r="CZ29" s="209" t="str">
        <f t="shared" si="23"/>
        <v/>
      </c>
      <c r="DA29" s="209" t="str">
        <f t="shared" si="23"/>
        <v/>
      </c>
      <c r="DB29" s="209" t="str">
        <f t="shared" si="19"/>
        <v/>
      </c>
      <c r="DC29" s="209" t="str">
        <f t="shared" si="20"/>
        <v/>
      </c>
      <c r="DD29" s="210" t="str">
        <f t="shared" si="15"/>
        <v/>
      </c>
      <c r="DE29" s="210" t="str">
        <f t="shared" si="15"/>
        <v/>
      </c>
      <c r="DF29" s="210" t="str">
        <f t="shared" si="15"/>
        <v/>
      </c>
      <c r="DG29" s="210" t="str">
        <f t="shared" si="15"/>
        <v/>
      </c>
      <c r="DH29" s="210" t="str">
        <f t="shared" si="15"/>
        <v/>
      </c>
      <c r="DI29" s="210" t="str">
        <f t="shared" si="15"/>
        <v/>
      </c>
      <c r="DJ29" s="211" t="str">
        <f t="shared" si="15"/>
        <v/>
      </c>
      <c r="DK29" s="211" t="str">
        <f t="shared" si="15"/>
        <v/>
      </c>
      <c r="DL29" s="211" t="str">
        <f t="shared" si="21"/>
        <v/>
      </c>
      <c r="DM29" s="211" t="str">
        <f t="shared" si="22"/>
        <v/>
      </c>
      <c r="DN29" s="209" t="str">
        <f t="shared" si="24"/>
        <v/>
      </c>
      <c r="DO29" s="212" t="str">
        <f t="shared" si="24"/>
        <v/>
      </c>
    </row>
    <row r="30" spans="1:119" ht="17.100000000000001" customHeight="1">
      <c r="A30" s="174">
        <v>25</v>
      </c>
      <c r="B30" s="175">
        <f>IF(AND('Att. Dairy'!B30=""),"",'Att. Dairy'!B30)</f>
        <v>45407</v>
      </c>
      <c r="C30" s="177">
        <f t="shared" si="16"/>
        <v>471.5</v>
      </c>
      <c r="D30" s="178">
        <f t="shared" si="16"/>
        <v>270.89999999999998</v>
      </c>
      <c r="E30" s="176"/>
      <c r="F30" s="176"/>
      <c r="G30" s="176"/>
      <c r="H30" s="176"/>
      <c r="I30" s="176"/>
      <c r="J30" s="176"/>
      <c r="K30" s="177">
        <f t="shared" si="5"/>
        <v>471.5</v>
      </c>
      <c r="L30" s="178">
        <f t="shared" si="5"/>
        <v>270.89999999999998</v>
      </c>
      <c r="M30" s="231" t="str">
        <f>IF(OR('Att. Dairy'!I30="",R30=0,R30=""),"",'Att. Dairy'!I30)</f>
        <v/>
      </c>
      <c r="N30" s="231" t="str">
        <f>IF(OR('Att. Dairy'!J30="",R30=0,R30=""),"",'Att. Dairy'!J30)</f>
        <v/>
      </c>
      <c r="O30" s="180">
        <f t="shared" si="6"/>
        <v>0</v>
      </c>
      <c r="P30" s="231" t="str">
        <f>IF(AND('Att. Dairy'!O30=""),"",'Att. Dairy'!O30)</f>
        <v/>
      </c>
      <c r="Q30" s="231" t="str">
        <f>IF(AND('Att. Dairy'!P30=""),"",'Att. Dairy'!P30)</f>
        <v/>
      </c>
      <c r="R30" s="180">
        <f t="shared" si="7"/>
        <v>0</v>
      </c>
      <c r="S30" s="229">
        <f t="shared" si="8"/>
        <v>0</v>
      </c>
      <c r="T30" s="230">
        <f t="shared" si="9"/>
        <v>0</v>
      </c>
      <c r="U30" s="177">
        <f t="shared" si="10"/>
        <v>471.5</v>
      </c>
      <c r="V30" s="178">
        <f t="shared" si="0"/>
        <v>270.89999999999998</v>
      </c>
      <c r="W30" s="181">
        <f>IFERROR(IF(AND('Att. Dairy'!B30=""),"",IF(AND(X30="vodk'k"),"",IF(AND(R30=""),"",R30*$AA$1))),"")</f>
        <v>0</v>
      </c>
      <c r="X30" s="206" t="str">
        <f>IF(AND('Att. Dairy'!B30=""),"",IF(OR(R30="",R30=0),"",AH30))</f>
        <v/>
      </c>
      <c r="Y30" s="182"/>
      <c r="Z30" s="182"/>
      <c r="AA30" s="182"/>
      <c r="AB30" s="183"/>
      <c r="AE30" s="184" t="str">
        <f>IF(AND('Att. Dairy'!C30=""),"",'Att. Dairy'!C30)</f>
        <v/>
      </c>
      <c r="AF30" s="185" t="str">
        <f t="shared" si="11"/>
        <v/>
      </c>
      <c r="AG30" s="17" t="str">
        <f>IF(AND('Att. Dairy'!D30=""),"",'Att. Dairy'!D30)</f>
        <v>Thursday</v>
      </c>
      <c r="AH30" s="205" t="str">
        <f t="shared" si="12"/>
        <v>खिचड़ी</v>
      </c>
      <c r="AX30" s="186" t="str">
        <f t="shared" si="13"/>
        <v>R</v>
      </c>
      <c r="AY30" s="187" t="str">
        <f t="shared" si="1"/>
        <v>R</v>
      </c>
      <c r="CS30" s="207">
        <f t="shared" si="14"/>
        <v>45407</v>
      </c>
      <c r="CT30" s="209" t="str">
        <f t="shared" si="17"/>
        <v/>
      </c>
      <c r="CU30" s="209" t="str">
        <f t="shared" si="18"/>
        <v/>
      </c>
      <c r="CV30" s="209" t="str">
        <f t="shared" si="23"/>
        <v/>
      </c>
      <c r="CW30" s="209" t="str">
        <f t="shared" si="23"/>
        <v/>
      </c>
      <c r="CX30" s="209" t="str">
        <f t="shared" si="23"/>
        <v/>
      </c>
      <c r="CY30" s="209" t="str">
        <f t="shared" si="23"/>
        <v/>
      </c>
      <c r="CZ30" s="209" t="str">
        <f t="shared" si="23"/>
        <v/>
      </c>
      <c r="DA30" s="209" t="str">
        <f t="shared" si="23"/>
        <v/>
      </c>
      <c r="DB30" s="209" t="str">
        <f t="shared" si="19"/>
        <v/>
      </c>
      <c r="DC30" s="209" t="str">
        <f t="shared" si="20"/>
        <v/>
      </c>
      <c r="DD30" s="210" t="str">
        <f t="shared" si="15"/>
        <v/>
      </c>
      <c r="DE30" s="210" t="str">
        <f t="shared" si="15"/>
        <v/>
      </c>
      <c r="DF30" s="210" t="str">
        <f t="shared" si="15"/>
        <v/>
      </c>
      <c r="DG30" s="210" t="str">
        <f t="shared" si="15"/>
        <v/>
      </c>
      <c r="DH30" s="210" t="str">
        <f t="shared" si="15"/>
        <v/>
      </c>
      <c r="DI30" s="210" t="str">
        <f t="shared" si="15"/>
        <v/>
      </c>
      <c r="DJ30" s="211" t="str">
        <f t="shared" si="15"/>
        <v/>
      </c>
      <c r="DK30" s="211" t="str">
        <f t="shared" si="15"/>
        <v/>
      </c>
      <c r="DL30" s="211" t="str">
        <f t="shared" si="21"/>
        <v/>
      </c>
      <c r="DM30" s="211" t="str">
        <f t="shared" si="22"/>
        <v/>
      </c>
      <c r="DN30" s="209" t="str">
        <f t="shared" si="24"/>
        <v/>
      </c>
      <c r="DO30" s="212" t="str">
        <f t="shared" si="24"/>
        <v/>
      </c>
    </row>
    <row r="31" spans="1:119" ht="17.100000000000001" customHeight="1">
      <c r="A31" s="174">
        <v>26</v>
      </c>
      <c r="B31" s="175">
        <f>IF(AND('Att. Dairy'!B31=""),"",'Att. Dairy'!B31)</f>
        <v>45408</v>
      </c>
      <c r="C31" s="177">
        <f t="shared" si="16"/>
        <v>471.5</v>
      </c>
      <c r="D31" s="178">
        <f t="shared" si="16"/>
        <v>270.89999999999998</v>
      </c>
      <c r="E31" s="176"/>
      <c r="F31" s="176"/>
      <c r="G31" s="176"/>
      <c r="H31" s="176"/>
      <c r="I31" s="176"/>
      <c r="J31" s="176"/>
      <c r="K31" s="177">
        <f t="shared" si="5"/>
        <v>471.5</v>
      </c>
      <c r="L31" s="178">
        <f t="shared" si="5"/>
        <v>270.89999999999998</v>
      </c>
      <c r="M31" s="231" t="str">
        <f>IF(OR('Att. Dairy'!I31="",R31=0,R31=""),"",'Att. Dairy'!I31)</f>
        <v/>
      </c>
      <c r="N31" s="231" t="str">
        <f>IF(OR('Att. Dairy'!J31="",R31=0,R31=""),"",'Att. Dairy'!J31)</f>
        <v/>
      </c>
      <c r="O31" s="180">
        <f t="shared" si="6"/>
        <v>0</v>
      </c>
      <c r="P31" s="231" t="str">
        <f>IF(AND('Att. Dairy'!O31=""),"",'Att. Dairy'!O31)</f>
        <v/>
      </c>
      <c r="Q31" s="231" t="str">
        <f>IF(AND('Att. Dairy'!P31=""),"",'Att. Dairy'!P31)</f>
        <v/>
      </c>
      <c r="R31" s="180">
        <f t="shared" si="7"/>
        <v>0</v>
      </c>
      <c r="S31" s="229">
        <f t="shared" si="8"/>
        <v>0</v>
      </c>
      <c r="T31" s="230">
        <f t="shared" si="9"/>
        <v>0</v>
      </c>
      <c r="U31" s="177">
        <f t="shared" si="10"/>
        <v>471.5</v>
      </c>
      <c r="V31" s="178">
        <f t="shared" si="0"/>
        <v>270.89999999999998</v>
      </c>
      <c r="W31" s="181">
        <f>IFERROR(IF(AND('Att. Dairy'!B31=""),"",IF(AND(X31="vodk'k"),"",IF(AND(R31=""),"",R31*$AA$1))),"")</f>
        <v>0</v>
      </c>
      <c r="X31" s="206" t="str">
        <f>IF(AND('Att. Dairy'!B31=""),"",IF(OR(R31="",R31=0),"",AH31))</f>
        <v/>
      </c>
      <c r="Y31" s="182"/>
      <c r="Z31" s="182"/>
      <c r="AA31" s="182"/>
      <c r="AB31" s="183"/>
      <c r="AE31" s="184" t="str">
        <f>IF(AND('Att. Dairy'!C31=""),"",'Att. Dairy'!C31)</f>
        <v/>
      </c>
      <c r="AF31" s="185" t="str">
        <f t="shared" si="11"/>
        <v/>
      </c>
      <c r="AG31" s="17" t="str">
        <f>IF(AND('Att. Dairy'!D31=""),"",'Att. Dairy'!D31)</f>
        <v>Friday</v>
      </c>
      <c r="AH31" s="205" t="str">
        <f t="shared" si="12"/>
        <v>दाल रोटी</v>
      </c>
      <c r="AX31" s="186" t="str">
        <f t="shared" si="13"/>
        <v>W</v>
      </c>
      <c r="AY31" s="187" t="str">
        <f t="shared" si="1"/>
        <v>W</v>
      </c>
      <c r="CS31" s="207">
        <f t="shared" si="14"/>
        <v>45408</v>
      </c>
      <c r="CT31" s="209" t="str">
        <f t="shared" si="17"/>
        <v/>
      </c>
      <c r="CU31" s="209" t="str">
        <f t="shared" si="18"/>
        <v/>
      </c>
      <c r="CV31" s="209" t="str">
        <f t="shared" si="23"/>
        <v/>
      </c>
      <c r="CW31" s="209" t="str">
        <f t="shared" si="23"/>
        <v/>
      </c>
      <c r="CX31" s="209" t="str">
        <f t="shared" si="23"/>
        <v/>
      </c>
      <c r="CY31" s="209" t="str">
        <f t="shared" si="23"/>
        <v/>
      </c>
      <c r="CZ31" s="209" t="str">
        <f t="shared" si="23"/>
        <v/>
      </c>
      <c r="DA31" s="209" t="str">
        <f t="shared" si="23"/>
        <v/>
      </c>
      <c r="DB31" s="209" t="str">
        <f t="shared" si="19"/>
        <v/>
      </c>
      <c r="DC31" s="209" t="str">
        <f t="shared" si="20"/>
        <v/>
      </c>
      <c r="DD31" s="210" t="str">
        <f t="shared" si="15"/>
        <v/>
      </c>
      <c r="DE31" s="210" t="str">
        <f t="shared" si="15"/>
        <v/>
      </c>
      <c r="DF31" s="210" t="str">
        <f t="shared" si="15"/>
        <v/>
      </c>
      <c r="DG31" s="210" t="str">
        <f t="shared" si="15"/>
        <v/>
      </c>
      <c r="DH31" s="210" t="str">
        <f t="shared" si="15"/>
        <v/>
      </c>
      <c r="DI31" s="210" t="str">
        <f t="shared" si="15"/>
        <v/>
      </c>
      <c r="DJ31" s="211" t="str">
        <f t="shared" si="15"/>
        <v/>
      </c>
      <c r="DK31" s="211" t="str">
        <f t="shared" si="15"/>
        <v/>
      </c>
      <c r="DL31" s="211" t="str">
        <f t="shared" si="21"/>
        <v/>
      </c>
      <c r="DM31" s="211" t="str">
        <f t="shared" si="22"/>
        <v/>
      </c>
      <c r="DN31" s="209" t="str">
        <f t="shared" si="24"/>
        <v/>
      </c>
      <c r="DO31" s="212" t="str">
        <f t="shared" si="24"/>
        <v/>
      </c>
    </row>
    <row r="32" spans="1:119" ht="17.100000000000001" customHeight="1">
      <c r="A32" s="174">
        <v>27</v>
      </c>
      <c r="B32" s="175">
        <f>IF(AND('Att. Dairy'!B32=""),"",'Att. Dairy'!B32)</f>
        <v>45409</v>
      </c>
      <c r="C32" s="177">
        <f t="shared" si="16"/>
        <v>471.5</v>
      </c>
      <c r="D32" s="178">
        <f t="shared" si="16"/>
        <v>270.89999999999998</v>
      </c>
      <c r="E32" s="176"/>
      <c r="F32" s="176"/>
      <c r="G32" s="176"/>
      <c r="H32" s="176"/>
      <c r="I32" s="176"/>
      <c r="J32" s="176"/>
      <c r="K32" s="177">
        <f t="shared" si="5"/>
        <v>471.5</v>
      </c>
      <c r="L32" s="178">
        <f t="shared" si="5"/>
        <v>270.89999999999998</v>
      </c>
      <c r="M32" s="231" t="str">
        <f>IF(OR('Att. Dairy'!I32="",R32=0,R32=""),"",'Att. Dairy'!I32)</f>
        <v/>
      </c>
      <c r="N32" s="231" t="str">
        <f>IF(OR('Att. Dairy'!J32="",R32=0,R32=""),"",'Att. Dairy'!J32)</f>
        <v/>
      </c>
      <c r="O32" s="180">
        <f t="shared" si="6"/>
        <v>0</v>
      </c>
      <c r="P32" s="231" t="str">
        <f>IF(AND('Att. Dairy'!O32=""),"",'Att. Dairy'!O32)</f>
        <v/>
      </c>
      <c r="Q32" s="231" t="str">
        <f>IF(AND('Att. Dairy'!P32=""),"",'Att. Dairy'!P32)</f>
        <v/>
      </c>
      <c r="R32" s="180">
        <f t="shared" si="7"/>
        <v>0</v>
      </c>
      <c r="S32" s="229">
        <f t="shared" si="8"/>
        <v>0</v>
      </c>
      <c r="T32" s="230">
        <f t="shared" si="9"/>
        <v>0</v>
      </c>
      <c r="U32" s="177">
        <f t="shared" si="10"/>
        <v>471.5</v>
      </c>
      <c r="V32" s="178">
        <f t="shared" si="0"/>
        <v>270.89999999999998</v>
      </c>
      <c r="W32" s="181">
        <f>IFERROR(IF(AND('Att. Dairy'!B32=""),"",IF(AND(X32="vodk'k"),"",IF(AND(R32=""),"",R32*$AA$1))),"")</f>
        <v>0</v>
      </c>
      <c r="X32" s="206" t="str">
        <f>IF(AND('Att. Dairy'!B32=""),"",IF(OR(R32="",R32=0),"",AH32))</f>
        <v/>
      </c>
      <c r="Y32" s="182"/>
      <c r="Z32" s="182"/>
      <c r="AA32" s="182"/>
      <c r="AB32" s="183"/>
      <c r="AE32" s="184" t="str">
        <f>IF(AND('Att. Dairy'!C32=""),"",'Att. Dairy'!C32)</f>
        <v/>
      </c>
      <c r="AF32" s="185" t="str">
        <f t="shared" si="11"/>
        <v/>
      </c>
      <c r="AG32" s="17" t="str">
        <f>IF(AND('Att. Dairy'!D32=""),"",'Att. Dairy'!D32)</f>
        <v>Saturday</v>
      </c>
      <c r="AH32" s="205" t="str">
        <f t="shared" si="12"/>
        <v>सब्जी रोटी</v>
      </c>
      <c r="AX32" s="186" t="str">
        <f t="shared" si="13"/>
        <v>W</v>
      </c>
      <c r="AY32" s="187" t="str">
        <f t="shared" si="1"/>
        <v>W</v>
      </c>
      <c r="CS32" s="207">
        <f t="shared" si="14"/>
        <v>45409</v>
      </c>
      <c r="CT32" s="209" t="str">
        <f t="shared" si="17"/>
        <v/>
      </c>
      <c r="CU32" s="209" t="str">
        <f t="shared" si="18"/>
        <v/>
      </c>
      <c r="CV32" s="209" t="str">
        <f t="shared" si="23"/>
        <v/>
      </c>
      <c r="CW32" s="209" t="str">
        <f t="shared" si="23"/>
        <v/>
      </c>
      <c r="CX32" s="209" t="str">
        <f t="shared" si="23"/>
        <v/>
      </c>
      <c r="CY32" s="209" t="str">
        <f t="shared" si="23"/>
        <v/>
      </c>
      <c r="CZ32" s="209" t="str">
        <f t="shared" si="23"/>
        <v/>
      </c>
      <c r="DA32" s="209" t="str">
        <f t="shared" si="23"/>
        <v/>
      </c>
      <c r="DB32" s="209" t="str">
        <f t="shared" si="19"/>
        <v/>
      </c>
      <c r="DC32" s="209" t="str">
        <f t="shared" si="20"/>
        <v/>
      </c>
      <c r="DD32" s="210" t="str">
        <f t="shared" si="15"/>
        <v/>
      </c>
      <c r="DE32" s="210" t="str">
        <f t="shared" si="15"/>
        <v/>
      </c>
      <c r="DF32" s="210" t="str">
        <f t="shared" si="15"/>
        <v/>
      </c>
      <c r="DG32" s="210" t="str">
        <f t="shared" si="15"/>
        <v/>
      </c>
      <c r="DH32" s="210" t="str">
        <f t="shared" si="15"/>
        <v/>
      </c>
      <c r="DI32" s="210" t="str">
        <f t="shared" si="15"/>
        <v/>
      </c>
      <c r="DJ32" s="211" t="str">
        <f t="shared" si="15"/>
        <v/>
      </c>
      <c r="DK32" s="211" t="str">
        <f t="shared" si="15"/>
        <v/>
      </c>
      <c r="DL32" s="211" t="str">
        <f t="shared" si="21"/>
        <v/>
      </c>
      <c r="DM32" s="211" t="str">
        <f t="shared" si="22"/>
        <v/>
      </c>
      <c r="DN32" s="209" t="str">
        <f t="shared" si="24"/>
        <v/>
      </c>
      <c r="DO32" s="212" t="str">
        <f t="shared" si="24"/>
        <v/>
      </c>
    </row>
    <row r="33" spans="1:119" ht="17.100000000000001" customHeight="1">
      <c r="A33" s="174">
        <v>28</v>
      </c>
      <c r="B33" s="175">
        <f>IF(AND('Att. Dairy'!B33=""),"",'Att. Dairy'!B33)</f>
        <v>45410</v>
      </c>
      <c r="C33" s="177">
        <f t="shared" si="16"/>
        <v>471.5</v>
      </c>
      <c r="D33" s="178">
        <f t="shared" si="16"/>
        <v>270.89999999999998</v>
      </c>
      <c r="E33" s="176"/>
      <c r="F33" s="176"/>
      <c r="G33" s="176"/>
      <c r="H33" s="176"/>
      <c r="I33" s="176"/>
      <c r="J33" s="176"/>
      <c r="K33" s="177">
        <f t="shared" si="5"/>
        <v>471.5</v>
      </c>
      <c r="L33" s="178">
        <f t="shared" si="5"/>
        <v>270.89999999999998</v>
      </c>
      <c r="M33" s="231" t="str">
        <f>IF(OR('Att. Dairy'!I33="",R33=0,R33=""),"",'Att. Dairy'!I33)</f>
        <v/>
      </c>
      <c r="N33" s="231" t="str">
        <f>IF(OR('Att. Dairy'!J33="",R33=0,R33=""),"",'Att. Dairy'!J33)</f>
        <v/>
      </c>
      <c r="O33" s="180">
        <f t="shared" si="6"/>
        <v>0</v>
      </c>
      <c r="P33" s="231" t="str">
        <f>IF(AND('Att. Dairy'!O33=""),"",'Att. Dairy'!O33)</f>
        <v/>
      </c>
      <c r="Q33" s="231" t="str">
        <f>IF(AND('Att. Dairy'!P33=""),"",'Att. Dairy'!P33)</f>
        <v/>
      </c>
      <c r="R33" s="180">
        <f t="shared" si="7"/>
        <v>0</v>
      </c>
      <c r="S33" s="229">
        <f t="shared" si="8"/>
        <v>0</v>
      </c>
      <c r="T33" s="230">
        <f t="shared" si="9"/>
        <v>0</v>
      </c>
      <c r="U33" s="177">
        <f t="shared" si="10"/>
        <v>471.5</v>
      </c>
      <c r="V33" s="178">
        <f t="shared" si="0"/>
        <v>270.89999999999998</v>
      </c>
      <c r="W33" s="181">
        <f>IFERROR(IF(AND('Att. Dairy'!B33=""),"",IF(AND(X33="vodk'k"),"",IF(AND(R33=""),"",R33*$AA$1))),"")</f>
        <v>0</v>
      </c>
      <c r="X33" s="206" t="str">
        <f>IF(AND('Att. Dairy'!B33=""),"",IF(OR(R33="",R33=0),"",AH33))</f>
        <v/>
      </c>
      <c r="Y33" s="182"/>
      <c r="Z33" s="182"/>
      <c r="AA33" s="182"/>
      <c r="AB33" s="183"/>
      <c r="AC33" s="188"/>
      <c r="AD33" s="188"/>
      <c r="AE33" s="184" t="str">
        <f>IF(AND('Att. Dairy'!C33=""),"",'Att. Dairy'!C33)</f>
        <v/>
      </c>
      <c r="AF33" s="185" t="str">
        <f t="shared" si="11"/>
        <v/>
      </c>
      <c r="AG33" s="17" t="str">
        <f>IF(AND('Att. Dairy'!D33=""),"",'Att. Dairy'!D33)</f>
        <v>Sunday</v>
      </c>
      <c r="AH33" s="205" t="str">
        <f t="shared" si="12"/>
        <v>अवकाश</v>
      </c>
      <c r="AI33" s="188"/>
      <c r="AJ33" s="188"/>
      <c r="AK33" s="188"/>
      <c r="AL33" s="188"/>
      <c r="AM33" s="188"/>
      <c r="AN33" s="188"/>
      <c r="AO33" s="188"/>
      <c r="AP33" s="188"/>
      <c r="AQ33" s="188"/>
      <c r="AR33" s="188"/>
      <c r="AS33" s="188"/>
      <c r="AT33" s="188"/>
      <c r="AU33" s="188"/>
      <c r="AV33" s="188"/>
      <c r="AW33" s="188"/>
      <c r="AX33" s="186" t="b">
        <f t="shared" si="13"/>
        <v>0</v>
      </c>
      <c r="AY33" s="187" t="b">
        <f t="shared" si="1"/>
        <v>0</v>
      </c>
      <c r="CS33" s="207">
        <f t="shared" si="14"/>
        <v>45410</v>
      </c>
      <c r="CT33" s="209" t="str">
        <f t="shared" si="17"/>
        <v/>
      </c>
      <c r="CU33" s="209" t="str">
        <f t="shared" si="18"/>
        <v/>
      </c>
      <c r="CV33" s="209" t="str">
        <f t="shared" si="23"/>
        <v/>
      </c>
      <c r="CW33" s="209" t="str">
        <f t="shared" si="23"/>
        <v/>
      </c>
      <c r="CX33" s="209" t="str">
        <f t="shared" si="23"/>
        <v/>
      </c>
      <c r="CY33" s="209" t="str">
        <f t="shared" si="23"/>
        <v/>
      </c>
      <c r="CZ33" s="209" t="str">
        <f t="shared" si="23"/>
        <v/>
      </c>
      <c r="DA33" s="209" t="str">
        <f t="shared" si="23"/>
        <v/>
      </c>
      <c r="DB33" s="209" t="str">
        <f t="shared" si="19"/>
        <v/>
      </c>
      <c r="DC33" s="209" t="str">
        <f t="shared" si="20"/>
        <v/>
      </c>
      <c r="DD33" s="210" t="str">
        <f t="shared" si="15"/>
        <v/>
      </c>
      <c r="DE33" s="210" t="str">
        <f t="shared" si="15"/>
        <v/>
      </c>
      <c r="DF33" s="210" t="str">
        <f t="shared" si="15"/>
        <v/>
      </c>
      <c r="DG33" s="210" t="str">
        <f t="shared" si="15"/>
        <v/>
      </c>
      <c r="DH33" s="210" t="str">
        <f t="shared" si="15"/>
        <v/>
      </c>
      <c r="DI33" s="210" t="str">
        <f t="shared" si="15"/>
        <v/>
      </c>
      <c r="DJ33" s="211" t="str">
        <f t="shared" si="15"/>
        <v/>
      </c>
      <c r="DK33" s="211" t="str">
        <f t="shared" si="15"/>
        <v/>
      </c>
      <c r="DL33" s="211" t="str">
        <f t="shared" si="21"/>
        <v/>
      </c>
      <c r="DM33" s="211" t="str">
        <f t="shared" si="22"/>
        <v/>
      </c>
      <c r="DN33" s="209" t="str">
        <f t="shared" si="24"/>
        <v/>
      </c>
      <c r="DO33" s="212" t="str">
        <f t="shared" si="24"/>
        <v/>
      </c>
    </row>
    <row r="34" spans="1:119" ht="17.100000000000001" customHeight="1">
      <c r="A34" s="174">
        <v>29</v>
      </c>
      <c r="B34" s="175">
        <f>IF(AND('Att. Dairy'!B34=""),"",'Att. Dairy'!B34)</f>
        <v>45411</v>
      </c>
      <c r="C34" s="177">
        <f t="shared" si="16"/>
        <v>471.5</v>
      </c>
      <c r="D34" s="178">
        <f t="shared" si="16"/>
        <v>270.89999999999998</v>
      </c>
      <c r="E34" s="176"/>
      <c r="F34" s="176"/>
      <c r="G34" s="176"/>
      <c r="H34" s="176"/>
      <c r="I34" s="176"/>
      <c r="J34" s="176"/>
      <c r="K34" s="177">
        <f t="shared" si="5"/>
        <v>471.5</v>
      </c>
      <c r="L34" s="178">
        <f t="shared" si="5"/>
        <v>270.89999999999998</v>
      </c>
      <c r="M34" s="231" t="str">
        <f>IF(OR('Att. Dairy'!I34="",R34=0,R34=""),"",'Att. Dairy'!I34)</f>
        <v/>
      </c>
      <c r="N34" s="231" t="str">
        <f>IF(OR('Att. Dairy'!J34="",R34=0,R34=""),"",'Att. Dairy'!J34)</f>
        <v/>
      </c>
      <c r="O34" s="180">
        <f t="shared" si="6"/>
        <v>0</v>
      </c>
      <c r="P34" s="231" t="str">
        <f>IF(AND('Att. Dairy'!O34=""),"",'Att. Dairy'!O34)</f>
        <v/>
      </c>
      <c r="Q34" s="231" t="str">
        <f>IF(AND('Att. Dairy'!P34=""),"",'Att. Dairy'!P34)</f>
        <v/>
      </c>
      <c r="R34" s="180">
        <f t="shared" si="7"/>
        <v>0</v>
      </c>
      <c r="S34" s="229">
        <f t="shared" si="8"/>
        <v>0</v>
      </c>
      <c r="T34" s="230">
        <f t="shared" si="9"/>
        <v>0</v>
      </c>
      <c r="U34" s="177">
        <f t="shared" si="10"/>
        <v>471.5</v>
      </c>
      <c r="V34" s="178">
        <f t="shared" si="0"/>
        <v>270.89999999999998</v>
      </c>
      <c r="W34" s="181">
        <f>IFERROR(IF(AND('Att. Dairy'!B34=""),"",IF(AND(X34="vodk'k"),"",IF(AND(R34=""),"",R34*$AA$1))),"")</f>
        <v>0</v>
      </c>
      <c r="X34" s="206" t="str">
        <f>IF(AND('Att. Dairy'!B34=""),"",IF(OR(R34="",R34=0),"",AH34))</f>
        <v/>
      </c>
      <c r="Y34" s="182"/>
      <c r="Z34" s="182"/>
      <c r="AA34" s="182"/>
      <c r="AB34" s="183"/>
      <c r="AC34" s="170"/>
      <c r="AD34" s="170"/>
      <c r="AE34" s="184" t="str">
        <f>IF(AND('Att. Dairy'!C34=""),"",'Att. Dairy'!C34)</f>
        <v/>
      </c>
      <c r="AF34" s="185" t="str">
        <f t="shared" si="11"/>
        <v/>
      </c>
      <c r="AG34" s="17" t="str">
        <f>IF(AND('Att. Dairy'!D34=""),"",'Att. Dairy'!D34)</f>
        <v>Monday</v>
      </c>
      <c r="AH34" s="205" t="str">
        <f t="shared" si="12"/>
        <v>सब्जी रोटी</v>
      </c>
      <c r="AI34" s="170"/>
      <c r="AJ34" s="170"/>
      <c r="AK34" s="170"/>
      <c r="AL34" s="170"/>
      <c r="AM34" s="170"/>
      <c r="AN34" s="170"/>
      <c r="AO34" s="170"/>
      <c r="AP34" s="170"/>
      <c r="AQ34" s="170"/>
      <c r="AR34" s="170"/>
      <c r="AS34" s="170"/>
      <c r="AT34" s="170"/>
      <c r="AU34" s="170"/>
      <c r="AV34" s="170"/>
      <c r="AW34" s="170"/>
      <c r="AX34" s="186" t="str">
        <f t="shared" si="13"/>
        <v>W</v>
      </c>
      <c r="AY34" s="187" t="str">
        <f t="shared" si="1"/>
        <v>W</v>
      </c>
      <c r="CS34" s="207">
        <f t="shared" si="14"/>
        <v>45411</v>
      </c>
      <c r="CT34" s="209" t="str">
        <f t="shared" si="17"/>
        <v/>
      </c>
      <c r="CU34" s="209" t="str">
        <f t="shared" si="18"/>
        <v/>
      </c>
      <c r="CV34" s="209" t="str">
        <f t="shared" si="23"/>
        <v/>
      </c>
      <c r="CW34" s="209" t="str">
        <f t="shared" si="23"/>
        <v/>
      </c>
      <c r="CX34" s="209" t="str">
        <f t="shared" si="23"/>
        <v/>
      </c>
      <c r="CY34" s="209" t="str">
        <f t="shared" si="23"/>
        <v/>
      </c>
      <c r="CZ34" s="209" t="str">
        <f t="shared" si="23"/>
        <v/>
      </c>
      <c r="DA34" s="209" t="str">
        <f t="shared" si="23"/>
        <v/>
      </c>
      <c r="DB34" s="209" t="str">
        <f t="shared" si="19"/>
        <v/>
      </c>
      <c r="DC34" s="209" t="str">
        <f t="shared" si="20"/>
        <v/>
      </c>
      <c r="DD34" s="210" t="str">
        <f t="shared" si="15"/>
        <v/>
      </c>
      <c r="DE34" s="210" t="str">
        <f t="shared" si="15"/>
        <v/>
      </c>
      <c r="DF34" s="210" t="str">
        <f t="shared" si="15"/>
        <v/>
      </c>
      <c r="DG34" s="210" t="str">
        <f t="shared" si="15"/>
        <v/>
      </c>
      <c r="DH34" s="210" t="str">
        <f t="shared" si="15"/>
        <v/>
      </c>
      <c r="DI34" s="210" t="str">
        <f t="shared" si="15"/>
        <v/>
      </c>
      <c r="DJ34" s="211" t="str">
        <f t="shared" si="15"/>
        <v/>
      </c>
      <c r="DK34" s="211" t="str">
        <f t="shared" si="15"/>
        <v/>
      </c>
      <c r="DL34" s="211" t="str">
        <f t="shared" si="21"/>
        <v/>
      </c>
      <c r="DM34" s="211" t="str">
        <f t="shared" si="22"/>
        <v/>
      </c>
      <c r="DN34" s="209" t="str">
        <f t="shared" si="24"/>
        <v/>
      </c>
      <c r="DO34" s="212" t="str">
        <f t="shared" si="24"/>
        <v/>
      </c>
    </row>
    <row r="35" spans="1:119" ht="17.100000000000001" customHeight="1">
      <c r="A35" s="174">
        <v>30</v>
      </c>
      <c r="B35" s="175">
        <f>IF(AND('Att. Dairy'!B35=""),"",'Att. Dairy'!B35)</f>
        <v>45412</v>
      </c>
      <c r="C35" s="177">
        <f t="shared" si="16"/>
        <v>471.5</v>
      </c>
      <c r="D35" s="178">
        <f t="shared" si="16"/>
        <v>270.89999999999998</v>
      </c>
      <c r="E35" s="176"/>
      <c r="F35" s="176"/>
      <c r="G35" s="176"/>
      <c r="H35" s="176"/>
      <c r="I35" s="176"/>
      <c r="J35" s="176"/>
      <c r="K35" s="177">
        <f t="shared" si="5"/>
        <v>471.5</v>
      </c>
      <c r="L35" s="178">
        <f t="shared" si="5"/>
        <v>270.89999999999998</v>
      </c>
      <c r="M35" s="231" t="str">
        <f>IF(OR('Att. Dairy'!I35="",R35=0,R35=""),"",'Att. Dairy'!I35)</f>
        <v/>
      </c>
      <c r="N35" s="231" t="str">
        <f>IF(OR('Att. Dairy'!J35="",R35=0,R35=""),"",'Att. Dairy'!J35)</f>
        <v/>
      </c>
      <c r="O35" s="180">
        <f t="shared" si="6"/>
        <v>0</v>
      </c>
      <c r="P35" s="231" t="str">
        <f>IF(AND('Att. Dairy'!O35=""),"",'Att. Dairy'!O35)</f>
        <v/>
      </c>
      <c r="Q35" s="231" t="str">
        <f>IF(AND('Att. Dairy'!P35=""),"",'Att. Dairy'!P35)</f>
        <v/>
      </c>
      <c r="R35" s="180">
        <f t="shared" si="7"/>
        <v>0</v>
      </c>
      <c r="S35" s="229">
        <f t="shared" si="8"/>
        <v>0</v>
      </c>
      <c r="T35" s="230">
        <f t="shared" si="9"/>
        <v>0</v>
      </c>
      <c r="U35" s="177">
        <f t="shared" si="10"/>
        <v>471.5</v>
      </c>
      <c r="V35" s="178">
        <f t="shared" si="0"/>
        <v>270.89999999999998</v>
      </c>
      <c r="W35" s="181">
        <f>IFERROR(IF(AND('Att. Dairy'!B35=""),"",IF(AND(X35="vodk'k"),"",IF(AND(R35=""),"",R35*$AA$1))),"")</f>
        <v>0</v>
      </c>
      <c r="X35" s="206" t="str">
        <f>IF(AND('Att. Dairy'!B35=""),"",IF(OR(R35="",R35=0),"",AH35))</f>
        <v/>
      </c>
      <c r="Y35" s="182"/>
      <c r="Z35" s="182"/>
      <c r="AA35" s="182"/>
      <c r="AB35" s="183"/>
      <c r="AC35" s="170"/>
      <c r="AD35" s="170"/>
      <c r="AE35" s="184" t="str">
        <f>IF(AND('Att. Dairy'!C35=""),"",'Att. Dairy'!C35)</f>
        <v/>
      </c>
      <c r="AF35" s="185" t="str">
        <f t="shared" si="11"/>
        <v/>
      </c>
      <c r="AG35" s="17" t="str">
        <f>IF(AND('Att. Dairy'!D35=""),"",'Att. Dairy'!D35)</f>
        <v>Tuesday</v>
      </c>
      <c r="AH35" s="205" t="str">
        <f t="shared" si="12"/>
        <v>दाल चावल</v>
      </c>
      <c r="AI35" s="170"/>
      <c r="AJ35" s="170"/>
      <c r="AK35" s="170"/>
      <c r="AL35" s="170"/>
      <c r="AM35" s="170"/>
      <c r="AN35" s="170"/>
      <c r="AO35" s="170"/>
      <c r="AP35" s="170"/>
      <c r="AQ35" s="170"/>
      <c r="AR35" s="170"/>
      <c r="AS35" s="170"/>
      <c r="AT35" s="170"/>
      <c r="AU35" s="170"/>
      <c r="AV35" s="170"/>
      <c r="AW35" s="170"/>
      <c r="AX35" s="186" t="str">
        <f t="shared" si="13"/>
        <v>R</v>
      </c>
      <c r="AY35" s="187" t="str">
        <f t="shared" si="1"/>
        <v>R</v>
      </c>
      <c r="CS35" s="207">
        <f t="shared" si="14"/>
        <v>45412</v>
      </c>
      <c r="CT35" s="209" t="str">
        <f t="shared" si="17"/>
        <v/>
      </c>
      <c r="CU35" s="209" t="str">
        <f t="shared" si="18"/>
        <v/>
      </c>
      <c r="CV35" s="209" t="str">
        <f t="shared" si="23"/>
        <v/>
      </c>
      <c r="CW35" s="209" t="str">
        <f t="shared" si="23"/>
        <v/>
      </c>
      <c r="CX35" s="209" t="str">
        <f t="shared" si="23"/>
        <v/>
      </c>
      <c r="CY35" s="209" t="str">
        <f t="shared" si="23"/>
        <v/>
      </c>
      <c r="CZ35" s="209" t="str">
        <f t="shared" si="23"/>
        <v/>
      </c>
      <c r="DA35" s="209" t="str">
        <f t="shared" si="23"/>
        <v/>
      </c>
      <c r="DB35" s="209" t="str">
        <f t="shared" si="19"/>
        <v/>
      </c>
      <c r="DC35" s="209" t="str">
        <f t="shared" si="20"/>
        <v/>
      </c>
      <c r="DD35" s="210" t="str">
        <f t="shared" si="15"/>
        <v/>
      </c>
      <c r="DE35" s="210" t="str">
        <f t="shared" si="15"/>
        <v/>
      </c>
      <c r="DF35" s="210" t="str">
        <f t="shared" si="15"/>
        <v/>
      </c>
      <c r="DG35" s="210" t="str">
        <f t="shared" si="15"/>
        <v/>
      </c>
      <c r="DH35" s="210" t="str">
        <f t="shared" si="15"/>
        <v/>
      </c>
      <c r="DI35" s="210" t="str">
        <f t="shared" si="15"/>
        <v/>
      </c>
      <c r="DJ35" s="211" t="str">
        <f t="shared" si="15"/>
        <v/>
      </c>
      <c r="DK35" s="211" t="str">
        <f t="shared" si="15"/>
        <v/>
      </c>
      <c r="DL35" s="211" t="str">
        <f t="shared" si="21"/>
        <v/>
      </c>
      <c r="DM35" s="211" t="str">
        <f t="shared" si="22"/>
        <v/>
      </c>
      <c r="DN35" s="209" t="str">
        <f t="shared" si="24"/>
        <v/>
      </c>
      <c r="DO35" s="212" t="str">
        <f t="shared" si="24"/>
        <v/>
      </c>
    </row>
    <row r="36" spans="1:119" ht="17.100000000000001" customHeight="1">
      <c r="A36" s="174">
        <v>31</v>
      </c>
      <c r="B36" s="175" t="str">
        <f>IF(AND('Att. Dairy'!B36=""),"",'Att. Dairy'!B36)</f>
        <v/>
      </c>
      <c r="C36" s="177">
        <f t="shared" si="16"/>
        <v>471.5</v>
      </c>
      <c r="D36" s="178">
        <f t="shared" si="16"/>
        <v>270.89999999999998</v>
      </c>
      <c r="E36" s="176"/>
      <c r="F36" s="176"/>
      <c r="G36" s="176"/>
      <c r="H36" s="176"/>
      <c r="I36" s="176"/>
      <c r="J36" s="176"/>
      <c r="K36" s="177">
        <f t="shared" si="5"/>
        <v>471.5</v>
      </c>
      <c r="L36" s="178">
        <f t="shared" si="5"/>
        <v>270.89999999999998</v>
      </c>
      <c r="M36" s="231" t="str">
        <f>IF(OR('Att. Dairy'!I36="",R36=0,R36=""),"",'Att. Dairy'!I36)</f>
        <v/>
      </c>
      <c r="N36" s="231" t="str">
        <f>IF(OR('Att. Dairy'!J36="",R36=0,R36=""),"",'Att. Dairy'!J36)</f>
        <v/>
      </c>
      <c r="O36" s="180">
        <f t="shared" si="6"/>
        <v>0</v>
      </c>
      <c r="P36" s="231" t="str">
        <f>IF(AND('Att. Dairy'!O36=""),"",'Att. Dairy'!O36)</f>
        <v/>
      </c>
      <c r="Q36" s="231" t="str">
        <f>IF(AND('Att. Dairy'!P36=""),"",'Att. Dairy'!P36)</f>
        <v/>
      </c>
      <c r="R36" s="180">
        <f t="shared" si="7"/>
        <v>0</v>
      </c>
      <c r="S36" s="229">
        <f t="shared" si="8"/>
        <v>0</v>
      </c>
      <c r="T36" s="230">
        <f t="shared" si="9"/>
        <v>0</v>
      </c>
      <c r="U36" s="177">
        <f t="shared" si="10"/>
        <v>471.5</v>
      </c>
      <c r="V36" s="178">
        <f t="shared" si="0"/>
        <v>270.89999999999998</v>
      </c>
      <c r="W36" s="181" t="str">
        <f>IFERROR(IF(AND('Att. Dairy'!B36=""),"",IF(AND(X36="vodk'k"),"",IF(AND(R36=""),"",R36*$AA$1))),"")</f>
        <v/>
      </c>
      <c r="X36" s="206" t="str">
        <f>IF(AND('Att. Dairy'!B36=""),"",IF(OR(R36="",R36=0),"",AH36))</f>
        <v/>
      </c>
      <c r="Y36" s="182"/>
      <c r="Z36" s="182"/>
      <c r="AA36" s="182"/>
      <c r="AB36" s="183"/>
      <c r="AC36" s="170"/>
      <c r="AD36" s="170"/>
      <c r="AE36" s="184" t="str">
        <f>IF(AND('Att. Dairy'!C36=""),"",'Att. Dairy'!C36)</f>
        <v/>
      </c>
      <c r="AF36" s="185" t="str">
        <f t="shared" si="11"/>
        <v/>
      </c>
      <c r="AG36" s="17" t="str">
        <f>IF(AND('Att. Dairy'!D36=""),"",'Att. Dairy'!D36)</f>
        <v xml:space="preserve"> </v>
      </c>
      <c r="AH36" s="205" t="str">
        <f t="shared" si="12"/>
        <v>अवकाश</v>
      </c>
      <c r="AI36" s="170"/>
      <c r="AJ36" s="170"/>
      <c r="AK36" s="170"/>
      <c r="AL36" s="170"/>
      <c r="AM36" s="170"/>
      <c r="AN36" s="170"/>
      <c r="AO36" s="170"/>
      <c r="AP36" s="170"/>
      <c r="AQ36" s="170"/>
      <c r="AR36" s="170"/>
      <c r="AS36" s="170"/>
      <c r="AT36" s="170"/>
      <c r="AU36" s="170"/>
      <c r="AV36" s="170"/>
      <c r="AW36" s="170"/>
      <c r="AX36" s="186" t="b">
        <f t="shared" si="13"/>
        <v>0</v>
      </c>
      <c r="AY36" s="187" t="b">
        <f t="shared" si="1"/>
        <v>0</v>
      </c>
      <c r="CS36" s="207" t="str">
        <f t="shared" si="14"/>
        <v/>
      </c>
      <c r="CT36" s="209" t="str">
        <f t="shared" si="17"/>
        <v/>
      </c>
      <c r="CU36" s="209" t="str">
        <f t="shared" si="18"/>
        <v/>
      </c>
      <c r="CV36" s="209" t="str">
        <f t="shared" si="23"/>
        <v/>
      </c>
      <c r="CW36" s="209" t="str">
        <f t="shared" si="23"/>
        <v/>
      </c>
      <c r="CX36" s="209" t="str">
        <f t="shared" si="23"/>
        <v/>
      </c>
      <c r="CY36" s="209" t="str">
        <f t="shared" si="23"/>
        <v/>
      </c>
      <c r="CZ36" s="209" t="str">
        <f t="shared" si="23"/>
        <v/>
      </c>
      <c r="DA36" s="209" t="str">
        <f t="shared" si="23"/>
        <v/>
      </c>
      <c r="DB36" s="209" t="str">
        <f t="shared" si="19"/>
        <v/>
      </c>
      <c r="DC36" s="209" t="str">
        <f t="shared" si="20"/>
        <v/>
      </c>
      <c r="DD36" s="210" t="str">
        <f t="shared" si="15"/>
        <v/>
      </c>
      <c r="DE36" s="210" t="str">
        <f t="shared" si="15"/>
        <v/>
      </c>
      <c r="DF36" s="210" t="str">
        <f t="shared" si="15"/>
        <v/>
      </c>
      <c r="DG36" s="210" t="str">
        <f t="shared" si="15"/>
        <v/>
      </c>
      <c r="DH36" s="210" t="str">
        <f t="shared" si="15"/>
        <v/>
      </c>
      <c r="DI36" s="210" t="str">
        <f t="shared" si="15"/>
        <v/>
      </c>
      <c r="DJ36" s="211" t="str">
        <f t="shared" si="15"/>
        <v/>
      </c>
      <c r="DK36" s="211" t="str">
        <f t="shared" si="15"/>
        <v/>
      </c>
      <c r="DL36" s="211" t="str">
        <f t="shared" si="21"/>
        <v/>
      </c>
      <c r="DM36" s="211" t="str">
        <f t="shared" si="22"/>
        <v/>
      </c>
      <c r="DN36" s="209" t="str">
        <f t="shared" si="24"/>
        <v/>
      </c>
      <c r="DO36" s="212" t="str">
        <f t="shared" si="24"/>
        <v/>
      </c>
    </row>
    <row r="37" spans="1:119" ht="20.25">
      <c r="A37" s="189"/>
      <c r="B37" s="190"/>
      <c r="C37" s="547" t="s">
        <v>154</v>
      </c>
      <c r="D37" s="548"/>
      <c r="E37" s="191">
        <f>SUM(E6:E36)</f>
        <v>0</v>
      </c>
      <c r="F37" s="192">
        <f>SUM(F6:F36)</f>
        <v>0</v>
      </c>
      <c r="G37" s="191">
        <f>SUM(G6:G36)</f>
        <v>0</v>
      </c>
      <c r="H37" s="192">
        <f t="shared" ref="H37:J37" si="25">SUM(H6:H36)</f>
        <v>0</v>
      </c>
      <c r="I37" s="191">
        <f t="shared" si="25"/>
        <v>0</v>
      </c>
      <c r="J37" s="192">
        <f t="shared" si="25"/>
        <v>0</v>
      </c>
      <c r="K37" s="193"/>
      <c r="L37" s="193"/>
      <c r="M37" s="194">
        <f>SUM(M6:M36)</f>
        <v>185</v>
      </c>
      <c r="N37" s="194">
        <f t="shared" ref="N37:T37" si="26">SUM(N6:N36)</f>
        <v>205</v>
      </c>
      <c r="O37" s="194">
        <f t="shared" si="26"/>
        <v>390</v>
      </c>
      <c r="P37" s="194">
        <f t="shared" si="26"/>
        <v>180</v>
      </c>
      <c r="Q37" s="194">
        <f t="shared" si="26"/>
        <v>204</v>
      </c>
      <c r="R37" s="194">
        <f t="shared" si="26"/>
        <v>384</v>
      </c>
      <c r="S37" s="195">
        <f t="shared" si="26"/>
        <v>28.5</v>
      </c>
      <c r="T37" s="195">
        <f t="shared" si="26"/>
        <v>29.1</v>
      </c>
      <c r="U37" s="196"/>
      <c r="V37" s="196"/>
      <c r="W37" s="197">
        <f>SUM(W6:W36)</f>
        <v>3137.2799999999997</v>
      </c>
      <c r="X37" s="198"/>
      <c r="Y37" s="182"/>
      <c r="Z37" s="182"/>
      <c r="AA37" s="182"/>
      <c r="AE37" s="184" t="str">
        <f>IF(AND('Att. Dairy'!C37=""),"",'Att. Dairy'!C37)</f>
        <v xml:space="preserve">Total </v>
      </c>
      <c r="AF37" s="185" t="b">
        <f t="shared" si="11"/>
        <v>0</v>
      </c>
      <c r="AG37" s="17" t="str">
        <f>IF(AND('Att. Dairy'!D37=""),"",'Att. Dairy'!D37)</f>
        <v/>
      </c>
      <c r="AH37" s="205" t="str">
        <f t="shared" si="12"/>
        <v/>
      </c>
      <c r="AX37" s="199" t="str">
        <f t="shared" si="13"/>
        <v/>
      </c>
      <c r="AY37" s="187" t="b">
        <f t="shared" si="1"/>
        <v>0</v>
      </c>
      <c r="CS37" s="213"/>
      <c r="CT37" s="549"/>
      <c r="CU37" s="549"/>
      <c r="CV37" s="214">
        <f>SUM(CV6:CV36)</f>
        <v>0</v>
      </c>
      <c r="CW37" s="214">
        <f t="shared" ref="CW37:DA37" si="27">SUM(CW6:CW36)</f>
        <v>0</v>
      </c>
      <c r="CX37" s="214">
        <f t="shared" si="27"/>
        <v>0</v>
      </c>
      <c r="CY37" s="214">
        <f t="shared" si="27"/>
        <v>0</v>
      </c>
      <c r="CZ37" s="214">
        <f t="shared" si="27"/>
        <v>0</v>
      </c>
      <c r="DA37" s="214">
        <f t="shared" si="27"/>
        <v>0</v>
      </c>
      <c r="DB37" s="214"/>
      <c r="DC37" s="214"/>
      <c r="DD37" s="215">
        <f>SUM(DD6:DD36)</f>
        <v>185</v>
      </c>
      <c r="DE37" s="215">
        <f t="shared" ref="DE37:DH37" si="28">SUM(DE6:DE36)</f>
        <v>205</v>
      </c>
      <c r="DF37" s="215"/>
      <c r="DG37" s="215">
        <f t="shared" si="28"/>
        <v>180</v>
      </c>
      <c r="DH37" s="215">
        <f t="shared" si="28"/>
        <v>204</v>
      </c>
      <c r="DI37" s="215"/>
      <c r="DJ37" s="216">
        <f>SUM(DJ6:DJ36)</f>
        <v>28.5</v>
      </c>
      <c r="DK37" s="216">
        <f>SUM(DK6:DK36)</f>
        <v>29.1</v>
      </c>
      <c r="DL37" s="216"/>
      <c r="DM37" s="216"/>
      <c r="DN37" s="214">
        <f>SUM(DN6:DN36)</f>
        <v>3137.2799999999997</v>
      </c>
      <c r="DO37" s="217"/>
    </row>
    <row r="38" spans="1:119" ht="19.5" hidden="1">
      <c r="A38" s="182"/>
      <c r="B38" s="200"/>
      <c r="C38" s="168"/>
      <c r="D38" s="168"/>
      <c r="E38" s="172"/>
      <c r="F38" s="172"/>
      <c r="G38" s="172"/>
      <c r="H38" s="172"/>
      <c r="I38" s="201">
        <f>G37+I37</f>
        <v>0</v>
      </c>
      <c r="J38" s="201">
        <f>H37+J37</f>
        <v>0</v>
      </c>
      <c r="K38" s="172"/>
      <c r="L38" s="172"/>
      <c r="M38" s="172"/>
      <c r="N38" s="172"/>
      <c r="O38" s="172"/>
      <c r="P38" s="172"/>
      <c r="Q38" s="172"/>
      <c r="R38" s="172"/>
      <c r="S38" s="202"/>
      <c r="T38" s="182"/>
      <c r="U38" s="172"/>
      <c r="V38" s="172"/>
      <c r="W38" s="203"/>
      <c r="X38" s="172"/>
      <c r="Y38" s="172"/>
      <c r="Z38" s="182"/>
      <c r="AA38" s="182"/>
      <c r="AE38" s="184" t="str">
        <f>IF(AND('Att. Dairy'!C39=""),"",'Att. Dairy'!C39)</f>
        <v/>
      </c>
      <c r="AF38" s="185" t="str">
        <f t="shared" si="11"/>
        <v/>
      </c>
      <c r="AW38" s="204">
        <v>0</v>
      </c>
      <c r="AX38" s="185" t="str">
        <f t="shared" si="13"/>
        <v/>
      </c>
      <c r="AY38" s="187" t="str">
        <f t="shared" si="1"/>
        <v/>
      </c>
    </row>
    <row r="45" spans="1:119" hidden="1">
      <c r="X45" s="359">
        <f>COUNTIF(X6:X36,"सब्जी रोटी")+COUNTIF(X6:X36,"खिचड़ी")</f>
        <v>1</v>
      </c>
      <c r="Y45" s="359">
        <f>SUMIF(X6:X36,Z45,R6:R36)+SUMIF(X6:X36,AA45,R6:R36)</f>
        <v>190</v>
      </c>
      <c r="Z45" s="360" t="s">
        <v>406</v>
      </c>
      <c r="AA45" s="360" t="s">
        <v>407</v>
      </c>
    </row>
    <row r="46" spans="1:119" hidden="1">
      <c r="X46" s="359">
        <f>COUNTIF(X6:X36,"दाल रोटी")+COUNTIF(X6:X36,"दाल चावल")</f>
        <v>1</v>
      </c>
      <c r="Y46" s="359">
        <f>SUMIF(X6:X36,Z46,R6:R36)+SUMIF(X6:X36,AA46,R6:R36)</f>
        <v>194</v>
      </c>
      <c r="Z46" s="360" t="s">
        <v>408</v>
      </c>
      <c r="AA46" s="360" t="s">
        <v>409</v>
      </c>
    </row>
    <row r="47" spans="1:119" hidden="1">
      <c r="Y47" s="359">
        <f>SUM(Y45:Y46)</f>
        <v>384</v>
      </c>
    </row>
  </sheetData>
  <sheetProtection password="E8D1" sheet="1" objects="1" scenarios="1" formatColumns="0" formatRows="0"/>
  <mergeCells count="35">
    <mergeCell ref="DO2:DO5"/>
    <mergeCell ref="G4:H4"/>
    <mergeCell ref="I4:J4"/>
    <mergeCell ref="CX4:CY4"/>
    <mergeCell ref="CZ4:DA4"/>
    <mergeCell ref="DJ2:DK4"/>
    <mergeCell ref="DL2:DM4"/>
    <mergeCell ref="DN2:DN5"/>
    <mergeCell ref="W2:W5"/>
    <mergeCell ref="C37:D37"/>
    <mergeCell ref="CT37:CU37"/>
    <mergeCell ref="DB2:DC4"/>
    <mergeCell ref="DD2:DF4"/>
    <mergeCell ref="DG2:DI4"/>
    <mergeCell ref="X2:X5"/>
    <mergeCell ref="CS2:CS5"/>
    <mergeCell ref="CT2:CU4"/>
    <mergeCell ref="CV2:CW4"/>
    <mergeCell ref="CX2:CY3"/>
    <mergeCell ref="CZ2:DA3"/>
    <mergeCell ref="K2:L4"/>
    <mergeCell ref="M2:O4"/>
    <mergeCell ref="P2:R4"/>
    <mergeCell ref="S2:T4"/>
    <mergeCell ref="U2:V4"/>
    <mergeCell ref="B1:D1"/>
    <mergeCell ref="E1:K1"/>
    <mergeCell ref="P1:S1"/>
    <mergeCell ref="CT1:DF1"/>
    <mergeCell ref="DG1:DK1"/>
    <mergeCell ref="B2:B5"/>
    <mergeCell ref="C2:D4"/>
    <mergeCell ref="E2:F4"/>
    <mergeCell ref="G2:H3"/>
    <mergeCell ref="I2:J3"/>
  </mergeCells>
  <conditionalFormatting sqref="O6:O36 R6:R36">
    <cfRule type="cellIs" dxfId="23" priority="20" stopIfTrue="1" operator="equal">
      <formula>0</formula>
    </cfRule>
  </conditionalFormatting>
  <conditionalFormatting sqref="S6:S36">
    <cfRule type="cellIs" dxfId="22" priority="19" operator="equal">
      <formula>0</formula>
    </cfRule>
  </conditionalFormatting>
  <conditionalFormatting sqref="T6:T36">
    <cfRule type="cellIs" dxfId="21" priority="18" operator="equal">
      <formula>0</formula>
    </cfRule>
  </conditionalFormatting>
  <conditionalFormatting sqref="W6:W36">
    <cfRule type="cellIs" dxfId="20" priority="17" operator="equal">
      <formula>0</formula>
    </cfRule>
  </conditionalFormatting>
  <conditionalFormatting sqref="C7:C36">
    <cfRule type="expression" dxfId="19" priority="16" stopIfTrue="1">
      <formula>R7=0</formula>
    </cfRule>
  </conditionalFormatting>
  <conditionalFormatting sqref="D7:D36">
    <cfRule type="expression" dxfId="18" priority="15">
      <formula>R7=0</formula>
    </cfRule>
  </conditionalFormatting>
  <conditionalFormatting sqref="L6:L36">
    <cfRule type="expression" dxfId="17" priority="14" stopIfTrue="1">
      <formula>R6=0</formula>
    </cfRule>
  </conditionalFormatting>
  <conditionalFormatting sqref="K6:K36">
    <cfRule type="expression" dxfId="16" priority="13" stopIfTrue="1">
      <formula>R6=0</formula>
    </cfRule>
  </conditionalFormatting>
  <conditionalFormatting sqref="U6:U36">
    <cfRule type="expression" dxfId="15" priority="12" stopIfTrue="1">
      <formula>R6=0</formula>
    </cfRule>
  </conditionalFormatting>
  <conditionalFormatting sqref="V6:V36">
    <cfRule type="expression" dxfId="14" priority="11" stopIfTrue="1">
      <formula>R6=0</formula>
    </cfRule>
  </conditionalFormatting>
  <conditionalFormatting sqref="C7:C36">
    <cfRule type="expression" dxfId="13" priority="6" stopIfTrue="1">
      <formula>R7=0</formula>
    </cfRule>
  </conditionalFormatting>
  <conditionalFormatting sqref="D7:D36">
    <cfRule type="expression" dxfId="12" priority="5">
      <formula>R7=0</formula>
    </cfRule>
  </conditionalFormatting>
  <conditionalFormatting sqref="L6:L36">
    <cfRule type="expression" dxfId="11" priority="4" stopIfTrue="1">
      <formula>R6=0</formula>
    </cfRule>
  </conditionalFormatting>
  <conditionalFormatting sqref="K6:K36">
    <cfRule type="expression" dxfId="10" priority="3" stopIfTrue="1">
      <formula>R6=0</formula>
    </cfRule>
  </conditionalFormatting>
  <conditionalFormatting sqref="U6:U36">
    <cfRule type="expression" dxfId="9" priority="2" stopIfTrue="1">
      <formula>R6=0</formula>
    </cfRule>
  </conditionalFormatting>
  <conditionalFormatting sqref="V6:V36">
    <cfRule type="expression" dxfId="8" priority="1" stopIfTrue="1">
      <formula>R6=0</formula>
    </cfRule>
  </conditionalFormatting>
  <pageMargins left="0.45" right="0.2" top="0.25" bottom="0.25" header="0.3" footer="0.3"/>
  <pageSetup paperSize="9" scale="86" orientation="landscape"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AD101"/>
  <sheetViews>
    <sheetView showGridLines="0" view="pageBreakPreview" zoomScaleSheetLayoutView="100" workbookViewId="0">
      <selection activeCell="AP20" sqref="AP20"/>
    </sheetView>
  </sheetViews>
  <sheetFormatPr defaultColWidth="8.875" defaultRowHeight="15"/>
  <cols>
    <col min="1" max="1" width="4.625" style="17" customWidth="1"/>
    <col min="2" max="2" width="10" style="17" customWidth="1"/>
    <col min="3" max="3" width="8.375" style="17" customWidth="1"/>
    <col min="4" max="4" width="9" style="17" customWidth="1"/>
    <col min="5" max="5" width="9.125" style="17" customWidth="1"/>
    <col min="6" max="6" width="8" style="17" customWidth="1"/>
    <col min="7" max="7" width="9.125" style="17" customWidth="1"/>
    <col min="8" max="11" width="8.375" style="17" customWidth="1"/>
    <col min="12" max="14" width="8.875" style="17"/>
    <col min="15" max="15" width="9" style="17" customWidth="1"/>
    <col min="16" max="16" width="9.125" style="17" hidden="1" customWidth="1"/>
    <col min="17" max="17" width="8.875" style="17" hidden="1" customWidth="1"/>
    <col min="18" max="24" width="0" style="17" hidden="1" customWidth="1"/>
    <col min="25" max="25" width="5.875" style="17" hidden="1" customWidth="1"/>
    <col min="26" max="26" width="5.375" style="17" hidden="1" customWidth="1"/>
    <col min="27" max="30" width="8.875" style="17" hidden="1" customWidth="1"/>
    <col min="31" max="39" width="0" style="17" hidden="1" customWidth="1"/>
    <col min="40" max="16384" width="8.875" style="17"/>
  </cols>
  <sheetData>
    <row r="1" spans="1:15" ht="23.25" customHeight="1"/>
    <row r="2" spans="1:15" ht="24.75" customHeight="1">
      <c r="A2" s="170"/>
      <c r="B2" s="170"/>
      <c r="C2" s="170"/>
      <c r="D2" s="170"/>
      <c r="E2" s="569" t="s">
        <v>252</v>
      </c>
      <c r="F2" s="569"/>
      <c r="G2" s="569"/>
      <c r="H2" s="170"/>
      <c r="I2" s="170"/>
      <c r="J2" s="170"/>
      <c r="K2" s="170"/>
    </row>
    <row r="3" spans="1:15" ht="7.5" customHeight="1">
      <c r="A3" s="170"/>
      <c r="B3" s="170"/>
      <c r="C3" s="170"/>
      <c r="D3" s="170"/>
      <c r="E3" s="170"/>
      <c r="F3" s="170"/>
      <c r="G3" s="170"/>
      <c r="H3" s="170"/>
      <c r="I3" s="170"/>
      <c r="J3" s="170"/>
      <c r="K3" s="170"/>
    </row>
    <row r="4" spans="1:15" ht="18.75">
      <c r="A4" s="275"/>
      <c r="B4" s="670" t="s">
        <v>251</v>
      </c>
      <c r="C4" s="670"/>
      <c r="D4" s="670"/>
      <c r="E4" s="670"/>
      <c r="F4" s="670"/>
      <c r="G4" s="670"/>
      <c r="H4" s="670"/>
      <c r="I4" s="275"/>
      <c r="J4" s="170"/>
      <c r="K4" s="170"/>
    </row>
    <row r="5" spans="1:15" ht="15.75">
      <c r="A5" s="239"/>
      <c r="B5" s="570" t="s">
        <v>181</v>
      </c>
      <c r="C5" s="570"/>
      <c r="D5" s="570"/>
      <c r="E5" s="570"/>
      <c r="F5" s="570"/>
      <c r="G5" s="570"/>
      <c r="H5" s="570"/>
      <c r="I5" s="570"/>
      <c r="J5" s="570"/>
      <c r="K5" s="170"/>
    </row>
    <row r="6" spans="1:15" ht="15.75">
      <c r="A6" s="240"/>
      <c r="B6" s="241"/>
      <c r="C6" s="241"/>
      <c r="D6" s="241"/>
      <c r="E6" s="241"/>
      <c r="F6" s="241"/>
      <c r="G6" s="242"/>
      <c r="H6" s="242"/>
      <c r="I6" s="243"/>
      <c r="J6" s="243"/>
      <c r="K6" s="170"/>
      <c r="N6" s="571"/>
      <c r="O6" s="571"/>
    </row>
    <row r="7" spans="1:15" ht="15.75">
      <c r="A7" s="244"/>
      <c r="B7" s="572" t="s">
        <v>182</v>
      </c>
      <c r="C7" s="572"/>
      <c r="D7" s="572"/>
      <c r="E7" s="572"/>
      <c r="F7" s="572"/>
      <c r="G7" s="572"/>
      <c r="H7" s="572"/>
      <c r="I7" s="572"/>
      <c r="J7" s="572"/>
      <c r="K7" s="170"/>
      <c r="N7" s="571"/>
      <c r="O7" s="571"/>
    </row>
    <row r="8" spans="1:15" ht="15.75">
      <c r="A8" s="170"/>
      <c r="B8" s="573" t="s">
        <v>183</v>
      </c>
      <c r="C8" s="573"/>
      <c r="D8" s="573"/>
      <c r="E8" s="573"/>
      <c r="F8" s="573"/>
      <c r="G8" s="573"/>
      <c r="H8" s="573"/>
      <c r="I8" s="573"/>
      <c r="J8" s="573"/>
      <c r="K8" s="170"/>
    </row>
    <row r="9" spans="1:15">
      <c r="A9" s="170"/>
      <c r="B9" s="245"/>
      <c r="C9" s="245"/>
      <c r="D9" s="245"/>
      <c r="E9" s="245"/>
      <c r="F9" s="245"/>
      <c r="G9" s="245"/>
      <c r="H9" s="245"/>
      <c r="I9" s="245"/>
      <c r="J9" s="245"/>
      <c r="K9" s="170"/>
    </row>
    <row r="10" spans="1:15">
      <c r="A10" s="246"/>
      <c r="B10" s="574" t="s">
        <v>184</v>
      </c>
      <c r="C10" s="574"/>
      <c r="D10" s="574"/>
      <c r="E10" s="574"/>
      <c r="F10" s="574"/>
      <c r="G10" s="574"/>
      <c r="H10" s="574"/>
      <c r="I10" s="574"/>
      <c r="J10" s="574"/>
      <c r="K10" s="574"/>
    </row>
    <row r="11" spans="1:15" ht="15.75">
      <c r="A11" s="247"/>
      <c r="B11" s="575" t="s">
        <v>185</v>
      </c>
      <c r="C11" s="575"/>
      <c r="D11" s="576" t="str">
        <f>'Master Data'!C22</f>
        <v>April-2024</v>
      </c>
      <c r="E11" s="577"/>
      <c r="F11" s="577"/>
      <c r="G11" s="575" t="s">
        <v>186</v>
      </c>
      <c r="H11" s="575"/>
      <c r="I11" s="577" t="str">
        <f>CONCATENATE('Master Data'!E6,"-",'Master Data'!G6)</f>
        <v>2024-2025</v>
      </c>
      <c r="J11" s="577"/>
      <c r="K11" s="577"/>
    </row>
    <row r="12" spans="1:15" ht="18">
      <c r="A12" s="247"/>
      <c r="B12" s="577" t="s">
        <v>187</v>
      </c>
      <c r="C12" s="577"/>
      <c r="D12" s="578" t="str">
        <f>'Master Data'!C13</f>
        <v>---------</v>
      </c>
      <c r="E12" s="578"/>
      <c r="F12" s="579"/>
      <c r="G12" s="577" t="s">
        <v>188</v>
      </c>
      <c r="H12" s="577"/>
      <c r="I12" s="580" t="str">
        <f>'Master Data'!C6</f>
        <v>MGGS Bar</v>
      </c>
      <c r="J12" s="581"/>
      <c r="K12" s="582"/>
    </row>
    <row r="13" spans="1:15" ht="15.75">
      <c r="A13" s="247"/>
      <c r="B13" s="593" t="s">
        <v>189</v>
      </c>
      <c r="C13" s="594"/>
      <c r="D13" s="595" t="s">
        <v>190</v>
      </c>
      <c r="E13" s="596"/>
      <c r="F13" s="280" t="str">
        <f>IF(AND(Z20="Government"),"YES","")</f>
        <v>YES</v>
      </c>
      <c r="G13" s="593" t="s">
        <v>107</v>
      </c>
      <c r="H13" s="594"/>
      <c r="I13" s="595" t="s">
        <v>191</v>
      </c>
      <c r="J13" s="596"/>
      <c r="K13" s="283"/>
    </row>
    <row r="14" spans="1:15" ht="15.75">
      <c r="A14" s="247"/>
      <c r="B14" s="583"/>
      <c r="C14" s="584"/>
      <c r="D14" s="585" t="s">
        <v>192</v>
      </c>
      <c r="E14" s="586"/>
      <c r="F14" s="280" t="str">
        <f>IF(AND(Z20="Local Body"),"YES","")</f>
        <v/>
      </c>
      <c r="G14" s="583"/>
      <c r="H14" s="584"/>
      <c r="I14" s="585" t="s">
        <v>193</v>
      </c>
      <c r="J14" s="586"/>
      <c r="K14" s="283"/>
    </row>
    <row r="15" spans="1:15" ht="15.75">
      <c r="A15" s="248"/>
      <c r="B15" s="583"/>
      <c r="C15" s="584"/>
      <c r="D15" s="585" t="s">
        <v>332</v>
      </c>
      <c r="E15" s="586"/>
      <c r="F15" s="280" t="str">
        <f>IF(AND(Z20="EGS/AIE Centers"),"YES","")</f>
        <v/>
      </c>
      <c r="G15" s="587"/>
      <c r="H15" s="588"/>
      <c r="I15" s="589" t="s">
        <v>194</v>
      </c>
      <c r="J15" s="590"/>
      <c r="K15" s="283" t="s">
        <v>156</v>
      </c>
    </row>
    <row r="16" spans="1:15" ht="15.75">
      <c r="A16" s="246"/>
      <c r="B16" s="276"/>
      <c r="C16" s="277"/>
      <c r="D16" s="585" t="s">
        <v>195</v>
      </c>
      <c r="E16" s="586"/>
      <c r="F16" s="280" t="str">
        <f>IF(AND(Z20="NCLP"),"YES","")</f>
        <v/>
      </c>
      <c r="G16" s="591" t="s">
        <v>196</v>
      </c>
      <c r="H16" s="592"/>
      <c r="I16" s="577" t="str">
        <f>'Master Data'!C14</f>
        <v>BAR</v>
      </c>
      <c r="J16" s="577"/>
      <c r="K16" s="577"/>
    </row>
    <row r="17" spans="1:26" ht="15.75">
      <c r="A17" s="246"/>
      <c r="B17" s="278"/>
      <c r="C17" s="279"/>
      <c r="D17" s="589" t="s">
        <v>333</v>
      </c>
      <c r="E17" s="590"/>
      <c r="F17" s="281" t="str">
        <f>IF(AND(Z20="Madarsa/ Maqtab"),"YES","")</f>
        <v/>
      </c>
      <c r="G17" s="591" t="s">
        <v>197</v>
      </c>
      <c r="H17" s="592"/>
      <c r="I17" s="577" t="str">
        <f>'Master Data'!C21</f>
        <v>RAIPUR</v>
      </c>
      <c r="J17" s="577"/>
      <c r="K17" s="577"/>
    </row>
    <row r="18" spans="1:26" ht="15.75">
      <c r="A18" s="248"/>
      <c r="B18" s="607" t="s">
        <v>198</v>
      </c>
      <c r="C18" s="608"/>
      <c r="D18" s="609" t="s">
        <v>199</v>
      </c>
      <c r="E18" s="610"/>
      <c r="F18" s="282" t="str">
        <f>IF(AND(Z18="Rural"),"YES","")</f>
        <v/>
      </c>
      <c r="G18" s="591" t="s">
        <v>200</v>
      </c>
      <c r="H18" s="592"/>
      <c r="I18" s="577" t="str">
        <f>'Master Data'!C20</f>
        <v>PALI</v>
      </c>
      <c r="J18" s="577"/>
      <c r="K18" s="577"/>
      <c r="Z18" s="17" t="str">
        <f>'Master Data'!C18</f>
        <v>Urban</v>
      </c>
    </row>
    <row r="19" spans="1:26" ht="15.75">
      <c r="A19" s="247"/>
      <c r="B19" s="597"/>
      <c r="C19" s="598"/>
      <c r="D19" s="599" t="s">
        <v>201</v>
      </c>
      <c r="E19" s="600"/>
      <c r="F19" s="282" t="str">
        <f>IF(AND(Z18="Urban"),"YES","")</f>
        <v>YES</v>
      </c>
      <c r="G19" s="591" t="s">
        <v>202</v>
      </c>
      <c r="H19" s="592"/>
      <c r="I19" s="601" t="s">
        <v>203</v>
      </c>
      <c r="J19" s="601"/>
      <c r="K19" s="601"/>
    </row>
    <row r="20" spans="1:26" ht="21.75" customHeight="1">
      <c r="A20" s="247"/>
      <c r="B20" s="602"/>
      <c r="C20" s="603"/>
      <c r="D20" s="604" t="s">
        <v>204</v>
      </c>
      <c r="E20" s="605"/>
      <c r="F20" s="282" t="str">
        <f>IF(AND(Z18="Rural cum Urban"),"YES","")</f>
        <v/>
      </c>
      <c r="G20" s="591" t="s">
        <v>205</v>
      </c>
      <c r="H20" s="592"/>
      <c r="I20" s="606">
        <f>'Master Data'!O22</f>
        <v>496</v>
      </c>
      <c r="J20" s="606"/>
      <c r="K20" s="606"/>
      <c r="Z20" s="17" t="str">
        <f>'Master Data'!C17</f>
        <v>Government</v>
      </c>
    </row>
    <row r="21" spans="1:26" ht="18.75">
      <c r="A21" s="247"/>
      <c r="B21" s="616" t="s">
        <v>206</v>
      </c>
      <c r="C21" s="617"/>
      <c r="D21" s="618" t="str">
        <f>'Master Data'!C19</f>
        <v>Rajasthan</v>
      </c>
      <c r="E21" s="618"/>
      <c r="F21" s="619"/>
      <c r="G21" s="591" t="s">
        <v>207</v>
      </c>
      <c r="H21" s="592"/>
      <c r="I21" s="620"/>
      <c r="J21" s="621"/>
      <c r="K21" s="622"/>
    </row>
    <row r="22" spans="1:26">
      <c r="A22" s="246"/>
      <c r="B22" s="246"/>
      <c r="C22" s="246"/>
      <c r="D22" s="246"/>
      <c r="E22" s="246"/>
      <c r="F22" s="246"/>
      <c r="G22" s="246"/>
      <c r="H22" s="246"/>
      <c r="I22" s="246"/>
      <c r="J22" s="246"/>
      <c r="K22" s="170"/>
    </row>
    <row r="23" spans="1:26">
      <c r="A23" s="246"/>
      <c r="B23" s="623" t="s">
        <v>208</v>
      </c>
      <c r="C23" s="623"/>
      <c r="D23" s="623"/>
      <c r="E23" s="623"/>
      <c r="F23" s="623"/>
      <c r="G23" s="623"/>
      <c r="H23" s="623"/>
      <c r="I23" s="623"/>
      <c r="J23" s="623"/>
      <c r="K23" s="623"/>
    </row>
    <row r="24" spans="1:26">
      <c r="A24" s="246"/>
      <c r="B24" s="624" t="s">
        <v>254</v>
      </c>
      <c r="C24" s="624"/>
      <c r="D24" s="624"/>
      <c r="E24" s="624"/>
      <c r="F24" s="624"/>
      <c r="G24" s="624"/>
      <c r="H24" s="625" t="s">
        <v>209</v>
      </c>
      <c r="I24" s="625"/>
      <c r="J24" s="625" t="s">
        <v>210</v>
      </c>
      <c r="K24" s="625"/>
      <c r="L24" s="249"/>
    </row>
    <row r="25" spans="1:26" ht="18" customHeight="1">
      <c r="A25" s="250"/>
      <c r="B25" s="611" t="s">
        <v>211</v>
      </c>
      <c r="C25" s="611"/>
      <c r="D25" s="611"/>
      <c r="E25" s="611"/>
      <c r="F25" s="611"/>
      <c r="G25" s="611"/>
      <c r="H25" s="612">
        <f>'Att. Dairy'!L42</f>
        <v>2</v>
      </c>
      <c r="I25" s="613"/>
      <c r="J25" s="614">
        <f>'Att. Dairy'!O42</f>
        <v>2</v>
      </c>
      <c r="K25" s="615"/>
      <c r="L25" s="249"/>
    </row>
    <row r="26" spans="1:26" ht="17.25" customHeight="1">
      <c r="A26" s="250"/>
      <c r="B26" s="611" t="s">
        <v>212</v>
      </c>
      <c r="C26" s="611"/>
      <c r="D26" s="611"/>
      <c r="E26" s="611"/>
      <c r="F26" s="611"/>
      <c r="G26" s="611"/>
      <c r="H26" s="612">
        <f>'Att. Dairy'!L39</f>
        <v>2</v>
      </c>
      <c r="I26" s="613"/>
      <c r="J26" s="614">
        <f>'Att. Dairy'!O39</f>
        <v>2</v>
      </c>
      <c r="K26" s="615"/>
      <c r="L26" s="249"/>
    </row>
    <row r="27" spans="1:26" ht="18" customHeight="1">
      <c r="A27" s="250"/>
      <c r="B27" s="611" t="s">
        <v>213</v>
      </c>
      <c r="C27" s="611"/>
      <c r="D27" s="611"/>
      <c r="E27" s="611"/>
      <c r="F27" s="611"/>
      <c r="G27" s="611"/>
      <c r="H27" s="612">
        <f>'PS Balance Sheet'!R37</f>
        <v>493</v>
      </c>
      <c r="I27" s="613"/>
      <c r="J27" s="614">
        <f>'UPS Balance Sheet'!R37</f>
        <v>384</v>
      </c>
      <c r="K27" s="615"/>
      <c r="L27" s="249"/>
    </row>
    <row r="28" spans="1:26">
      <c r="A28" s="170"/>
      <c r="B28" s="638" t="s">
        <v>214</v>
      </c>
      <c r="C28" s="638"/>
      <c r="D28" s="638"/>
      <c r="E28" s="638"/>
      <c r="F28" s="638"/>
      <c r="G28" s="638"/>
      <c r="H28" s="638"/>
      <c r="I28" s="638"/>
      <c r="J28" s="638"/>
      <c r="K28" s="638"/>
      <c r="L28" s="249"/>
    </row>
    <row r="29" spans="1:26">
      <c r="A29" s="170"/>
      <c r="B29" s="639" t="s">
        <v>215</v>
      </c>
      <c r="C29" s="639"/>
      <c r="D29" s="639"/>
      <c r="E29" s="639"/>
      <c r="F29" s="639"/>
      <c r="G29" s="639"/>
      <c r="H29" s="639"/>
      <c r="I29" s="639"/>
      <c r="J29" s="639"/>
      <c r="K29" s="639"/>
      <c r="L29" s="249"/>
    </row>
    <row r="30" spans="1:26">
      <c r="A30" s="170"/>
      <c r="B30" s="640" t="s">
        <v>216</v>
      </c>
      <c r="C30" s="640"/>
      <c r="D30" s="640" t="s">
        <v>217</v>
      </c>
      <c r="E30" s="640"/>
      <c r="F30" s="640"/>
      <c r="G30" s="640" t="s">
        <v>218</v>
      </c>
      <c r="H30" s="640"/>
      <c r="I30" s="640"/>
      <c r="J30" s="624" t="s">
        <v>219</v>
      </c>
      <c r="K30" s="624"/>
      <c r="L30" s="249"/>
    </row>
    <row r="31" spans="1:26">
      <c r="A31" s="251"/>
      <c r="B31" s="624">
        <f>'Master Data'!C40</f>
        <v>5000</v>
      </c>
      <c r="C31" s="624"/>
      <c r="D31" s="624">
        <f>'Master Data'!D40</f>
        <v>10000</v>
      </c>
      <c r="E31" s="624"/>
      <c r="F31" s="624"/>
      <c r="G31" s="624">
        <f>'Master Data'!H40</f>
        <v>6000</v>
      </c>
      <c r="H31" s="624"/>
      <c r="I31" s="624"/>
      <c r="J31" s="624">
        <f>B31+D31-G31</f>
        <v>9000</v>
      </c>
      <c r="K31" s="624"/>
      <c r="L31" s="249"/>
    </row>
    <row r="32" spans="1:26">
      <c r="A32" s="252"/>
      <c r="B32" s="626" t="s">
        <v>220</v>
      </c>
      <c r="C32" s="627"/>
      <c r="D32" s="628"/>
      <c r="E32" s="626" t="s">
        <v>221</v>
      </c>
      <c r="F32" s="628"/>
      <c r="G32" s="632" t="s">
        <v>107</v>
      </c>
      <c r="H32" s="634" t="s">
        <v>253</v>
      </c>
      <c r="I32" s="635"/>
      <c r="J32" s="634" t="s">
        <v>222</v>
      </c>
      <c r="K32" s="635"/>
      <c r="L32" s="249"/>
    </row>
    <row r="33" spans="1:16">
      <c r="A33" s="252"/>
      <c r="B33" s="629"/>
      <c r="C33" s="630"/>
      <c r="D33" s="631"/>
      <c r="E33" s="629"/>
      <c r="F33" s="631"/>
      <c r="G33" s="633"/>
      <c r="H33" s="636"/>
      <c r="I33" s="637"/>
      <c r="J33" s="636"/>
      <c r="K33" s="637"/>
      <c r="L33" s="249"/>
    </row>
    <row r="34" spans="1:16" ht="18.95" customHeight="1">
      <c r="A34" s="251"/>
      <c r="B34" s="641" t="str">
        <f>IF(AND('Master Data'!C32=""),"",'Master Data'!C32)</f>
        <v>A</v>
      </c>
      <c r="C34" s="641"/>
      <c r="D34" s="641"/>
      <c r="E34" s="649" t="str">
        <f>IF(AND('Master Data'!E32=""),"",'Master Data'!E32)</f>
        <v>Female</v>
      </c>
      <c r="F34" s="650"/>
      <c r="G34" s="253" t="str">
        <f>IF(AND('Master Data'!H32=""),"",'Master Data'!H32)</f>
        <v>OBC</v>
      </c>
      <c r="H34" s="641" t="str">
        <f>IF(AND('Master Data'!K32=""),"",'Master Data'!K32)</f>
        <v xml:space="preserve">BY CHEQE </v>
      </c>
      <c r="I34" s="641"/>
      <c r="J34" s="641">
        <f>IF(AND('Master Data'!N32=""),"",'Master Data'!N32)</f>
        <v>2143</v>
      </c>
      <c r="K34" s="641"/>
      <c r="L34" s="249"/>
      <c r="P34" s="17" t="s">
        <v>156</v>
      </c>
    </row>
    <row r="35" spans="1:16" ht="18.95" customHeight="1">
      <c r="A35" s="170"/>
      <c r="B35" s="641" t="str">
        <f>IF(AND('Master Data'!C33=""),"",'Master Data'!C33)</f>
        <v>B</v>
      </c>
      <c r="C35" s="641"/>
      <c r="D35" s="641"/>
      <c r="E35" s="649" t="str">
        <f>IF(AND('Master Data'!E33=""),"",'Master Data'!E33)</f>
        <v>Female</v>
      </c>
      <c r="F35" s="650"/>
      <c r="G35" s="253" t="str">
        <f>IF(AND('Master Data'!H33=""),"",'Master Data'!H33)</f>
        <v>OBC</v>
      </c>
      <c r="H35" s="641" t="str">
        <f>IF(AND('Master Data'!K33=""),"",'Master Data'!K33)</f>
        <v xml:space="preserve">BY CHEQE </v>
      </c>
      <c r="I35" s="641"/>
      <c r="J35" s="641">
        <f>IF(AND('Master Data'!N33=""),"",'Master Data'!N33)</f>
        <v>2143</v>
      </c>
      <c r="K35" s="641"/>
      <c r="L35" s="249"/>
      <c r="P35" s="17" t="s">
        <v>157</v>
      </c>
    </row>
    <row r="36" spans="1:16" ht="18.95" customHeight="1">
      <c r="A36" s="170"/>
      <c r="B36" s="641" t="str">
        <f>IF(AND('Master Data'!C34=""),"",'Master Data'!C34)</f>
        <v>C</v>
      </c>
      <c r="C36" s="641"/>
      <c r="D36" s="641"/>
      <c r="E36" s="649" t="str">
        <f>IF(AND('Master Data'!E34=""),"",'Master Data'!E34)</f>
        <v>Female</v>
      </c>
      <c r="F36" s="650"/>
      <c r="G36" s="253" t="str">
        <f>IF(AND('Master Data'!H34=""),"",'Master Data'!H34)</f>
        <v>OBC</v>
      </c>
      <c r="H36" s="641" t="str">
        <f>IF(AND('Master Data'!K34=""),"",'Master Data'!K34)</f>
        <v>BY CASH</v>
      </c>
      <c r="I36" s="641"/>
      <c r="J36" s="641">
        <f>IF(AND('Master Data'!N34=""),"",'Master Data'!N34)</f>
        <v>2143</v>
      </c>
      <c r="K36" s="641"/>
      <c r="L36" s="249"/>
    </row>
    <row r="37" spans="1:16" ht="18.95" customHeight="1">
      <c r="A37" s="170"/>
      <c r="B37" s="641" t="str">
        <f>IF(AND('Master Data'!C35=""),"",'Master Data'!C35)</f>
        <v/>
      </c>
      <c r="C37" s="641"/>
      <c r="D37" s="641"/>
      <c r="E37" s="649" t="str">
        <f>IF(AND('Master Data'!E35=""),"",'Master Data'!E35)</f>
        <v/>
      </c>
      <c r="F37" s="650"/>
      <c r="G37" s="253" t="str">
        <f>IF(AND('Master Data'!H35=""),"",'Master Data'!H35)</f>
        <v/>
      </c>
      <c r="H37" s="641" t="str">
        <f>IF(AND('Master Data'!K35=""),"",'Master Data'!K35)</f>
        <v/>
      </c>
      <c r="I37" s="641"/>
      <c r="J37" s="641" t="str">
        <f>IF(AND('Master Data'!N35=""),"",'Master Data'!N35)</f>
        <v/>
      </c>
      <c r="K37" s="641"/>
      <c r="L37" s="249"/>
    </row>
    <row r="38" spans="1:16" ht="18.95" customHeight="1">
      <c r="A38" s="251"/>
      <c r="B38" s="641" t="str">
        <f>IF(AND('Master Data'!C36=""),"",'Master Data'!C36)</f>
        <v/>
      </c>
      <c r="C38" s="641"/>
      <c r="D38" s="641"/>
      <c r="E38" s="649" t="str">
        <f>IF(AND('Master Data'!E36=""),"",'Master Data'!E36)</f>
        <v/>
      </c>
      <c r="F38" s="650"/>
      <c r="G38" s="253" t="str">
        <f>IF(AND('Master Data'!H36=""),"",'Master Data'!H36)</f>
        <v/>
      </c>
      <c r="H38" s="641" t="str">
        <f>IF(AND('Master Data'!K36=""),"",'Master Data'!K36)</f>
        <v/>
      </c>
      <c r="I38" s="641"/>
      <c r="J38" s="641" t="str">
        <f>IF(AND('Master Data'!N36=""),"",'Master Data'!N36)</f>
        <v/>
      </c>
      <c r="K38" s="641"/>
      <c r="L38" s="249"/>
    </row>
    <row r="39" spans="1:16">
      <c r="A39" s="251"/>
      <c r="B39" s="254"/>
      <c r="C39" s="255"/>
      <c r="D39" s="256"/>
      <c r="E39" s="255"/>
      <c r="F39" s="255"/>
      <c r="G39" s="257"/>
      <c r="H39" s="255"/>
      <c r="I39" s="256"/>
      <c r="J39" s="255"/>
      <c r="K39" s="255"/>
      <c r="L39" s="249"/>
    </row>
    <row r="40" spans="1:16">
      <c r="A40" s="251"/>
      <c r="B40" s="257"/>
      <c r="C40" s="255"/>
      <c r="D40" s="256"/>
      <c r="E40" s="255"/>
      <c r="F40" s="255"/>
      <c r="G40" s="257"/>
      <c r="H40" s="255"/>
      <c r="I40" s="256"/>
      <c r="J40" s="255"/>
      <c r="K40" s="255"/>
      <c r="L40" s="249"/>
    </row>
    <row r="41" spans="1:16">
      <c r="A41" s="170"/>
      <c r="B41" s="246"/>
      <c r="C41" s="246"/>
      <c r="D41" s="246"/>
      <c r="E41" s="246"/>
      <c r="F41" s="246"/>
      <c r="G41" s="246"/>
      <c r="H41" s="246"/>
      <c r="I41" s="246"/>
      <c r="J41" s="246"/>
      <c r="K41" s="246"/>
      <c r="L41" s="249"/>
    </row>
    <row r="42" spans="1:16" ht="15.75">
      <c r="A42" s="170"/>
      <c r="B42" s="258"/>
      <c r="C42" s="258"/>
      <c r="D42" s="258"/>
      <c r="E42" s="258"/>
      <c r="F42" s="258"/>
      <c r="G42" s="258"/>
      <c r="H42" s="258"/>
      <c r="I42" s="258"/>
      <c r="J42" s="258"/>
      <c r="K42" s="258"/>
      <c r="L42" s="249"/>
    </row>
    <row r="43" spans="1:16" s="133" customFormat="1" ht="19.5" customHeight="1">
      <c r="A43" s="202"/>
      <c r="B43" s="647" t="s">
        <v>224</v>
      </c>
      <c r="C43" s="647"/>
      <c r="D43" s="647"/>
      <c r="E43" s="259"/>
      <c r="F43" s="259"/>
      <c r="G43" s="647" t="s">
        <v>225</v>
      </c>
      <c r="H43" s="647"/>
      <c r="I43" s="647"/>
      <c r="J43" s="647"/>
      <c r="K43" s="647"/>
      <c r="L43" s="260"/>
    </row>
    <row r="44" spans="1:16">
      <c r="A44" s="170"/>
      <c r="B44" s="261"/>
      <c r="C44" s="261"/>
      <c r="D44" s="261"/>
      <c r="E44" s="261"/>
      <c r="F44" s="261"/>
      <c r="G44" s="261"/>
      <c r="H44" s="259"/>
      <c r="I44" s="259"/>
      <c r="J44" s="259"/>
      <c r="K44" s="259"/>
      <c r="L44" s="249"/>
    </row>
    <row r="45" spans="1:16">
      <c r="A45" s="170"/>
      <c r="B45" s="648" t="s">
        <v>267</v>
      </c>
      <c r="C45" s="648"/>
      <c r="D45" s="648"/>
      <c r="E45" s="648"/>
      <c r="F45" s="648"/>
      <c r="G45" s="648"/>
      <c r="H45" s="648"/>
      <c r="I45" s="648"/>
      <c r="J45" s="648"/>
      <c r="K45" s="648"/>
      <c r="L45" s="249"/>
    </row>
    <row r="46" spans="1:16" ht="15.75">
      <c r="A46" s="170"/>
      <c r="B46" s="616" t="s">
        <v>209</v>
      </c>
      <c r="C46" s="642"/>
      <c r="D46" s="642"/>
      <c r="E46" s="642"/>
      <c r="F46" s="617"/>
      <c r="G46" s="616" t="s">
        <v>226</v>
      </c>
      <c r="H46" s="642"/>
      <c r="I46" s="642"/>
      <c r="J46" s="642"/>
      <c r="K46" s="617"/>
      <c r="L46" s="249"/>
    </row>
    <row r="47" spans="1:16" s="133" customFormat="1" ht="60">
      <c r="A47" s="202"/>
      <c r="B47" s="262" t="s">
        <v>216</v>
      </c>
      <c r="C47" s="262" t="s">
        <v>227</v>
      </c>
      <c r="D47" s="262" t="s">
        <v>228</v>
      </c>
      <c r="E47" s="643" t="s">
        <v>219</v>
      </c>
      <c r="F47" s="644"/>
      <c r="G47" s="262" t="s">
        <v>216</v>
      </c>
      <c r="H47" s="262" t="s">
        <v>227</v>
      </c>
      <c r="I47" s="262" t="s">
        <v>228</v>
      </c>
      <c r="J47" s="643" t="s">
        <v>219</v>
      </c>
      <c r="K47" s="644"/>
      <c r="L47" s="260"/>
    </row>
    <row r="48" spans="1:16">
      <c r="A48" s="170"/>
      <c r="B48" s="263">
        <f>'Master Data'!C45</f>
        <v>5000</v>
      </c>
      <c r="C48" s="263">
        <f>'Master Data'!D45</f>
        <v>10000</v>
      </c>
      <c r="D48" s="264">
        <f>'PS Balance Sheet'!W37</f>
        <v>2686.8500000000004</v>
      </c>
      <c r="E48" s="645">
        <f>SUM(B48+C48)-D48</f>
        <v>12313.15</v>
      </c>
      <c r="F48" s="646"/>
      <c r="G48" s="263">
        <f>'Master Data'!H45</f>
        <v>6000</v>
      </c>
      <c r="H48" s="263">
        <f>'Master Data'!L45</f>
        <v>9000</v>
      </c>
      <c r="I48" s="264">
        <f>'UPS Balance Sheet'!W37</f>
        <v>3137.2799999999997</v>
      </c>
      <c r="J48" s="645">
        <f>SUM(G48+H48)-I48</f>
        <v>11862.720000000001</v>
      </c>
      <c r="K48" s="646"/>
      <c r="L48" s="249"/>
    </row>
    <row r="49" spans="1:12">
      <c r="A49" s="170"/>
      <c r="B49" s="261"/>
      <c r="C49" s="261"/>
      <c r="D49" s="261"/>
      <c r="E49" s="261"/>
      <c r="F49" s="265"/>
      <c r="G49" s="265"/>
      <c r="H49" s="265"/>
      <c r="I49" s="265"/>
      <c r="J49" s="265"/>
      <c r="K49" s="265"/>
      <c r="L49" s="249"/>
    </row>
    <row r="50" spans="1:12">
      <c r="A50" s="170"/>
      <c r="B50" s="651" t="s">
        <v>268</v>
      </c>
      <c r="C50" s="652"/>
      <c r="D50" s="652"/>
      <c r="E50" s="652"/>
      <c r="F50" s="652"/>
      <c r="G50" s="652"/>
      <c r="H50" s="652"/>
      <c r="I50" s="652"/>
      <c r="J50" s="652"/>
      <c r="K50" s="653"/>
      <c r="L50" s="249"/>
    </row>
    <row r="51" spans="1:12">
      <c r="A51" s="170"/>
      <c r="B51" s="654" t="s">
        <v>216</v>
      </c>
      <c r="C51" s="654"/>
      <c r="D51" s="655" t="s">
        <v>229</v>
      </c>
      <c r="E51" s="655"/>
      <c r="F51" s="655"/>
      <c r="G51" s="656" t="s">
        <v>230</v>
      </c>
      <c r="H51" s="656"/>
      <c r="I51" s="656"/>
      <c r="J51" s="643" t="s">
        <v>219</v>
      </c>
      <c r="K51" s="644"/>
      <c r="L51" s="249"/>
    </row>
    <row r="52" spans="1:12" ht="15.75">
      <c r="A52" s="170"/>
      <c r="B52" s="657">
        <v>0</v>
      </c>
      <c r="C52" s="657"/>
      <c r="D52" s="657"/>
      <c r="E52" s="657"/>
      <c r="F52" s="657"/>
      <c r="G52" s="658">
        <v>0</v>
      </c>
      <c r="H52" s="658"/>
      <c r="I52" s="658"/>
      <c r="J52" s="659">
        <f>B52+D52-G52</f>
        <v>0</v>
      </c>
      <c r="K52" s="659"/>
      <c r="L52" s="249"/>
    </row>
    <row r="53" spans="1:12" ht="15.75">
      <c r="A53" s="170"/>
      <c r="B53" s="259"/>
      <c r="C53" s="259"/>
      <c r="D53" s="259"/>
      <c r="E53" s="259"/>
      <c r="F53" s="266"/>
      <c r="G53" s="266"/>
      <c r="H53" s="266"/>
      <c r="I53" s="266"/>
      <c r="J53" s="266"/>
      <c r="K53" s="266"/>
      <c r="L53" s="249"/>
    </row>
    <row r="54" spans="1:12">
      <c r="A54" s="170"/>
      <c r="B54" s="648" t="s">
        <v>269</v>
      </c>
      <c r="C54" s="648"/>
      <c r="D54" s="648"/>
      <c r="E54" s="648"/>
      <c r="F54" s="648"/>
      <c r="G54" s="648"/>
      <c r="H54" s="648"/>
      <c r="I54" s="648"/>
      <c r="J54" s="648"/>
      <c r="K54" s="648"/>
      <c r="L54" s="249"/>
    </row>
    <row r="55" spans="1:12" ht="15.75">
      <c r="A55" s="170"/>
      <c r="B55" s="616" t="s">
        <v>209</v>
      </c>
      <c r="C55" s="642"/>
      <c r="D55" s="642"/>
      <c r="E55" s="642"/>
      <c r="F55" s="617"/>
      <c r="G55" s="616" t="s">
        <v>226</v>
      </c>
      <c r="H55" s="642"/>
      <c r="I55" s="642"/>
      <c r="J55" s="642"/>
      <c r="K55" s="617"/>
      <c r="L55" s="249"/>
    </row>
    <row r="56" spans="1:12" ht="75">
      <c r="A56" s="170"/>
      <c r="B56" s="262" t="s">
        <v>231</v>
      </c>
      <c r="C56" s="262" t="s">
        <v>216</v>
      </c>
      <c r="D56" s="262" t="s">
        <v>232</v>
      </c>
      <c r="E56" s="262" t="s">
        <v>233</v>
      </c>
      <c r="F56" s="262" t="s">
        <v>234</v>
      </c>
      <c r="G56" s="262" t="s">
        <v>216</v>
      </c>
      <c r="H56" s="262" t="s">
        <v>232</v>
      </c>
      <c r="I56" s="262" t="s">
        <v>233</v>
      </c>
      <c r="J56" s="643" t="s">
        <v>219</v>
      </c>
      <c r="K56" s="644"/>
      <c r="L56" s="249"/>
    </row>
    <row r="57" spans="1:12" s="273" customFormat="1">
      <c r="A57" s="267"/>
      <c r="B57" s="262" t="s">
        <v>127</v>
      </c>
      <c r="C57" s="264">
        <f>'PS Balance Sheet'!C6</f>
        <v>400</v>
      </c>
      <c r="D57" s="268">
        <f>'PS Balance Sheet'!E37+'PS Balance Sheet'!G37+'PS Balance Sheet'!I37</f>
        <v>0</v>
      </c>
      <c r="E57" s="269">
        <f>'PS Balance Sheet'!S37</f>
        <v>24.6</v>
      </c>
      <c r="F57" s="270">
        <f>C57+D57-E57</f>
        <v>375.4</v>
      </c>
      <c r="G57" s="264">
        <f>'UPS Balance Sheet'!C6</f>
        <v>500</v>
      </c>
      <c r="H57" s="268">
        <f>'UPS Balance Sheet'!E37+'UPS Balance Sheet'!G37+'UPS Balance Sheet'!I37</f>
        <v>0</v>
      </c>
      <c r="I57" s="271">
        <f>'UPS Balance Sheet'!S37</f>
        <v>28.5</v>
      </c>
      <c r="J57" s="666">
        <f>G57+H57-I57</f>
        <v>471.5</v>
      </c>
      <c r="K57" s="667"/>
      <c r="L57" s="272"/>
    </row>
    <row r="58" spans="1:12" s="273" customFormat="1">
      <c r="A58" s="267"/>
      <c r="B58" s="262" t="s">
        <v>137</v>
      </c>
      <c r="C58" s="264">
        <f>'PS Balance Sheet'!D6</f>
        <v>200</v>
      </c>
      <c r="D58" s="268">
        <f>'PS Balance Sheet'!F37+'PS Balance Sheet'!H37+'PS Balance Sheet'!J37</f>
        <v>0</v>
      </c>
      <c r="E58" s="269">
        <f>'PS Balance Sheet'!T37</f>
        <v>24.7</v>
      </c>
      <c r="F58" s="270">
        <f>C58+D58-E58</f>
        <v>175.3</v>
      </c>
      <c r="G58" s="264">
        <f>'UPS Balance Sheet'!D6</f>
        <v>300</v>
      </c>
      <c r="H58" s="268">
        <f>'UPS Balance Sheet'!F37+'UPS Balance Sheet'!H37+'UPS Balance Sheet'!J37</f>
        <v>0</v>
      </c>
      <c r="I58" s="271">
        <f>'UPS Balance Sheet'!T37</f>
        <v>29.1</v>
      </c>
      <c r="J58" s="666">
        <f>G58+H58-I58</f>
        <v>270.89999999999998</v>
      </c>
      <c r="K58" s="667"/>
      <c r="L58" s="272"/>
    </row>
    <row r="59" spans="1:12">
      <c r="A59" s="170"/>
      <c r="B59" s="246"/>
      <c r="C59" s="246"/>
      <c r="D59" s="246"/>
      <c r="E59" s="246"/>
      <c r="F59" s="246"/>
      <c r="G59" s="246"/>
      <c r="H59" s="246"/>
      <c r="I59" s="246"/>
      <c r="J59" s="246"/>
      <c r="K59" s="246"/>
      <c r="L59" s="249"/>
    </row>
    <row r="60" spans="1:12">
      <c r="A60" s="170"/>
      <c r="B60" s="648" t="s">
        <v>274</v>
      </c>
      <c r="C60" s="648"/>
      <c r="D60" s="648"/>
      <c r="E60" s="648"/>
      <c r="F60" s="648"/>
      <c r="G60" s="648"/>
      <c r="H60" s="648"/>
      <c r="I60" s="648"/>
      <c r="J60" s="648"/>
      <c r="K60" s="648"/>
      <c r="L60" s="249"/>
    </row>
    <row r="61" spans="1:12">
      <c r="A61" s="170"/>
      <c r="B61" s="664" t="s">
        <v>270</v>
      </c>
      <c r="C61" s="664"/>
      <c r="D61" s="664"/>
      <c r="E61" s="664"/>
      <c r="F61" s="664"/>
      <c r="G61" s="664"/>
      <c r="H61" s="664"/>
      <c r="I61" s="664"/>
      <c r="J61" s="665"/>
      <c r="K61" s="665"/>
      <c r="L61" s="249"/>
    </row>
    <row r="62" spans="1:12">
      <c r="A62" s="170"/>
      <c r="B62" s="664" t="s">
        <v>271</v>
      </c>
      <c r="C62" s="664"/>
      <c r="D62" s="664"/>
      <c r="E62" s="664"/>
      <c r="F62" s="664"/>
      <c r="G62" s="664"/>
      <c r="H62" s="664"/>
      <c r="I62" s="664"/>
      <c r="J62" s="665"/>
      <c r="K62" s="665"/>
      <c r="L62" s="249"/>
    </row>
    <row r="63" spans="1:12">
      <c r="A63" s="170"/>
      <c r="B63" s="664" t="s">
        <v>272</v>
      </c>
      <c r="C63" s="664"/>
      <c r="D63" s="664"/>
      <c r="E63" s="664"/>
      <c r="F63" s="664"/>
      <c r="G63" s="664"/>
      <c r="H63" s="664"/>
      <c r="I63" s="664"/>
      <c r="J63" s="665"/>
      <c r="K63" s="665"/>
      <c r="L63" s="249"/>
    </row>
    <row r="64" spans="1:12">
      <c r="A64" s="170"/>
      <c r="B64" s="664" t="s">
        <v>273</v>
      </c>
      <c r="C64" s="664"/>
      <c r="D64" s="664"/>
      <c r="E64" s="664"/>
      <c r="F64" s="664"/>
      <c r="G64" s="664"/>
      <c r="H64" s="664"/>
      <c r="I64" s="664"/>
      <c r="J64" s="665"/>
      <c r="K64" s="665"/>
      <c r="L64" s="249"/>
    </row>
    <row r="65" spans="1:12">
      <c r="A65" s="170"/>
      <c r="B65" s="246"/>
      <c r="C65" s="246"/>
      <c r="D65" s="246"/>
      <c r="E65" s="246"/>
      <c r="F65" s="246"/>
      <c r="G65" s="246"/>
      <c r="H65" s="246"/>
      <c r="I65" s="246"/>
      <c r="J65" s="246"/>
      <c r="K65" s="246"/>
      <c r="L65" s="249"/>
    </row>
    <row r="66" spans="1:12" ht="15.75">
      <c r="A66" s="170"/>
      <c r="B66" s="674" t="s">
        <v>235</v>
      </c>
      <c r="C66" s="675"/>
      <c r="D66" s="675"/>
      <c r="E66" s="675"/>
      <c r="F66" s="675"/>
      <c r="G66" s="675"/>
      <c r="H66" s="675"/>
      <c r="I66" s="675"/>
      <c r="J66" s="675"/>
      <c r="K66" s="676"/>
      <c r="L66" s="249"/>
    </row>
    <row r="67" spans="1:12">
      <c r="A67" s="170"/>
      <c r="B67" s="664" t="s">
        <v>236</v>
      </c>
      <c r="C67" s="664"/>
      <c r="D67" s="664"/>
      <c r="E67" s="664"/>
      <c r="F67" s="664"/>
      <c r="G67" s="248" t="s">
        <v>237</v>
      </c>
      <c r="H67" s="274"/>
      <c r="I67" s="248" t="s">
        <v>238</v>
      </c>
      <c r="J67" s="274"/>
      <c r="K67" s="246"/>
      <c r="L67" s="249"/>
    </row>
    <row r="68" spans="1:12" ht="15.75">
      <c r="A68" s="170"/>
      <c r="B68" s="660" t="s">
        <v>239</v>
      </c>
      <c r="C68" s="660"/>
      <c r="D68" s="660"/>
      <c r="E68" s="660"/>
      <c r="F68" s="660"/>
      <c r="G68" s="661" t="s">
        <v>240</v>
      </c>
      <c r="H68" s="662"/>
      <c r="I68" s="662"/>
      <c r="J68" s="662"/>
      <c r="K68" s="663"/>
      <c r="L68" s="249"/>
    </row>
    <row r="69" spans="1:12">
      <c r="A69" s="170"/>
      <c r="B69" s="664" t="s">
        <v>241</v>
      </c>
      <c r="C69" s="664"/>
      <c r="D69" s="664"/>
      <c r="E69" s="664"/>
      <c r="F69" s="664"/>
      <c r="G69" s="665"/>
      <c r="H69" s="665"/>
      <c r="I69" s="665"/>
      <c r="J69" s="665"/>
      <c r="K69" s="665"/>
      <c r="L69" s="249"/>
    </row>
    <row r="70" spans="1:12">
      <c r="A70" s="170"/>
      <c r="B70" s="664" t="s">
        <v>242</v>
      </c>
      <c r="C70" s="664"/>
      <c r="D70" s="664"/>
      <c r="E70" s="664"/>
      <c r="F70" s="664"/>
      <c r="G70" s="665"/>
      <c r="H70" s="665"/>
      <c r="I70" s="665"/>
      <c r="J70" s="665"/>
      <c r="K70" s="665"/>
      <c r="L70" s="249"/>
    </row>
    <row r="71" spans="1:12">
      <c r="A71" s="170"/>
      <c r="B71" s="664" t="s">
        <v>243</v>
      </c>
      <c r="C71" s="664"/>
      <c r="D71" s="664"/>
      <c r="E71" s="664"/>
      <c r="F71" s="664"/>
      <c r="G71" s="665"/>
      <c r="H71" s="665"/>
      <c r="I71" s="665"/>
      <c r="J71" s="665"/>
      <c r="K71" s="665"/>
      <c r="L71" s="249"/>
    </row>
    <row r="72" spans="1:12">
      <c r="A72" s="170"/>
      <c r="B72" s="664" t="s">
        <v>244</v>
      </c>
      <c r="C72" s="664"/>
      <c r="D72" s="664"/>
      <c r="E72" s="664"/>
      <c r="F72" s="664"/>
      <c r="G72" s="665"/>
      <c r="H72" s="665"/>
      <c r="I72" s="665"/>
      <c r="J72" s="665"/>
      <c r="K72" s="665"/>
      <c r="L72" s="249"/>
    </row>
    <row r="73" spans="1:12">
      <c r="A73" s="170"/>
      <c r="B73" s="246"/>
      <c r="C73" s="246"/>
      <c r="D73" s="246"/>
      <c r="E73" s="246"/>
      <c r="F73" s="246"/>
      <c r="G73" s="246"/>
      <c r="H73" s="246"/>
      <c r="I73" s="246"/>
      <c r="J73" s="246"/>
      <c r="K73" s="246"/>
      <c r="L73" s="249"/>
    </row>
    <row r="74" spans="1:12" ht="15.75">
      <c r="A74" s="170"/>
      <c r="B74" s="671" t="s">
        <v>245</v>
      </c>
      <c r="C74" s="672"/>
      <c r="D74" s="672"/>
      <c r="E74" s="672"/>
      <c r="F74" s="672"/>
      <c r="G74" s="672"/>
      <c r="H74" s="672"/>
      <c r="I74" s="672"/>
      <c r="J74" s="672"/>
      <c r="K74" s="673"/>
      <c r="L74" s="249"/>
    </row>
    <row r="75" spans="1:12">
      <c r="A75" s="170"/>
      <c r="B75" s="654" t="s">
        <v>246</v>
      </c>
      <c r="C75" s="654"/>
      <c r="D75" s="654"/>
      <c r="E75" s="654"/>
      <c r="F75" s="654"/>
      <c r="G75" s="657"/>
      <c r="H75" s="657"/>
      <c r="I75" s="657"/>
      <c r="J75" s="657"/>
      <c r="K75" s="657"/>
      <c r="L75" s="249"/>
    </row>
    <row r="76" spans="1:12">
      <c r="A76" s="170"/>
      <c r="B76" s="246"/>
      <c r="C76" s="246"/>
      <c r="D76" s="246"/>
      <c r="E76" s="246"/>
      <c r="F76" s="246"/>
      <c r="G76" s="246"/>
      <c r="H76" s="246"/>
      <c r="I76" s="246"/>
      <c r="J76" s="246"/>
      <c r="K76" s="246"/>
      <c r="L76" s="249"/>
    </row>
    <row r="77" spans="1:12">
      <c r="A77" s="170"/>
      <c r="B77" s="246"/>
      <c r="C77" s="246"/>
      <c r="D77" s="246"/>
      <c r="E77" s="246"/>
      <c r="F77" s="246"/>
      <c r="G77" s="246"/>
      <c r="H77" s="246"/>
      <c r="I77" s="246"/>
      <c r="J77" s="246"/>
      <c r="K77" s="246"/>
      <c r="L77" s="249"/>
    </row>
    <row r="78" spans="1:12">
      <c r="A78" s="170"/>
      <c r="B78" s="246"/>
      <c r="C78" s="246"/>
      <c r="D78" s="246"/>
      <c r="E78" s="246"/>
      <c r="F78" s="246"/>
      <c r="G78" s="246"/>
      <c r="H78" s="246"/>
      <c r="I78" s="246"/>
      <c r="J78" s="246"/>
      <c r="K78" s="246"/>
      <c r="L78" s="249"/>
    </row>
    <row r="79" spans="1:12">
      <c r="A79" s="170"/>
      <c r="B79" s="246"/>
      <c r="C79" s="246"/>
      <c r="D79" s="246"/>
      <c r="E79" s="246"/>
      <c r="F79" s="246"/>
      <c r="G79" s="246"/>
      <c r="H79" s="246"/>
      <c r="I79" s="668" t="s">
        <v>247</v>
      </c>
      <c r="J79" s="668"/>
      <c r="K79" s="668"/>
      <c r="L79" s="249"/>
    </row>
    <row r="80" spans="1:12">
      <c r="A80" s="170"/>
      <c r="B80" s="668" t="s">
        <v>248</v>
      </c>
      <c r="C80" s="668"/>
      <c r="D80" s="668"/>
      <c r="E80" s="668"/>
      <c r="F80" s="246"/>
      <c r="G80" s="246"/>
      <c r="H80" s="246"/>
      <c r="I80" s="668" t="s">
        <v>249</v>
      </c>
      <c r="J80" s="668"/>
      <c r="K80" s="668"/>
      <c r="L80" s="249"/>
    </row>
    <row r="81" spans="1:12">
      <c r="A81" s="170"/>
      <c r="B81" s="668" t="s">
        <v>250</v>
      </c>
      <c r="C81" s="668"/>
      <c r="D81" s="668"/>
      <c r="E81" s="668"/>
      <c r="F81" s="668"/>
      <c r="G81" s="246"/>
      <c r="H81" s="246"/>
      <c r="I81" s="246"/>
      <c r="J81" s="246"/>
      <c r="K81" s="246"/>
      <c r="L81" s="249"/>
    </row>
    <row r="82" spans="1:12">
      <c r="A82" s="170"/>
      <c r="B82" s="305"/>
      <c r="C82" s="305"/>
      <c r="D82" s="305"/>
      <c r="E82" s="305"/>
      <c r="F82" s="305"/>
      <c r="G82" s="246"/>
      <c r="H82" s="246"/>
      <c r="I82" s="246"/>
      <c r="J82" s="246"/>
      <c r="K82" s="246"/>
      <c r="L82" s="249"/>
    </row>
    <row r="83" spans="1:12">
      <c r="A83" s="170"/>
      <c r="B83" s="246"/>
      <c r="C83" s="246"/>
      <c r="D83" s="246"/>
      <c r="E83" s="246"/>
      <c r="F83" s="246"/>
      <c r="G83" s="246"/>
      <c r="H83" s="246"/>
      <c r="I83" s="246"/>
      <c r="J83" s="246"/>
      <c r="K83" s="246"/>
      <c r="L83" s="249"/>
    </row>
    <row r="84" spans="1:12">
      <c r="A84" s="170"/>
      <c r="B84" s="669" t="s">
        <v>224</v>
      </c>
      <c r="C84" s="669"/>
      <c r="D84" s="669"/>
      <c r="E84" s="246"/>
      <c r="F84" s="246"/>
      <c r="G84" s="669" t="s">
        <v>225</v>
      </c>
      <c r="H84" s="669"/>
      <c r="I84" s="669"/>
      <c r="J84" s="669"/>
      <c r="K84" s="669"/>
      <c r="L84" s="249"/>
    </row>
    <row r="85" spans="1:12">
      <c r="A85" s="170"/>
      <c r="B85" s="246"/>
      <c r="C85" s="246"/>
      <c r="D85" s="246"/>
      <c r="E85" s="246"/>
      <c r="F85" s="246"/>
      <c r="G85" s="246"/>
      <c r="H85" s="246"/>
      <c r="I85" s="246"/>
      <c r="J85" s="246"/>
      <c r="K85" s="246"/>
      <c r="L85" s="249"/>
    </row>
    <row r="86" spans="1:12">
      <c r="A86" s="170"/>
      <c r="B86" s="246"/>
      <c r="C86" s="246"/>
      <c r="D86" s="246"/>
      <c r="E86" s="246"/>
      <c r="F86" s="246"/>
      <c r="G86" s="246"/>
      <c r="H86" s="246"/>
      <c r="I86" s="246"/>
      <c r="J86" s="246"/>
      <c r="K86" s="246"/>
      <c r="L86" s="249"/>
    </row>
    <row r="87" spans="1:12">
      <c r="A87" s="170"/>
      <c r="B87" s="246"/>
      <c r="C87" s="246"/>
      <c r="D87" s="246"/>
      <c r="E87" s="246"/>
      <c r="F87" s="246"/>
      <c r="G87" s="246"/>
      <c r="H87" s="246"/>
      <c r="I87" s="246"/>
      <c r="J87" s="246"/>
      <c r="K87" s="246"/>
      <c r="L87" s="249"/>
    </row>
    <row r="88" spans="1:12">
      <c r="A88" s="170"/>
      <c r="B88" s="246"/>
      <c r="C88" s="246"/>
      <c r="D88" s="246"/>
      <c r="E88" s="246"/>
      <c r="F88" s="246"/>
      <c r="G88" s="246"/>
      <c r="H88" s="246"/>
      <c r="I88" s="246"/>
      <c r="J88" s="246"/>
      <c r="K88" s="246"/>
      <c r="L88" s="249"/>
    </row>
    <row r="89" spans="1:12">
      <c r="A89" s="170"/>
      <c r="B89" s="246"/>
      <c r="C89" s="246"/>
      <c r="D89" s="246"/>
      <c r="E89" s="246"/>
      <c r="F89" s="246"/>
      <c r="G89" s="246"/>
      <c r="H89" s="246"/>
      <c r="I89" s="246"/>
      <c r="J89" s="246"/>
      <c r="K89" s="246"/>
      <c r="L89" s="249"/>
    </row>
    <row r="90" spans="1:12">
      <c r="A90" s="170"/>
      <c r="B90" s="246"/>
      <c r="C90" s="246"/>
      <c r="D90" s="246"/>
      <c r="E90" s="246"/>
      <c r="F90" s="246"/>
      <c r="G90" s="246"/>
      <c r="H90" s="246"/>
      <c r="I90" s="246"/>
      <c r="J90" s="246"/>
      <c r="K90" s="246"/>
      <c r="L90" s="249"/>
    </row>
    <row r="91" spans="1:12">
      <c r="A91" s="170"/>
      <c r="B91" s="246"/>
      <c r="C91" s="246"/>
      <c r="D91" s="246"/>
      <c r="E91" s="246"/>
      <c r="F91" s="246"/>
      <c r="G91" s="246"/>
      <c r="H91" s="246"/>
      <c r="I91" s="246"/>
      <c r="J91" s="246"/>
      <c r="K91" s="246"/>
      <c r="L91" s="249"/>
    </row>
    <row r="92" spans="1:12">
      <c r="A92" s="170"/>
      <c r="B92" s="246"/>
      <c r="C92" s="246"/>
      <c r="D92" s="246"/>
      <c r="E92" s="246"/>
      <c r="F92" s="246"/>
      <c r="G92" s="246"/>
      <c r="H92" s="246"/>
      <c r="I92" s="246"/>
      <c r="J92" s="246"/>
      <c r="K92" s="246"/>
      <c r="L92" s="249"/>
    </row>
    <row r="93" spans="1:12">
      <c r="A93" s="170"/>
      <c r="B93" s="170"/>
      <c r="C93" s="170"/>
      <c r="D93" s="170"/>
      <c r="E93" s="170"/>
      <c r="F93" s="170"/>
      <c r="G93" s="170"/>
      <c r="H93" s="170"/>
      <c r="I93" s="170"/>
      <c r="J93" s="170"/>
      <c r="K93" s="170"/>
    </row>
    <row r="94" spans="1:12">
      <c r="A94" s="170"/>
      <c r="B94" s="170"/>
      <c r="C94" s="170"/>
      <c r="D94" s="170"/>
      <c r="E94" s="170"/>
      <c r="F94" s="170"/>
      <c r="G94" s="170"/>
      <c r="H94" s="170"/>
      <c r="I94" s="170"/>
      <c r="J94" s="170"/>
      <c r="K94" s="170"/>
    </row>
    <row r="95" spans="1:12">
      <c r="A95" s="170"/>
      <c r="B95" s="170"/>
      <c r="C95" s="170"/>
      <c r="D95" s="170"/>
      <c r="E95" s="170"/>
      <c r="F95" s="170"/>
      <c r="G95" s="170"/>
      <c r="H95" s="170"/>
      <c r="I95" s="170"/>
      <c r="J95" s="170"/>
      <c r="K95" s="170"/>
    </row>
    <row r="96" spans="1:12">
      <c r="A96" s="170"/>
      <c r="B96" s="170"/>
      <c r="C96" s="170"/>
      <c r="D96" s="170"/>
      <c r="E96" s="170"/>
      <c r="F96" s="170"/>
      <c r="G96" s="170"/>
      <c r="H96" s="170"/>
      <c r="I96" s="170"/>
      <c r="J96" s="170"/>
      <c r="K96" s="170"/>
    </row>
    <row r="97" spans="1:11">
      <c r="A97" s="170"/>
      <c r="B97" s="170"/>
      <c r="C97" s="170"/>
      <c r="D97" s="170"/>
      <c r="E97" s="170"/>
      <c r="F97" s="170"/>
      <c r="G97" s="170"/>
      <c r="H97" s="170"/>
      <c r="I97" s="170"/>
      <c r="J97" s="170"/>
      <c r="K97" s="170"/>
    </row>
    <row r="98" spans="1:11">
      <c r="A98" s="170"/>
      <c r="B98" s="170"/>
      <c r="C98" s="170"/>
      <c r="D98" s="170"/>
      <c r="E98" s="170"/>
      <c r="F98" s="170"/>
      <c r="G98" s="170"/>
      <c r="H98" s="170"/>
      <c r="I98" s="170"/>
      <c r="J98" s="170"/>
      <c r="K98" s="170"/>
    </row>
    <row r="99" spans="1:11">
      <c r="A99" s="170"/>
      <c r="B99" s="170"/>
      <c r="C99" s="170"/>
      <c r="D99" s="170"/>
      <c r="E99" s="170"/>
      <c r="F99" s="170"/>
      <c r="G99" s="170"/>
      <c r="H99" s="170"/>
      <c r="I99" s="170"/>
      <c r="J99" s="170"/>
      <c r="K99" s="170"/>
    </row>
    <row r="100" spans="1:11">
      <c r="A100" s="170"/>
      <c r="B100" s="170"/>
      <c r="C100" s="170"/>
      <c r="D100" s="170"/>
      <c r="E100" s="170"/>
      <c r="F100" s="170"/>
      <c r="G100" s="170"/>
      <c r="H100" s="170"/>
      <c r="I100" s="170"/>
      <c r="J100" s="170"/>
      <c r="K100" s="170"/>
    </row>
    <row r="101" spans="1:11">
      <c r="A101" s="170"/>
      <c r="B101" s="170"/>
      <c r="C101" s="170"/>
      <c r="D101" s="170"/>
      <c r="E101" s="170"/>
      <c r="F101" s="170"/>
      <c r="G101" s="170"/>
      <c r="H101" s="170"/>
      <c r="I101" s="170"/>
      <c r="J101" s="170"/>
      <c r="K101" s="170"/>
    </row>
  </sheetData>
  <sheetProtection password="E8D1" sheet="1" objects="1" scenarios="1" formatColumns="0" formatRows="0"/>
  <protectedRanges>
    <protectedRange sqref="F50:J50 F52:J53 F51:I51" name="Range3"/>
  </protectedRanges>
  <mergeCells count="151">
    <mergeCell ref="B81:F81"/>
    <mergeCell ref="B84:D84"/>
    <mergeCell ref="G84:K84"/>
    <mergeCell ref="B4:H4"/>
    <mergeCell ref="G13:H14"/>
    <mergeCell ref="E32:F33"/>
    <mergeCell ref="E34:F34"/>
    <mergeCell ref="E35:F35"/>
    <mergeCell ref="E36:F36"/>
    <mergeCell ref="E37:F37"/>
    <mergeCell ref="B74:K74"/>
    <mergeCell ref="B75:F75"/>
    <mergeCell ref="G75:K75"/>
    <mergeCell ref="I79:K79"/>
    <mergeCell ref="B80:E80"/>
    <mergeCell ref="I80:K80"/>
    <mergeCell ref="B70:F70"/>
    <mergeCell ref="G70:K70"/>
    <mergeCell ref="B71:F71"/>
    <mergeCell ref="G71:K71"/>
    <mergeCell ref="B72:F72"/>
    <mergeCell ref="G72:K72"/>
    <mergeCell ref="B66:K66"/>
    <mergeCell ref="B67:F67"/>
    <mergeCell ref="B68:F68"/>
    <mergeCell ref="G68:H68"/>
    <mergeCell ref="I68:K68"/>
    <mergeCell ref="B69:F69"/>
    <mergeCell ref="G69:K69"/>
    <mergeCell ref="B54:K54"/>
    <mergeCell ref="B55:F55"/>
    <mergeCell ref="G55:K55"/>
    <mergeCell ref="J56:K56"/>
    <mergeCell ref="J57:K57"/>
    <mergeCell ref="J58:K58"/>
    <mergeCell ref="B60:K60"/>
    <mergeCell ref="J61:K61"/>
    <mergeCell ref="J62:K62"/>
    <mergeCell ref="J63:K63"/>
    <mergeCell ref="J64:K64"/>
    <mergeCell ref="B61:I61"/>
    <mergeCell ref="B62:I62"/>
    <mergeCell ref="B63:I63"/>
    <mergeCell ref="B64:I64"/>
    <mergeCell ref="B50:K50"/>
    <mergeCell ref="B51:C51"/>
    <mergeCell ref="D51:F51"/>
    <mergeCell ref="G51:I51"/>
    <mergeCell ref="J51:K51"/>
    <mergeCell ref="B52:C52"/>
    <mergeCell ref="D52:F52"/>
    <mergeCell ref="G52:I52"/>
    <mergeCell ref="J52:K52"/>
    <mergeCell ref="B46:F46"/>
    <mergeCell ref="G46:K46"/>
    <mergeCell ref="E47:F47"/>
    <mergeCell ref="J47:K47"/>
    <mergeCell ref="E48:F48"/>
    <mergeCell ref="J48:K48"/>
    <mergeCell ref="B38:D38"/>
    <mergeCell ref="H38:I38"/>
    <mergeCell ref="J38:K38"/>
    <mergeCell ref="B43:D43"/>
    <mergeCell ref="G43:K43"/>
    <mergeCell ref="B45:K45"/>
    <mergeCell ref="E38:F38"/>
    <mergeCell ref="B36:D36"/>
    <mergeCell ref="H36:I36"/>
    <mergeCell ref="J36:K36"/>
    <mergeCell ref="B37:D37"/>
    <mergeCell ref="H37:I37"/>
    <mergeCell ref="J37:K37"/>
    <mergeCell ref="B34:D34"/>
    <mergeCell ref="H34:I34"/>
    <mergeCell ref="J34:K34"/>
    <mergeCell ref="B35:D35"/>
    <mergeCell ref="H35:I35"/>
    <mergeCell ref="J35:K35"/>
    <mergeCell ref="B31:C31"/>
    <mergeCell ref="D31:F31"/>
    <mergeCell ref="G31:I31"/>
    <mergeCell ref="J31:K31"/>
    <mergeCell ref="B32:D33"/>
    <mergeCell ref="G32:G33"/>
    <mergeCell ref="H32:I33"/>
    <mergeCell ref="J32:K33"/>
    <mergeCell ref="B27:G27"/>
    <mergeCell ref="H27:I27"/>
    <mergeCell ref="J27:K27"/>
    <mergeCell ref="B28:K28"/>
    <mergeCell ref="B29:K29"/>
    <mergeCell ref="B30:C30"/>
    <mergeCell ref="D30:F30"/>
    <mergeCell ref="G30:I30"/>
    <mergeCell ref="J30:K30"/>
    <mergeCell ref="B25:G25"/>
    <mergeCell ref="H25:I25"/>
    <mergeCell ref="J25:K25"/>
    <mergeCell ref="B26:G26"/>
    <mergeCell ref="H26:I26"/>
    <mergeCell ref="J26:K26"/>
    <mergeCell ref="B21:C21"/>
    <mergeCell ref="D21:F21"/>
    <mergeCell ref="G21:H21"/>
    <mergeCell ref="I21:K21"/>
    <mergeCell ref="B23:K23"/>
    <mergeCell ref="B24:G24"/>
    <mergeCell ref="H24:I24"/>
    <mergeCell ref="J24:K24"/>
    <mergeCell ref="B19:C19"/>
    <mergeCell ref="D19:E19"/>
    <mergeCell ref="G19:H19"/>
    <mergeCell ref="I19:K19"/>
    <mergeCell ref="B20:C20"/>
    <mergeCell ref="D20:E20"/>
    <mergeCell ref="G20:H20"/>
    <mergeCell ref="I20:K20"/>
    <mergeCell ref="D17:E17"/>
    <mergeCell ref="G17:H17"/>
    <mergeCell ref="I17:K17"/>
    <mergeCell ref="B18:C18"/>
    <mergeCell ref="D18:E18"/>
    <mergeCell ref="G18:H18"/>
    <mergeCell ref="I18:K18"/>
    <mergeCell ref="B12:C12"/>
    <mergeCell ref="D12:F12"/>
    <mergeCell ref="G12:H12"/>
    <mergeCell ref="I12:K12"/>
    <mergeCell ref="B15:C15"/>
    <mergeCell ref="D15:E15"/>
    <mergeCell ref="G15:H15"/>
    <mergeCell ref="I15:J15"/>
    <mergeCell ref="D16:E16"/>
    <mergeCell ref="G16:H16"/>
    <mergeCell ref="I16:K16"/>
    <mergeCell ref="B13:C13"/>
    <mergeCell ref="D13:E13"/>
    <mergeCell ref="I13:J13"/>
    <mergeCell ref="B14:C14"/>
    <mergeCell ref="D14:E14"/>
    <mergeCell ref="I14:J14"/>
    <mergeCell ref="E2:G2"/>
    <mergeCell ref="B5:J5"/>
    <mergeCell ref="N6:O7"/>
    <mergeCell ref="B7:J7"/>
    <mergeCell ref="B8:J8"/>
    <mergeCell ref="B10:K10"/>
    <mergeCell ref="B11:C11"/>
    <mergeCell ref="D11:F11"/>
    <mergeCell ref="G11:H11"/>
    <mergeCell ref="I11:K11"/>
  </mergeCells>
  <dataValidations count="1">
    <dataValidation type="list" allowBlank="1" showInputMessage="1" showErrorMessage="1" sqref="K13:K15">
      <formula1>"YES"</formula1>
    </dataValidation>
  </dataValidations>
  <pageMargins left="0.7" right="0.7" top="0.75" bottom="0.75" header="0.3" footer="0.3"/>
  <pageSetup paperSize="9" fitToHeight="2"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AJ30"/>
  <sheetViews>
    <sheetView showGridLines="0" view="pageBreakPreview" zoomScaleSheetLayoutView="100" workbookViewId="0">
      <selection activeCell="AK1" sqref="AK1"/>
    </sheetView>
  </sheetViews>
  <sheetFormatPr defaultColWidth="9.125" defaultRowHeight="15"/>
  <cols>
    <col min="1" max="1" width="5" style="17" customWidth="1"/>
    <col min="2" max="2" width="13.625" style="17" customWidth="1"/>
    <col min="3" max="36" width="4.375" style="17" customWidth="1"/>
    <col min="37" max="16384" width="9.125" style="17"/>
  </cols>
  <sheetData>
    <row r="1" spans="1:36" ht="18" customHeight="1">
      <c r="I1" s="681" t="s">
        <v>275</v>
      </c>
      <c r="J1" s="681"/>
      <c r="K1" s="681"/>
      <c r="L1" s="681"/>
      <c r="M1" s="681"/>
      <c r="N1" s="681"/>
      <c r="O1" s="681"/>
      <c r="P1" s="681"/>
      <c r="Q1" s="681"/>
      <c r="R1" s="681"/>
      <c r="S1" s="681"/>
      <c r="T1" s="681"/>
      <c r="U1" s="681"/>
      <c r="V1" s="681"/>
      <c r="W1" s="681"/>
      <c r="X1" s="681"/>
      <c r="Y1" s="681"/>
      <c r="Z1" s="681"/>
      <c r="AA1" s="681"/>
      <c r="AB1" s="681"/>
    </row>
    <row r="2" spans="1:36" ht="24" customHeight="1">
      <c r="A2" s="19"/>
      <c r="B2" s="19"/>
      <c r="C2" s="19"/>
      <c r="D2" s="19"/>
      <c r="E2" s="19"/>
      <c r="F2" s="19"/>
      <c r="G2" s="19"/>
      <c r="H2" s="19"/>
      <c r="I2" s="682" t="s">
        <v>280</v>
      </c>
      <c r="J2" s="682"/>
      <c r="K2" s="682"/>
      <c r="L2" s="682"/>
      <c r="M2" s="682"/>
      <c r="N2" s="682"/>
      <c r="O2" s="682"/>
      <c r="P2" s="682"/>
      <c r="Q2" s="682"/>
      <c r="R2" s="682"/>
      <c r="S2" s="682"/>
      <c r="T2" s="682"/>
      <c r="U2" s="682"/>
      <c r="V2" s="682"/>
      <c r="W2" s="682"/>
      <c r="X2" s="682"/>
      <c r="Y2" s="682"/>
      <c r="Z2" s="19"/>
      <c r="AA2" s="19"/>
      <c r="AB2" s="19"/>
      <c r="AC2" s="19"/>
    </row>
    <row r="3" spans="1:36" ht="18.75">
      <c r="A3" s="19"/>
      <c r="B3" s="683" t="s">
        <v>277</v>
      </c>
      <c r="C3" s="683"/>
      <c r="D3" s="684" t="str">
        <f>IF(AND('Master Data'!C6=""),"",'Master Data'!C6)</f>
        <v>MGGS Bar</v>
      </c>
      <c r="E3" s="684"/>
      <c r="F3" s="684"/>
      <c r="G3" s="684"/>
      <c r="H3" s="684"/>
      <c r="I3" s="684"/>
      <c r="J3" s="684"/>
      <c r="K3" s="684"/>
      <c r="L3" s="684"/>
      <c r="M3" s="684"/>
      <c r="N3" s="684"/>
      <c r="O3" s="683" t="s">
        <v>278</v>
      </c>
      <c r="P3" s="683"/>
      <c r="Q3" s="683"/>
      <c r="R3" s="683"/>
      <c r="S3" s="683"/>
      <c r="T3" s="685" t="str">
        <f>IF(AND('Master Data'!C7=""),"",'Master Data'!C7)</f>
        <v xml:space="preserve">रा.उ.मा.वि. बर </v>
      </c>
      <c r="U3" s="685"/>
      <c r="V3" s="685"/>
      <c r="W3" s="685"/>
      <c r="X3" s="685"/>
      <c r="Y3" s="685"/>
      <c r="Z3" s="685"/>
      <c r="AA3" s="685"/>
      <c r="AB3" s="685"/>
      <c r="AC3" s="685"/>
      <c r="AD3" s="685"/>
      <c r="AE3" s="685"/>
      <c r="AF3" s="685"/>
    </row>
    <row r="4" spans="1:36" ht="15.75">
      <c r="A4" s="19"/>
      <c r="B4" s="292"/>
      <c r="C4" s="292"/>
      <c r="D4" s="19"/>
      <c r="E4" s="19"/>
      <c r="F4" s="19"/>
      <c r="G4" s="19"/>
      <c r="H4" s="19"/>
      <c r="I4" s="19"/>
      <c r="J4" s="19"/>
      <c r="K4" s="686" t="s">
        <v>279</v>
      </c>
      <c r="L4" s="686"/>
      <c r="M4" s="686"/>
      <c r="N4" s="686"/>
      <c r="O4" s="686"/>
      <c r="P4" s="686"/>
      <c r="Q4" s="686"/>
      <c r="R4" s="686"/>
      <c r="S4" s="686"/>
      <c r="T4" s="686"/>
      <c r="U4" s="686"/>
      <c r="V4" s="686"/>
      <c r="W4" s="19"/>
      <c r="X4" s="19"/>
      <c r="Y4" s="19"/>
      <c r="Z4" s="19"/>
      <c r="AA4" s="683" t="s">
        <v>34</v>
      </c>
      <c r="AB4" s="683"/>
      <c r="AC4" s="687" t="str">
        <f>IF(AND('Master Data'!I6=""),"",'Master Data'!I6)</f>
        <v>April-2024</v>
      </c>
      <c r="AD4" s="687"/>
      <c r="AE4" s="687"/>
      <c r="AF4" s="687"/>
      <c r="AG4" s="687"/>
      <c r="AH4" s="687"/>
    </row>
    <row r="5" spans="1:36" s="99" customFormat="1" ht="38.25" customHeight="1">
      <c r="A5" s="692" t="s">
        <v>142</v>
      </c>
      <c r="B5" s="693" t="s">
        <v>276</v>
      </c>
      <c r="C5" s="677" t="s">
        <v>281</v>
      </c>
      <c r="D5" s="677"/>
      <c r="E5" s="678" t="s">
        <v>282</v>
      </c>
      <c r="F5" s="678"/>
      <c r="G5" s="679" t="s">
        <v>283</v>
      </c>
      <c r="H5" s="679"/>
      <c r="I5" s="679"/>
      <c r="J5" s="679"/>
      <c r="K5" s="679" t="s">
        <v>284</v>
      </c>
      <c r="L5" s="679"/>
      <c r="M5" s="679"/>
      <c r="N5" s="679"/>
      <c r="O5" s="680" t="s">
        <v>285</v>
      </c>
      <c r="P5" s="680"/>
      <c r="Q5" s="680"/>
      <c r="R5" s="680"/>
      <c r="S5" s="680" t="s">
        <v>286</v>
      </c>
      <c r="T5" s="680"/>
      <c r="U5" s="680"/>
      <c r="V5" s="680"/>
      <c r="W5" s="680" t="s">
        <v>287</v>
      </c>
      <c r="X5" s="680"/>
      <c r="Y5" s="680"/>
      <c r="Z5" s="680"/>
      <c r="AA5" s="680" t="s">
        <v>288</v>
      </c>
      <c r="AB5" s="680"/>
      <c r="AC5" s="680"/>
      <c r="AD5" s="680"/>
      <c r="AE5" s="680" t="s">
        <v>176</v>
      </c>
      <c r="AF5" s="680"/>
      <c r="AG5" s="680"/>
      <c r="AH5" s="680"/>
      <c r="AI5" s="688" t="s">
        <v>289</v>
      </c>
      <c r="AJ5" s="680" t="s">
        <v>290</v>
      </c>
    </row>
    <row r="6" spans="1:36" s="293" customFormat="1" ht="21.75" customHeight="1">
      <c r="A6" s="692"/>
      <c r="B6" s="693"/>
      <c r="C6" s="695" t="s">
        <v>291</v>
      </c>
      <c r="D6" s="695" t="s">
        <v>292</v>
      </c>
      <c r="E6" s="695" t="s">
        <v>291</v>
      </c>
      <c r="F6" s="695" t="s">
        <v>292</v>
      </c>
      <c r="G6" s="691" t="s">
        <v>291</v>
      </c>
      <c r="H6" s="691"/>
      <c r="I6" s="691" t="s">
        <v>292</v>
      </c>
      <c r="J6" s="691"/>
      <c r="K6" s="691" t="s">
        <v>291</v>
      </c>
      <c r="L6" s="691"/>
      <c r="M6" s="691" t="s">
        <v>292</v>
      </c>
      <c r="N6" s="691"/>
      <c r="O6" s="691" t="s">
        <v>291</v>
      </c>
      <c r="P6" s="691"/>
      <c r="Q6" s="691" t="s">
        <v>292</v>
      </c>
      <c r="R6" s="691"/>
      <c r="S6" s="691" t="s">
        <v>291</v>
      </c>
      <c r="T6" s="691"/>
      <c r="U6" s="691" t="s">
        <v>292</v>
      </c>
      <c r="V6" s="691"/>
      <c r="W6" s="691" t="s">
        <v>291</v>
      </c>
      <c r="X6" s="691"/>
      <c r="Y6" s="691" t="s">
        <v>292</v>
      </c>
      <c r="Z6" s="691"/>
      <c r="AA6" s="691" t="s">
        <v>291</v>
      </c>
      <c r="AB6" s="691"/>
      <c r="AC6" s="691" t="s">
        <v>292</v>
      </c>
      <c r="AD6" s="691"/>
      <c r="AE6" s="691" t="s">
        <v>291</v>
      </c>
      <c r="AF6" s="691"/>
      <c r="AG6" s="691" t="s">
        <v>292</v>
      </c>
      <c r="AH6" s="691"/>
      <c r="AI6" s="689"/>
      <c r="AJ6" s="680"/>
    </row>
    <row r="7" spans="1:36" s="294" customFormat="1" ht="18.75" customHeight="1">
      <c r="A7" s="692"/>
      <c r="B7" s="693"/>
      <c r="C7" s="695"/>
      <c r="D7" s="695"/>
      <c r="E7" s="695"/>
      <c r="F7" s="695"/>
      <c r="G7" s="304" t="s">
        <v>160</v>
      </c>
      <c r="H7" s="304" t="s">
        <v>293</v>
      </c>
      <c r="I7" s="304" t="s">
        <v>160</v>
      </c>
      <c r="J7" s="304" t="s">
        <v>293</v>
      </c>
      <c r="K7" s="304" t="s">
        <v>160</v>
      </c>
      <c r="L7" s="304" t="s">
        <v>293</v>
      </c>
      <c r="M7" s="304" t="s">
        <v>160</v>
      </c>
      <c r="N7" s="304" t="s">
        <v>293</v>
      </c>
      <c r="O7" s="304" t="s">
        <v>160</v>
      </c>
      <c r="P7" s="304" t="s">
        <v>293</v>
      </c>
      <c r="Q7" s="304" t="s">
        <v>160</v>
      </c>
      <c r="R7" s="304" t="s">
        <v>293</v>
      </c>
      <c r="S7" s="304" t="s">
        <v>160</v>
      </c>
      <c r="T7" s="304" t="s">
        <v>293</v>
      </c>
      <c r="U7" s="304" t="s">
        <v>160</v>
      </c>
      <c r="V7" s="304" t="s">
        <v>293</v>
      </c>
      <c r="W7" s="304" t="s">
        <v>160</v>
      </c>
      <c r="X7" s="304" t="s">
        <v>293</v>
      </c>
      <c r="Y7" s="304" t="s">
        <v>160</v>
      </c>
      <c r="Z7" s="304" t="s">
        <v>293</v>
      </c>
      <c r="AA7" s="304" t="s">
        <v>160</v>
      </c>
      <c r="AB7" s="304" t="s">
        <v>293</v>
      </c>
      <c r="AC7" s="304" t="s">
        <v>160</v>
      </c>
      <c r="AD7" s="304" t="s">
        <v>293</v>
      </c>
      <c r="AE7" s="304" t="s">
        <v>160</v>
      </c>
      <c r="AF7" s="304" t="s">
        <v>293</v>
      </c>
      <c r="AG7" s="304" t="s">
        <v>160</v>
      </c>
      <c r="AH7" s="304" t="s">
        <v>293</v>
      </c>
      <c r="AI7" s="690"/>
      <c r="AJ7" s="680"/>
    </row>
    <row r="8" spans="1:36" s="133" customFormat="1">
      <c r="A8" s="295">
        <v>1</v>
      </c>
      <c r="B8" s="295">
        <v>2</v>
      </c>
      <c r="C8" s="295">
        <v>3</v>
      </c>
      <c r="D8" s="295">
        <v>4</v>
      </c>
      <c r="E8" s="295">
        <v>5</v>
      </c>
      <c r="F8" s="295">
        <v>6</v>
      </c>
      <c r="G8" s="295">
        <v>7</v>
      </c>
      <c r="H8" s="295">
        <v>8</v>
      </c>
      <c r="I8" s="295">
        <v>9</v>
      </c>
      <c r="J8" s="295">
        <v>10</v>
      </c>
      <c r="K8" s="295">
        <v>11</v>
      </c>
      <c r="L8" s="295">
        <v>12</v>
      </c>
      <c r="M8" s="295">
        <v>13</v>
      </c>
      <c r="N8" s="295">
        <v>14</v>
      </c>
      <c r="O8" s="295">
        <v>15</v>
      </c>
      <c r="P8" s="295">
        <v>16</v>
      </c>
      <c r="Q8" s="295">
        <v>17</v>
      </c>
      <c r="R8" s="295">
        <v>18</v>
      </c>
      <c r="S8" s="295">
        <v>19</v>
      </c>
      <c r="T8" s="295">
        <v>20</v>
      </c>
      <c r="U8" s="295">
        <v>21</v>
      </c>
      <c r="V8" s="295">
        <v>22</v>
      </c>
      <c r="W8" s="295">
        <v>23</v>
      </c>
      <c r="X8" s="295">
        <v>24</v>
      </c>
      <c r="Y8" s="295">
        <v>25</v>
      </c>
      <c r="Z8" s="295">
        <v>26</v>
      </c>
      <c r="AA8" s="295">
        <v>27</v>
      </c>
      <c r="AB8" s="295">
        <v>28</v>
      </c>
      <c r="AC8" s="295">
        <v>29</v>
      </c>
      <c r="AD8" s="295">
        <v>30</v>
      </c>
      <c r="AE8" s="295">
        <v>31</v>
      </c>
      <c r="AF8" s="295">
        <v>32</v>
      </c>
      <c r="AG8" s="295">
        <v>33</v>
      </c>
      <c r="AH8" s="295">
        <v>34</v>
      </c>
      <c r="AI8" s="295">
        <v>35</v>
      </c>
      <c r="AJ8" s="295">
        <v>36</v>
      </c>
    </row>
    <row r="9" spans="1:36" ht="84" customHeight="1">
      <c r="A9" s="296">
        <v>1</v>
      </c>
      <c r="B9" s="297" t="str">
        <f>IF(AND('Master Data'!C6=""),"",'Master Data'!C6)</f>
        <v>MGGS Bar</v>
      </c>
      <c r="C9" s="298">
        <f>'PS Balance Sheet'!O37</f>
        <v>493</v>
      </c>
      <c r="D9" s="298">
        <f>'UPS Balance Sheet'!O37</f>
        <v>390</v>
      </c>
      <c r="E9" s="298">
        <f>'PS Balance Sheet'!R37</f>
        <v>493</v>
      </c>
      <c r="F9" s="298">
        <f>'UPS Balance Sheet'!R37</f>
        <v>384</v>
      </c>
      <c r="G9" s="299">
        <f>'PS Balance Sheet'!C6</f>
        <v>400</v>
      </c>
      <c r="H9" s="299">
        <f>'PS Balance Sheet'!D6</f>
        <v>200</v>
      </c>
      <c r="I9" s="299">
        <f>'UPS Balance Sheet'!C6</f>
        <v>500</v>
      </c>
      <c r="J9" s="299">
        <f>'UPS Balance Sheet'!D6</f>
        <v>300</v>
      </c>
      <c r="K9" s="300">
        <f>'PS Balance Sheet'!E37</f>
        <v>0</v>
      </c>
      <c r="L9" s="300">
        <f>'PS Balance Sheet'!F37</f>
        <v>0</v>
      </c>
      <c r="M9" s="300">
        <f>'UPS Balance Sheet'!E37</f>
        <v>0</v>
      </c>
      <c r="N9" s="300">
        <f>'UPS Balance Sheet'!F37</f>
        <v>0</v>
      </c>
      <c r="O9" s="300">
        <f>'PS Balance Sheet'!G37</f>
        <v>0</v>
      </c>
      <c r="P9" s="300">
        <f>'PS Balance Sheet'!H37</f>
        <v>0</v>
      </c>
      <c r="Q9" s="300">
        <f>'UPS Balance Sheet'!G37</f>
        <v>0</v>
      </c>
      <c r="R9" s="300">
        <f>'UPS Balance Sheet'!H37</f>
        <v>0</v>
      </c>
      <c r="S9" s="300">
        <f>G9+K9+O9</f>
        <v>400</v>
      </c>
      <c r="T9" s="300">
        <f>H9+L9+P9</f>
        <v>200</v>
      </c>
      <c r="U9" s="300">
        <f>I9+M9+Q9</f>
        <v>500</v>
      </c>
      <c r="V9" s="300">
        <f>J9+N9+R9</f>
        <v>300</v>
      </c>
      <c r="W9" s="300">
        <f>'PS Balance Sheet'!S37</f>
        <v>24.6</v>
      </c>
      <c r="X9" s="300">
        <f>'PS Balance Sheet'!T37</f>
        <v>24.7</v>
      </c>
      <c r="Y9" s="300">
        <f>'UPS Balance Sheet'!S37</f>
        <v>28.5</v>
      </c>
      <c r="Z9" s="300">
        <f>'UPS Balance Sheet'!T37</f>
        <v>29.1</v>
      </c>
      <c r="AA9" s="301">
        <f>'PS Balance Sheet'!I37</f>
        <v>0</v>
      </c>
      <c r="AB9" s="301">
        <f>'PS Balance Sheet'!J37</f>
        <v>0</v>
      </c>
      <c r="AC9" s="301">
        <f>'UPS Balance Sheet'!I37</f>
        <v>0</v>
      </c>
      <c r="AD9" s="301">
        <f>'UPS Balance Sheet'!J37</f>
        <v>0</v>
      </c>
      <c r="AE9" s="300">
        <f>S9-W9-AA9</f>
        <v>375.4</v>
      </c>
      <c r="AF9" s="300">
        <f>T9-X9-AB9</f>
        <v>175.3</v>
      </c>
      <c r="AG9" s="300">
        <f t="shared" ref="AG9:AH9" si="0">U9-Y9-AC9</f>
        <v>471.5</v>
      </c>
      <c r="AH9" s="300">
        <f t="shared" si="0"/>
        <v>270.89999999999998</v>
      </c>
      <c r="AI9" s="301">
        <f>'Att. Dairy'!L39</f>
        <v>2</v>
      </c>
      <c r="AJ9" s="301">
        <f>COUNTA('Master Data'!C32:C36)-COUNTIF('Master Data'!C32:C36,"0")-COUNTIF('Master Data'!C32:C36,"blank")</f>
        <v>3</v>
      </c>
    </row>
    <row r="10" spans="1:36" ht="9.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row>
    <row r="11" spans="1:36" ht="20.25" customHeight="1">
      <c r="A11" s="19"/>
      <c r="B11" s="19"/>
      <c r="C11" s="19"/>
      <c r="D11" s="19"/>
      <c r="E11" s="19"/>
      <c r="F11" s="19"/>
      <c r="G11" s="19"/>
      <c r="H11" s="19"/>
      <c r="I11" s="682" t="s">
        <v>294</v>
      </c>
      <c r="J11" s="682"/>
      <c r="K11" s="682"/>
      <c r="L11" s="682"/>
      <c r="M11" s="682"/>
      <c r="N11" s="682"/>
      <c r="O11" s="682"/>
      <c r="P11" s="682"/>
      <c r="Q11" s="682"/>
      <c r="R11" s="682"/>
      <c r="S11" s="682"/>
      <c r="T11" s="682"/>
      <c r="U11" s="682"/>
      <c r="V11" s="682"/>
      <c r="W11" s="682"/>
      <c r="X11" s="682"/>
      <c r="Y11" s="682"/>
      <c r="Z11" s="19"/>
      <c r="AA11" s="19"/>
      <c r="AB11" s="19"/>
      <c r="AC11" s="19"/>
    </row>
    <row r="12" spans="1:36" ht="15.75">
      <c r="A12" s="19"/>
      <c r="B12" s="19"/>
      <c r="C12" s="19"/>
      <c r="D12" s="19"/>
      <c r="E12" s="19"/>
      <c r="F12" s="19"/>
      <c r="G12" s="19"/>
      <c r="H12" s="19"/>
      <c r="I12" s="19"/>
      <c r="J12" s="19"/>
      <c r="K12" s="686" t="s">
        <v>295</v>
      </c>
      <c r="L12" s="686"/>
      <c r="M12" s="686"/>
      <c r="N12" s="686"/>
      <c r="O12" s="686"/>
      <c r="P12" s="686"/>
      <c r="Q12" s="686"/>
      <c r="R12" s="686"/>
      <c r="S12" s="686"/>
      <c r="T12" s="686"/>
      <c r="U12" s="686"/>
      <c r="V12" s="686"/>
      <c r="W12" s="19"/>
      <c r="X12" s="19"/>
      <c r="Y12" s="19"/>
      <c r="Z12" s="19"/>
      <c r="AA12" s="19"/>
      <c r="AB12" s="19"/>
      <c r="AC12" s="19"/>
    </row>
    <row r="13" spans="1:36">
      <c r="A13" s="692" t="s">
        <v>142</v>
      </c>
      <c r="B13" s="693" t="s">
        <v>276</v>
      </c>
      <c r="C13" s="693"/>
      <c r="D13" s="679" t="s">
        <v>296</v>
      </c>
      <c r="E13" s="679"/>
      <c r="F13" s="679"/>
      <c r="G13" s="679"/>
      <c r="H13" s="679"/>
      <c r="I13" s="679"/>
      <c r="J13" s="679"/>
      <c r="K13" s="679"/>
      <c r="L13" s="679"/>
      <c r="M13" s="694" t="s">
        <v>297</v>
      </c>
      <c r="N13" s="694"/>
      <c r="O13" s="694"/>
      <c r="P13" s="694"/>
      <c r="Q13" s="694"/>
      <c r="R13" s="694"/>
      <c r="S13" s="694" t="s">
        <v>298</v>
      </c>
      <c r="T13" s="694"/>
      <c r="U13" s="694"/>
      <c r="V13" s="694"/>
      <c r="W13" s="694"/>
      <c r="X13" s="694"/>
      <c r="Y13" s="694" t="s">
        <v>299</v>
      </c>
      <c r="Z13" s="694"/>
      <c r="AA13" s="694"/>
      <c r="AB13" s="694"/>
      <c r="AC13" s="694"/>
      <c r="AD13" s="694"/>
      <c r="AE13" s="694" t="s">
        <v>300</v>
      </c>
      <c r="AF13" s="694"/>
      <c r="AG13" s="694"/>
      <c r="AH13" s="694"/>
      <c r="AI13" s="694"/>
      <c r="AJ13" s="694"/>
    </row>
    <row r="14" spans="1:36" ht="15" customHeight="1">
      <c r="A14" s="692"/>
      <c r="B14" s="693"/>
      <c r="C14" s="693"/>
      <c r="D14" s="680" t="s">
        <v>304</v>
      </c>
      <c r="E14" s="680"/>
      <c r="F14" s="680"/>
      <c r="G14" s="680" t="s">
        <v>305</v>
      </c>
      <c r="H14" s="680"/>
      <c r="I14" s="680"/>
      <c r="J14" s="680" t="s">
        <v>306</v>
      </c>
      <c r="K14" s="680"/>
      <c r="L14" s="680"/>
      <c r="M14" s="696" t="s">
        <v>301</v>
      </c>
      <c r="N14" s="696"/>
      <c r="O14" s="696" t="s">
        <v>302</v>
      </c>
      <c r="P14" s="696"/>
      <c r="Q14" s="697" t="s">
        <v>303</v>
      </c>
      <c r="R14" s="698"/>
      <c r="S14" s="696" t="s">
        <v>301</v>
      </c>
      <c r="T14" s="696"/>
      <c r="U14" s="696" t="s">
        <v>302</v>
      </c>
      <c r="V14" s="696"/>
      <c r="W14" s="697" t="s">
        <v>303</v>
      </c>
      <c r="X14" s="698"/>
      <c r="Y14" s="696" t="s">
        <v>301</v>
      </c>
      <c r="Z14" s="696"/>
      <c r="AA14" s="696" t="s">
        <v>302</v>
      </c>
      <c r="AB14" s="696"/>
      <c r="AC14" s="697" t="s">
        <v>303</v>
      </c>
      <c r="AD14" s="698"/>
      <c r="AE14" s="696" t="s">
        <v>301</v>
      </c>
      <c r="AF14" s="696"/>
      <c r="AG14" s="696" t="s">
        <v>302</v>
      </c>
      <c r="AH14" s="696"/>
      <c r="AI14" s="697" t="s">
        <v>303</v>
      </c>
      <c r="AJ14" s="698"/>
    </row>
    <row r="15" spans="1:36">
      <c r="A15" s="692"/>
      <c r="B15" s="693"/>
      <c r="C15" s="693"/>
      <c r="D15" s="680"/>
      <c r="E15" s="680"/>
      <c r="F15" s="680"/>
      <c r="G15" s="680"/>
      <c r="H15" s="680"/>
      <c r="I15" s="680"/>
      <c r="J15" s="680"/>
      <c r="K15" s="680"/>
      <c r="L15" s="680"/>
      <c r="M15" s="696"/>
      <c r="N15" s="696"/>
      <c r="O15" s="696"/>
      <c r="P15" s="696"/>
      <c r="Q15" s="699"/>
      <c r="R15" s="700"/>
      <c r="S15" s="696"/>
      <c r="T15" s="696"/>
      <c r="U15" s="696"/>
      <c r="V15" s="696"/>
      <c r="W15" s="699"/>
      <c r="X15" s="700"/>
      <c r="Y15" s="696"/>
      <c r="Z15" s="696"/>
      <c r="AA15" s="696"/>
      <c r="AB15" s="696"/>
      <c r="AC15" s="699"/>
      <c r="AD15" s="700"/>
      <c r="AE15" s="696"/>
      <c r="AF15" s="696"/>
      <c r="AG15" s="696"/>
      <c r="AH15" s="696"/>
      <c r="AI15" s="699"/>
      <c r="AJ15" s="700"/>
    </row>
    <row r="16" spans="1:36" ht="11.25" customHeight="1">
      <c r="A16" s="295">
        <v>1</v>
      </c>
      <c r="B16" s="679">
        <v>2</v>
      </c>
      <c r="C16" s="679"/>
      <c r="D16" s="694">
        <v>3</v>
      </c>
      <c r="E16" s="694"/>
      <c r="F16" s="694"/>
      <c r="G16" s="694">
        <v>4</v>
      </c>
      <c r="H16" s="694"/>
      <c r="I16" s="694"/>
      <c r="J16" s="694">
        <v>5</v>
      </c>
      <c r="K16" s="694"/>
      <c r="L16" s="694"/>
      <c r="M16" s="694">
        <v>6</v>
      </c>
      <c r="N16" s="694"/>
      <c r="O16" s="694">
        <v>7</v>
      </c>
      <c r="P16" s="694"/>
      <c r="Q16" s="694">
        <v>8</v>
      </c>
      <c r="R16" s="694"/>
      <c r="S16" s="694">
        <v>9</v>
      </c>
      <c r="T16" s="694"/>
      <c r="U16" s="694">
        <v>10</v>
      </c>
      <c r="V16" s="694"/>
      <c r="W16" s="694">
        <v>11</v>
      </c>
      <c r="X16" s="694"/>
      <c r="Y16" s="694">
        <v>12</v>
      </c>
      <c r="Z16" s="694"/>
      <c r="AA16" s="694">
        <v>13</v>
      </c>
      <c r="AB16" s="694"/>
      <c r="AC16" s="694">
        <v>14</v>
      </c>
      <c r="AD16" s="694"/>
      <c r="AE16" s="694">
        <v>15</v>
      </c>
      <c r="AF16" s="694"/>
      <c r="AG16" s="694">
        <v>16</v>
      </c>
      <c r="AH16" s="694"/>
      <c r="AI16" s="694">
        <v>17</v>
      </c>
      <c r="AJ16" s="694"/>
    </row>
    <row r="17" spans="1:36" ht="76.5" customHeight="1">
      <c r="A17" s="302">
        <v>1</v>
      </c>
      <c r="B17" s="701" t="str">
        <f>IF(AND('Master Data'!C6=""),"",'Master Data'!C6)</f>
        <v>MGGS Bar</v>
      </c>
      <c r="C17" s="702"/>
      <c r="D17" s="703">
        <f>'Master Data'!C45</f>
        <v>5000</v>
      </c>
      <c r="E17" s="704"/>
      <c r="F17" s="704"/>
      <c r="G17" s="703">
        <f>'Master Data'!H45</f>
        <v>6000</v>
      </c>
      <c r="H17" s="704"/>
      <c r="I17" s="704"/>
      <c r="J17" s="703">
        <f>D17+G17</f>
        <v>11000</v>
      </c>
      <c r="K17" s="704"/>
      <c r="L17" s="704"/>
      <c r="M17" s="703">
        <f>'Master Data'!D45</f>
        <v>10000</v>
      </c>
      <c r="N17" s="704"/>
      <c r="O17" s="703">
        <f>'Master Data'!L45</f>
        <v>9000</v>
      </c>
      <c r="P17" s="704"/>
      <c r="Q17" s="703">
        <f>M17+O17</f>
        <v>19000</v>
      </c>
      <c r="R17" s="704"/>
      <c r="S17" s="703">
        <f>D17+M17</f>
        <v>15000</v>
      </c>
      <c r="T17" s="704"/>
      <c r="U17" s="703">
        <f>G17+O17</f>
        <v>15000</v>
      </c>
      <c r="V17" s="704"/>
      <c r="W17" s="703">
        <f>J17+Q17</f>
        <v>30000</v>
      </c>
      <c r="X17" s="704"/>
      <c r="Y17" s="703">
        <f>'PS Balance Sheet'!W37</f>
        <v>2686.8500000000004</v>
      </c>
      <c r="Z17" s="704"/>
      <c r="AA17" s="703">
        <f>'UPS Balance Sheet'!W37</f>
        <v>3137.2799999999997</v>
      </c>
      <c r="AB17" s="704"/>
      <c r="AC17" s="703">
        <f>Y17+AA17</f>
        <v>5824.13</v>
      </c>
      <c r="AD17" s="704"/>
      <c r="AE17" s="703">
        <f>S17-Y17</f>
        <v>12313.15</v>
      </c>
      <c r="AF17" s="704"/>
      <c r="AG17" s="703">
        <f>U17-AA17</f>
        <v>11862.720000000001</v>
      </c>
      <c r="AH17" s="704"/>
      <c r="AI17" s="703">
        <f>W17-AC17</f>
        <v>24175.87</v>
      </c>
      <c r="AJ17" s="704"/>
    </row>
    <row r="18" spans="1:36" ht="6.75" customHeight="1">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row>
    <row r="19" spans="1:36" ht="21" customHeight="1">
      <c r="A19" s="19"/>
      <c r="B19" s="19"/>
      <c r="C19" s="19"/>
      <c r="D19" s="19"/>
      <c r="E19" s="19"/>
      <c r="F19" s="19"/>
      <c r="G19" s="19"/>
      <c r="H19" s="19"/>
      <c r="I19" s="705" t="s">
        <v>307</v>
      </c>
      <c r="J19" s="705"/>
      <c r="K19" s="705"/>
      <c r="L19" s="705"/>
      <c r="M19" s="705"/>
      <c r="N19" s="705"/>
      <c r="O19" s="705"/>
      <c r="P19" s="705"/>
      <c r="Q19" s="705"/>
      <c r="R19" s="705"/>
      <c r="S19" s="705"/>
      <c r="T19" s="705"/>
      <c r="U19" s="705"/>
      <c r="V19" s="705"/>
      <c r="W19" s="705"/>
      <c r="X19" s="705"/>
      <c r="Y19" s="705"/>
      <c r="Z19" s="19"/>
      <c r="AA19" s="19"/>
      <c r="AB19" s="19"/>
      <c r="AC19" s="19"/>
    </row>
    <row r="20" spans="1:36" ht="15.75">
      <c r="A20" s="19"/>
      <c r="B20" s="19"/>
      <c r="C20" s="19"/>
      <c r="D20" s="19"/>
      <c r="E20" s="19"/>
      <c r="F20" s="19"/>
      <c r="G20" s="19"/>
      <c r="H20" s="19"/>
      <c r="I20" s="19"/>
      <c r="J20" s="19"/>
      <c r="K20" s="686" t="s">
        <v>308</v>
      </c>
      <c r="L20" s="686"/>
      <c r="M20" s="686"/>
      <c r="N20" s="686"/>
      <c r="O20" s="686"/>
      <c r="P20" s="686"/>
      <c r="Q20" s="686"/>
      <c r="R20" s="686"/>
      <c r="S20" s="686"/>
      <c r="T20" s="686"/>
      <c r="U20" s="686"/>
      <c r="V20" s="686"/>
      <c r="W20" s="19"/>
      <c r="X20" s="19"/>
      <c r="Y20" s="19"/>
      <c r="Z20" s="19"/>
      <c r="AA20" s="19"/>
      <c r="AB20" s="19"/>
      <c r="AC20" s="19"/>
    </row>
    <row r="21" spans="1:36" s="99" customFormat="1" ht="21.75" customHeight="1">
      <c r="A21" s="692" t="s">
        <v>142</v>
      </c>
      <c r="B21" s="693" t="s">
        <v>276</v>
      </c>
      <c r="C21" s="693"/>
      <c r="D21" s="679" t="s">
        <v>309</v>
      </c>
      <c r="E21" s="679"/>
      <c r="F21" s="679"/>
      <c r="G21" s="679"/>
      <c r="H21" s="679" t="s">
        <v>312</v>
      </c>
      <c r="I21" s="679"/>
      <c r="J21" s="679"/>
      <c r="K21" s="679"/>
      <c r="L21" s="679"/>
      <c r="M21" s="679"/>
      <c r="N21" s="679"/>
      <c r="O21" s="679"/>
      <c r="P21" s="708" t="s">
        <v>319</v>
      </c>
      <c r="Q21" s="709"/>
      <c r="R21" s="709"/>
      <c r="S21" s="710"/>
      <c r="T21" s="679" t="s">
        <v>323</v>
      </c>
      <c r="U21" s="679"/>
      <c r="V21" s="679"/>
      <c r="W21" s="679"/>
      <c r="X21" s="680" t="s">
        <v>324</v>
      </c>
      <c r="Y21" s="680"/>
      <c r="Z21" s="680" t="s">
        <v>325</v>
      </c>
      <c r="AA21" s="680"/>
      <c r="AB21" s="680" t="s">
        <v>326</v>
      </c>
      <c r="AC21" s="680"/>
      <c r="AD21" s="680" t="s">
        <v>327</v>
      </c>
      <c r="AE21" s="680"/>
      <c r="AF21" s="680" t="s">
        <v>328</v>
      </c>
      <c r="AG21" s="680"/>
      <c r="AH21" s="680"/>
      <c r="AI21" s="680" t="s">
        <v>329</v>
      </c>
      <c r="AJ21" s="680"/>
    </row>
    <row r="22" spans="1:36" ht="36" customHeight="1">
      <c r="A22" s="692"/>
      <c r="B22" s="693"/>
      <c r="C22" s="693"/>
      <c r="D22" s="680" t="s">
        <v>310</v>
      </c>
      <c r="E22" s="680"/>
      <c r="F22" s="680" t="s">
        <v>311</v>
      </c>
      <c r="G22" s="680"/>
      <c r="H22" s="706" t="s">
        <v>313</v>
      </c>
      <c r="I22" s="707"/>
      <c r="J22" s="706" t="s">
        <v>314</v>
      </c>
      <c r="K22" s="707"/>
      <c r="L22" s="706" t="s">
        <v>315</v>
      </c>
      <c r="M22" s="707"/>
      <c r="N22" s="706" t="s">
        <v>316</v>
      </c>
      <c r="O22" s="707"/>
      <c r="P22" s="679" t="s">
        <v>320</v>
      </c>
      <c r="Q22" s="679" t="s">
        <v>321</v>
      </c>
      <c r="R22" s="679" t="s">
        <v>322</v>
      </c>
      <c r="S22" s="679"/>
      <c r="T22" s="679" t="s">
        <v>162</v>
      </c>
      <c r="U22" s="679"/>
      <c r="V22" s="679" t="s">
        <v>163</v>
      </c>
      <c r="W22" s="679"/>
      <c r="X22" s="680"/>
      <c r="Y22" s="680"/>
      <c r="Z22" s="680"/>
      <c r="AA22" s="680"/>
      <c r="AB22" s="680"/>
      <c r="AC22" s="680"/>
      <c r="AD22" s="680"/>
      <c r="AE22" s="680"/>
      <c r="AF22" s="680"/>
      <c r="AG22" s="680"/>
      <c r="AH22" s="680"/>
      <c r="AI22" s="680"/>
      <c r="AJ22" s="680"/>
    </row>
    <row r="23" spans="1:36" ht="18" customHeight="1">
      <c r="A23" s="692"/>
      <c r="B23" s="693"/>
      <c r="C23" s="693"/>
      <c r="D23" s="680"/>
      <c r="E23" s="680"/>
      <c r="F23" s="680"/>
      <c r="G23" s="680"/>
      <c r="H23" s="304" t="s">
        <v>317</v>
      </c>
      <c r="I23" s="304" t="s">
        <v>318</v>
      </c>
      <c r="J23" s="304" t="s">
        <v>317</v>
      </c>
      <c r="K23" s="304" t="s">
        <v>318</v>
      </c>
      <c r="L23" s="304" t="s">
        <v>317</v>
      </c>
      <c r="M23" s="304" t="s">
        <v>318</v>
      </c>
      <c r="N23" s="304" t="s">
        <v>317</v>
      </c>
      <c r="O23" s="304" t="s">
        <v>318</v>
      </c>
      <c r="P23" s="679"/>
      <c r="Q23" s="679"/>
      <c r="R23" s="679"/>
      <c r="S23" s="679"/>
      <c r="T23" s="679"/>
      <c r="U23" s="679"/>
      <c r="V23" s="679"/>
      <c r="W23" s="679"/>
      <c r="X23" s="680"/>
      <c r="Y23" s="680"/>
      <c r="Z23" s="680"/>
      <c r="AA23" s="680"/>
      <c r="AB23" s="680"/>
      <c r="AC23" s="680"/>
      <c r="AD23" s="680"/>
      <c r="AE23" s="680"/>
      <c r="AF23" s="680"/>
      <c r="AG23" s="680"/>
      <c r="AH23" s="680"/>
      <c r="AI23" s="680"/>
      <c r="AJ23" s="680"/>
    </row>
    <row r="24" spans="1:36">
      <c r="A24" s="295">
        <v>1</v>
      </c>
      <c r="B24" s="679">
        <v>2</v>
      </c>
      <c r="C24" s="679"/>
      <c r="D24" s="680">
        <v>3</v>
      </c>
      <c r="E24" s="680"/>
      <c r="F24" s="694">
        <v>4</v>
      </c>
      <c r="G24" s="694"/>
      <c r="H24" s="303">
        <v>5</v>
      </c>
      <c r="I24" s="303">
        <v>6</v>
      </c>
      <c r="J24" s="303">
        <v>7</v>
      </c>
      <c r="K24" s="303">
        <v>8</v>
      </c>
      <c r="L24" s="303">
        <v>9</v>
      </c>
      <c r="M24" s="303">
        <v>10</v>
      </c>
      <c r="N24" s="303">
        <v>11</v>
      </c>
      <c r="O24" s="303">
        <v>12</v>
      </c>
      <c r="P24" s="303">
        <v>13</v>
      </c>
      <c r="Q24" s="303">
        <v>14</v>
      </c>
      <c r="R24" s="694">
        <v>15</v>
      </c>
      <c r="S24" s="694"/>
      <c r="T24" s="694">
        <v>16</v>
      </c>
      <c r="U24" s="694"/>
      <c r="V24" s="694">
        <v>17</v>
      </c>
      <c r="W24" s="694"/>
      <c r="X24" s="694">
        <v>18</v>
      </c>
      <c r="Y24" s="694"/>
      <c r="Z24" s="694">
        <v>19</v>
      </c>
      <c r="AA24" s="694"/>
      <c r="AB24" s="694">
        <v>20</v>
      </c>
      <c r="AC24" s="694"/>
      <c r="AD24" s="694">
        <v>21</v>
      </c>
      <c r="AE24" s="694"/>
      <c r="AF24" s="694">
        <v>22</v>
      </c>
      <c r="AG24" s="694"/>
      <c r="AH24" s="694"/>
      <c r="AI24" s="694">
        <v>23</v>
      </c>
      <c r="AJ24" s="694"/>
    </row>
    <row r="25" spans="1:36" ht="57.75" customHeight="1">
      <c r="A25" s="302">
        <v>1</v>
      </c>
      <c r="B25" s="701" t="str">
        <f>IF(AND('Master Data'!C6=""),"",'Master Data'!C6)</f>
        <v>MGGS Bar</v>
      </c>
      <c r="C25" s="702"/>
      <c r="D25" s="704">
        <f>'Master Data'!M24</f>
        <v>0</v>
      </c>
      <c r="E25" s="704"/>
      <c r="F25" s="704">
        <f>'Master Data'!P24</f>
        <v>0</v>
      </c>
      <c r="G25" s="704"/>
      <c r="H25" s="306"/>
      <c r="I25" s="306"/>
      <c r="J25" s="306"/>
      <c r="K25" s="306"/>
      <c r="L25" s="306"/>
      <c r="M25" s="306"/>
      <c r="N25" s="306"/>
      <c r="O25" s="306"/>
      <c r="P25" s="306"/>
      <c r="Q25" s="306"/>
      <c r="R25" s="718"/>
      <c r="S25" s="718"/>
      <c r="T25" s="718"/>
      <c r="U25" s="718"/>
      <c r="V25" s="718"/>
      <c r="W25" s="718"/>
      <c r="X25" s="713" t="str">
        <f>IF('Master Data'!P25="","",'Master Data'!P25)</f>
        <v/>
      </c>
      <c r="Y25" s="713"/>
      <c r="Z25" s="714"/>
      <c r="AA25" s="715"/>
      <c r="AB25" s="714"/>
      <c r="AC25" s="715"/>
      <c r="AD25" s="714"/>
      <c r="AE25" s="715"/>
      <c r="AF25" s="716"/>
      <c r="AG25" s="717"/>
      <c r="AH25" s="715"/>
      <c r="AI25" s="714"/>
      <c r="AJ25" s="715"/>
    </row>
    <row r="26" spans="1:36" ht="8.25" customHeight="1">
      <c r="A26" s="307"/>
      <c r="B26" s="308"/>
      <c r="C26" s="308"/>
      <c r="D26" s="309"/>
      <c r="E26" s="309"/>
      <c r="F26" s="309"/>
      <c r="G26" s="309"/>
      <c r="H26" s="310"/>
      <c r="I26" s="310"/>
      <c r="J26" s="310"/>
      <c r="K26" s="310"/>
      <c r="L26" s="310"/>
      <c r="M26" s="310"/>
      <c r="N26" s="310"/>
      <c r="O26" s="310"/>
      <c r="P26" s="310"/>
      <c r="Q26" s="310"/>
      <c r="R26" s="311"/>
      <c r="S26" s="311"/>
      <c r="T26" s="312"/>
      <c r="U26" s="312"/>
      <c r="V26" s="312"/>
      <c r="W26" s="312"/>
      <c r="X26" s="313"/>
      <c r="Y26" s="313"/>
      <c r="Z26" s="314"/>
      <c r="AA26" s="314"/>
      <c r="AB26" s="314"/>
      <c r="AC26" s="314"/>
      <c r="AD26" s="314"/>
      <c r="AE26" s="314"/>
      <c r="AF26" s="315"/>
      <c r="AG26" s="314"/>
      <c r="AH26" s="314"/>
      <c r="AI26" s="314"/>
      <c r="AJ26" s="314"/>
    </row>
    <row r="27" spans="1:36" ht="21.75" customHeight="1">
      <c r="B27" s="711" t="s">
        <v>331</v>
      </c>
      <c r="C27" s="711"/>
      <c r="D27" s="711"/>
      <c r="E27" s="711"/>
      <c r="F27" s="711"/>
      <c r="G27" s="711"/>
      <c r="H27" s="711"/>
      <c r="I27" s="711"/>
      <c r="J27" s="711"/>
      <c r="K27" s="711"/>
      <c r="L27" s="711"/>
      <c r="M27" s="711"/>
      <c r="N27" s="711"/>
      <c r="O27" s="711"/>
      <c r="P27" s="711"/>
      <c r="Q27" s="711"/>
      <c r="R27" s="711"/>
      <c r="S27" s="711"/>
    </row>
    <row r="28" spans="1:36" ht="15.75" customHeight="1">
      <c r="Y28" s="712" t="s">
        <v>330</v>
      </c>
      <c r="Z28" s="712"/>
      <c r="AA28" s="712"/>
      <c r="AB28" s="712"/>
      <c r="AC28" s="712"/>
      <c r="AD28" s="712"/>
      <c r="AE28" s="712"/>
      <c r="AF28" s="712"/>
      <c r="AG28" s="712"/>
      <c r="AH28" s="712"/>
      <c r="AI28" s="712"/>
    </row>
    <row r="29" spans="1:36" ht="15" customHeight="1">
      <c r="Y29" s="712"/>
      <c r="Z29" s="712"/>
      <c r="AA29" s="712"/>
      <c r="AB29" s="712"/>
      <c r="AC29" s="712"/>
      <c r="AD29" s="712"/>
      <c r="AE29" s="712"/>
      <c r="AF29" s="712"/>
      <c r="AG29" s="712"/>
      <c r="AH29" s="712"/>
      <c r="AI29" s="712"/>
    </row>
    <row r="30" spans="1:36">
      <c r="X30" s="17" t="s">
        <v>174</v>
      </c>
    </row>
  </sheetData>
  <sheetProtection password="E8D1" sheet="1" objects="1" scenarios="1" formatColumns="0" formatRows="0"/>
  <mergeCells count="147">
    <mergeCell ref="B27:S27"/>
    <mergeCell ref="Y28:AI29"/>
    <mergeCell ref="X25:Y25"/>
    <mergeCell ref="Z25:AA25"/>
    <mergeCell ref="AB25:AC25"/>
    <mergeCell ref="AD25:AE25"/>
    <mergeCell ref="AF25:AH25"/>
    <mergeCell ref="AI25:AJ25"/>
    <mergeCell ref="B25:C25"/>
    <mergeCell ref="D25:E25"/>
    <mergeCell ref="F25:G25"/>
    <mergeCell ref="R25:S25"/>
    <mergeCell ref="T25:U25"/>
    <mergeCell ref="V25:W25"/>
    <mergeCell ref="X24:Y24"/>
    <mergeCell ref="Z24:AA24"/>
    <mergeCell ref="AB24:AC24"/>
    <mergeCell ref="AD24:AE24"/>
    <mergeCell ref="AF24:AH24"/>
    <mergeCell ref="AI24:AJ24"/>
    <mergeCell ref="T22:U23"/>
    <mergeCell ref="V22:W23"/>
    <mergeCell ref="B24:C24"/>
    <mergeCell ref="D24:E24"/>
    <mergeCell ref="F24:G24"/>
    <mergeCell ref="R24:S24"/>
    <mergeCell ref="T24:U24"/>
    <mergeCell ref="V24:W24"/>
    <mergeCell ref="Z21:AA23"/>
    <mergeCell ref="AB21:AC23"/>
    <mergeCell ref="AD21:AE23"/>
    <mergeCell ref="AF21:AH23"/>
    <mergeCell ref="AI21:AJ23"/>
    <mergeCell ref="D22:E23"/>
    <mergeCell ref="F22:G23"/>
    <mergeCell ref="H22:I22"/>
    <mergeCell ref="J22:K22"/>
    <mergeCell ref="L22:M22"/>
    <mergeCell ref="A21:A23"/>
    <mergeCell ref="B21:C23"/>
    <mergeCell ref="D21:G21"/>
    <mergeCell ref="H21:O21"/>
    <mergeCell ref="T21:W21"/>
    <mergeCell ref="X21:Y23"/>
    <mergeCell ref="N22:O22"/>
    <mergeCell ref="P22:P23"/>
    <mergeCell ref="Q22:Q23"/>
    <mergeCell ref="R22:S23"/>
    <mergeCell ref="P21:S21"/>
    <mergeCell ref="AG17:AH17"/>
    <mergeCell ref="AI17:AJ17"/>
    <mergeCell ref="I19:Y19"/>
    <mergeCell ref="K20:V20"/>
    <mergeCell ref="Q17:R17"/>
    <mergeCell ref="S17:T17"/>
    <mergeCell ref="U17:V17"/>
    <mergeCell ref="W17:X17"/>
    <mergeCell ref="Y17:Z17"/>
    <mergeCell ref="AA17:AB17"/>
    <mergeCell ref="AC16:AD16"/>
    <mergeCell ref="AE16:AF16"/>
    <mergeCell ref="AG16:AH16"/>
    <mergeCell ref="AI16:AJ16"/>
    <mergeCell ref="B17:C17"/>
    <mergeCell ref="D17:F17"/>
    <mergeCell ref="G17:I17"/>
    <mergeCell ref="J17:L17"/>
    <mergeCell ref="M17:N17"/>
    <mergeCell ref="O17:P17"/>
    <mergeCell ref="Q16:R16"/>
    <mergeCell ref="S16:T16"/>
    <mergeCell ref="U16:V16"/>
    <mergeCell ref="W16:X16"/>
    <mergeCell ref="Y16:Z16"/>
    <mergeCell ref="AA16:AB16"/>
    <mergeCell ref="B16:C16"/>
    <mergeCell ref="D16:F16"/>
    <mergeCell ref="G16:I16"/>
    <mergeCell ref="J16:L16"/>
    <mergeCell ref="M16:N16"/>
    <mergeCell ref="O16:P16"/>
    <mergeCell ref="AC17:AD17"/>
    <mergeCell ref="AE17:AF17"/>
    <mergeCell ref="AE14:AF15"/>
    <mergeCell ref="AG14:AH15"/>
    <mergeCell ref="AI14:AJ15"/>
    <mergeCell ref="AE13:AJ13"/>
    <mergeCell ref="D14:F15"/>
    <mergeCell ref="G14:I15"/>
    <mergeCell ref="J14:L15"/>
    <mergeCell ref="M14:N15"/>
    <mergeCell ref="O14:P15"/>
    <mergeCell ref="Q14:R15"/>
    <mergeCell ref="S14:T15"/>
    <mergeCell ref="U14:V15"/>
    <mergeCell ref="W14:X15"/>
    <mergeCell ref="K12:V12"/>
    <mergeCell ref="A13:A15"/>
    <mergeCell ref="B13:C15"/>
    <mergeCell ref="D13:L13"/>
    <mergeCell ref="M13:R13"/>
    <mergeCell ref="S13:X13"/>
    <mergeCell ref="Y13:AD13"/>
    <mergeCell ref="K6:L6"/>
    <mergeCell ref="M6:N6"/>
    <mergeCell ref="O6:P6"/>
    <mergeCell ref="Q6:R6"/>
    <mergeCell ref="S6:T6"/>
    <mergeCell ref="U6:V6"/>
    <mergeCell ref="C6:C7"/>
    <mergeCell ref="D6:D7"/>
    <mergeCell ref="E6:E7"/>
    <mergeCell ref="F6:F7"/>
    <mergeCell ref="G6:H6"/>
    <mergeCell ref="I6:J6"/>
    <mergeCell ref="Y14:Z15"/>
    <mergeCell ref="AA14:AB15"/>
    <mergeCell ref="AC14:AD15"/>
    <mergeCell ref="A5:A7"/>
    <mergeCell ref="B5:B7"/>
    <mergeCell ref="AI5:AI7"/>
    <mergeCell ref="AJ5:AJ7"/>
    <mergeCell ref="W6:X6"/>
    <mergeCell ref="Y6:Z6"/>
    <mergeCell ref="AA6:AB6"/>
    <mergeCell ref="AC6:AD6"/>
    <mergeCell ref="AE6:AF6"/>
    <mergeCell ref="AG6:AH6"/>
    <mergeCell ref="I11:Y11"/>
    <mergeCell ref="C5:D5"/>
    <mergeCell ref="E5:F5"/>
    <mergeCell ref="G5:J5"/>
    <mergeCell ref="K5:N5"/>
    <mergeCell ref="O5:R5"/>
    <mergeCell ref="S5:V5"/>
    <mergeCell ref="W5:Z5"/>
    <mergeCell ref="I1:AB1"/>
    <mergeCell ref="I2:Y2"/>
    <mergeCell ref="B3:C3"/>
    <mergeCell ref="D3:N3"/>
    <mergeCell ref="O3:S3"/>
    <mergeCell ref="T3:AF3"/>
    <mergeCell ref="K4:V4"/>
    <mergeCell ref="AA4:AB4"/>
    <mergeCell ref="AC4:AH4"/>
    <mergeCell ref="AA5:AD5"/>
    <mergeCell ref="AE5:AH5"/>
  </mergeCells>
  <pageMargins left="0.45" right="0.2" top="0.25" bottom="0.25" header="0.3" footer="0.3"/>
  <pageSetup paperSize="9" scale="82"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B1:T63"/>
  <sheetViews>
    <sheetView showGridLines="0" view="pageBreakPreview" zoomScaleSheetLayoutView="100" workbookViewId="0">
      <selection activeCell="L32" sqref="L32"/>
    </sheetView>
  </sheetViews>
  <sheetFormatPr defaultColWidth="9.125" defaultRowHeight="15"/>
  <cols>
    <col min="1" max="1" width="4.875" style="17" customWidth="1"/>
    <col min="2" max="2" width="8.375" style="17" customWidth="1"/>
    <col min="3" max="3" width="8.625" style="17" customWidth="1"/>
    <col min="4" max="4" width="9.5" style="17" customWidth="1"/>
    <col min="5" max="5" width="10" style="17" customWidth="1"/>
    <col min="6" max="8" width="9.25" style="17" bestFit="1" customWidth="1"/>
    <col min="9" max="9" width="7.375" style="17" customWidth="1"/>
    <col min="10" max="10" width="8.875" style="17" customWidth="1"/>
    <col min="11" max="11" width="9.625" style="17" customWidth="1"/>
    <col min="12" max="12" width="10" style="17" customWidth="1"/>
    <col min="13" max="13" width="10.125" style="17" customWidth="1"/>
    <col min="14" max="15" width="8.625" style="17" customWidth="1"/>
    <col min="16" max="19" width="9.125" style="17"/>
    <col min="20" max="20" width="11.75" style="17" customWidth="1"/>
    <col min="21" max="21" width="9.125" style="17"/>
    <col min="22" max="22" width="9.125" style="17" customWidth="1"/>
    <col min="23" max="16384" width="9.125" style="17"/>
  </cols>
  <sheetData>
    <row r="1" spans="2:15" ht="15.75" thickBot="1"/>
    <row r="2" spans="2:15" ht="23.25" customHeight="1">
      <c r="B2" s="719" t="s">
        <v>423</v>
      </c>
      <c r="C2" s="720"/>
      <c r="D2" s="720"/>
      <c r="E2" s="721" t="str">
        <f>'Master Data'!C22</f>
        <v>April-2024</v>
      </c>
      <c r="F2" s="721"/>
      <c r="G2" s="722" t="str">
        <f>'Master Data'!C5</f>
        <v xml:space="preserve">महात्मा गाँधी राजकीय विद्यालय (अंग्रेजी माध्यम) बर , पाली </v>
      </c>
      <c r="H2" s="723"/>
      <c r="I2" s="723"/>
      <c r="J2" s="723"/>
      <c r="K2" s="723"/>
      <c r="L2" s="723"/>
      <c r="M2" s="723"/>
      <c r="N2" s="723"/>
      <c r="O2" s="724"/>
    </row>
    <row r="3" spans="2:15">
      <c r="B3" s="725" t="s">
        <v>424</v>
      </c>
      <c r="C3" s="726"/>
      <c r="D3" s="726"/>
      <c r="E3" s="726"/>
      <c r="F3" s="726"/>
      <c r="G3" s="726"/>
      <c r="H3" s="726"/>
      <c r="I3" s="726"/>
      <c r="J3" s="726"/>
      <c r="K3" s="726"/>
      <c r="L3" s="726"/>
      <c r="M3" s="726"/>
      <c r="N3" s="726"/>
      <c r="O3" s="727"/>
    </row>
    <row r="4" spans="2:15" ht="15.95" customHeight="1">
      <c r="B4" s="728" t="s">
        <v>425</v>
      </c>
      <c r="C4" s="729"/>
      <c r="D4" s="730">
        <f>'Master Data'!C12</f>
        <v>8200303101</v>
      </c>
      <c r="E4" s="731"/>
      <c r="F4" s="731"/>
      <c r="G4" s="729" t="s">
        <v>426</v>
      </c>
      <c r="H4" s="729"/>
      <c r="I4" s="729"/>
      <c r="J4" s="729"/>
      <c r="K4" s="732" t="str">
        <f>'Master Data'!C6</f>
        <v>MGGS Bar</v>
      </c>
      <c r="L4" s="733"/>
      <c r="M4" s="733"/>
      <c r="N4" s="733"/>
      <c r="O4" s="734"/>
    </row>
    <row r="5" spans="2:15" ht="15.95" customHeight="1">
      <c r="B5" s="728" t="s">
        <v>427</v>
      </c>
      <c r="C5" s="729"/>
      <c r="D5" s="735" t="str">
        <f>'Master Data'!C18</f>
        <v>Urban</v>
      </c>
      <c r="E5" s="736"/>
      <c r="F5" s="736"/>
      <c r="G5" s="729" t="s">
        <v>519</v>
      </c>
      <c r="H5" s="729"/>
      <c r="I5" s="729"/>
      <c r="J5" s="729"/>
      <c r="K5" s="732" t="str">
        <f>'Master Data'!C17</f>
        <v>Government</v>
      </c>
      <c r="L5" s="733"/>
      <c r="M5" s="733"/>
      <c r="N5" s="733"/>
      <c r="O5" s="734"/>
    </row>
    <row r="6" spans="2:15" ht="15.95" customHeight="1">
      <c r="B6" s="728" t="s">
        <v>428</v>
      </c>
      <c r="C6" s="729"/>
      <c r="D6" s="735" t="s">
        <v>26</v>
      </c>
      <c r="E6" s="736"/>
      <c r="F6" s="736"/>
      <c r="G6" s="729" t="s">
        <v>429</v>
      </c>
      <c r="H6" s="729"/>
      <c r="I6" s="729"/>
      <c r="J6" s="729"/>
      <c r="K6" s="732" t="str">
        <f>'Master Data'!C20</f>
        <v>PALI</v>
      </c>
      <c r="L6" s="733"/>
      <c r="M6" s="733"/>
      <c r="N6" s="733"/>
      <c r="O6" s="734"/>
    </row>
    <row r="7" spans="2:15" ht="15.95" customHeight="1">
      <c r="B7" s="728" t="s">
        <v>430</v>
      </c>
      <c r="C7" s="729"/>
      <c r="D7" s="735" t="str">
        <f>'Master Data'!C14</f>
        <v>BAR</v>
      </c>
      <c r="E7" s="736"/>
      <c r="F7" s="736"/>
      <c r="G7" s="729" t="s">
        <v>431</v>
      </c>
      <c r="H7" s="729"/>
      <c r="I7" s="729"/>
      <c r="J7" s="729"/>
      <c r="K7" s="732" t="str">
        <f>'Master Data'!C21</f>
        <v>RAIPUR</v>
      </c>
      <c r="L7" s="733"/>
      <c r="M7" s="733"/>
      <c r="N7" s="733"/>
      <c r="O7" s="734"/>
    </row>
    <row r="8" spans="2:15" ht="15.95" customHeight="1">
      <c r="B8" s="737" t="s">
        <v>432</v>
      </c>
      <c r="C8" s="738"/>
      <c r="D8" s="739" t="str">
        <f>'Master Data'!G23</f>
        <v>SBI BAR</v>
      </c>
      <c r="E8" s="740"/>
      <c r="F8" s="741"/>
      <c r="G8" s="742" t="s">
        <v>433</v>
      </c>
      <c r="H8" s="743"/>
      <c r="I8" s="743"/>
      <c r="J8" s="738"/>
      <c r="K8" s="732" t="str">
        <f>CONCATENATE("IFSC Code :-  ",'Master Data'!G24,"  ,  ","Bank A/C No. :-  ",'Master Data'!G25)</f>
        <v>IFSC Code :-  SBIN0033382  ,  Bank A/C No. :-  51022334455</v>
      </c>
      <c r="L8" s="733"/>
      <c r="M8" s="733"/>
      <c r="N8" s="733"/>
      <c r="O8" s="734"/>
    </row>
    <row r="9" spans="2:15" ht="15.95" customHeight="1">
      <c r="B9" s="728" t="s">
        <v>434</v>
      </c>
      <c r="C9" s="729"/>
      <c r="D9" s="735" t="str">
        <f>'Master Data'!C9</f>
        <v>PRADIP SINGH</v>
      </c>
      <c r="E9" s="736"/>
      <c r="F9" s="736"/>
      <c r="G9" s="729" t="s">
        <v>435</v>
      </c>
      <c r="H9" s="729"/>
      <c r="I9" s="729"/>
      <c r="J9" s="729"/>
      <c r="K9" s="744">
        <f>'Master Data'!C11</f>
        <v>9929247228</v>
      </c>
      <c r="L9" s="745"/>
      <c r="M9" s="745"/>
      <c r="N9" s="745"/>
      <c r="O9" s="746"/>
    </row>
    <row r="10" spans="2:15" ht="15.95" customHeight="1">
      <c r="B10" s="747" t="s">
        <v>436</v>
      </c>
      <c r="C10" s="383" t="s">
        <v>437</v>
      </c>
      <c r="D10" s="749">
        <f>MAX('PS Balance Sheet'!O6:O36)</f>
        <v>247</v>
      </c>
      <c r="E10" s="750"/>
      <c r="F10" s="750"/>
      <c r="G10" s="729" t="s">
        <v>438</v>
      </c>
      <c r="H10" s="729"/>
      <c r="I10" s="729"/>
      <c r="J10" s="729"/>
      <c r="K10" s="751">
        <f>'Master Data'!C10</f>
        <v>9929247227</v>
      </c>
      <c r="L10" s="752"/>
      <c r="M10" s="752"/>
      <c r="N10" s="752"/>
      <c r="O10" s="753"/>
    </row>
    <row r="11" spans="2:15" ht="15.95" customHeight="1">
      <c r="B11" s="748"/>
      <c r="C11" s="384" t="s">
        <v>439</v>
      </c>
      <c r="D11" s="754">
        <f>MAX('UPS Balance Sheet'!O6:O36)</f>
        <v>200</v>
      </c>
      <c r="E11" s="755"/>
      <c r="F11" s="755"/>
      <c r="G11" s="756" t="s">
        <v>440</v>
      </c>
      <c r="H11" s="756"/>
      <c r="I11" s="756"/>
      <c r="J11" s="756"/>
      <c r="K11" s="763" t="str">
        <f>'Master Data'!C13</f>
        <v>---------</v>
      </c>
      <c r="L11" s="764"/>
      <c r="M11" s="764"/>
      <c r="N11" s="764"/>
      <c r="O11" s="765"/>
    </row>
    <row r="12" spans="2:15">
      <c r="B12" s="737" t="s">
        <v>441</v>
      </c>
      <c r="C12" s="743"/>
      <c r="D12" s="743"/>
      <c r="E12" s="743"/>
      <c r="F12" s="766" t="str">
        <f>E2</f>
        <v>April-2024</v>
      </c>
      <c r="G12" s="766"/>
      <c r="H12" s="740" t="s">
        <v>442</v>
      </c>
      <c r="I12" s="740"/>
      <c r="J12" s="740"/>
      <c r="K12" s="740"/>
      <c r="L12" s="740"/>
      <c r="M12" s="740"/>
      <c r="N12" s="740"/>
      <c r="O12" s="767"/>
    </row>
    <row r="13" spans="2:15">
      <c r="B13" s="768" t="s">
        <v>443</v>
      </c>
      <c r="C13" s="757"/>
      <c r="D13" s="759" t="s">
        <v>444</v>
      </c>
      <c r="E13" s="757" t="s">
        <v>445</v>
      </c>
      <c r="F13" s="757" t="s">
        <v>446</v>
      </c>
      <c r="G13" s="757" t="s">
        <v>447</v>
      </c>
      <c r="H13" s="757" t="s">
        <v>448</v>
      </c>
      <c r="I13" s="757" t="s">
        <v>449</v>
      </c>
      <c r="J13" s="757"/>
      <c r="K13" s="759" t="s">
        <v>444</v>
      </c>
      <c r="L13" s="757" t="s">
        <v>450</v>
      </c>
      <c r="M13" s="757" t="s">
        <v>446</v>
      </c>
      <c r="N13" s="757" t="s">
        <v>447</v>
      </c>
      <c r="O13" s="761" t="s">
        <v>451</v>
      </c>
    </row>
    <row r="14" spans="2:15">
      <c r="B14" s="769"/>
      <c r="C14" s="758"/>
      <c r="D14" s="760"/>
      <c r="E14" s="758"/>
      <c r="F14" s="758"/>
      <c r="G14" s="758"/>
      <c r="H14" s="758"/>
      <c r="I14" s="758"/>
      <c r="J14" s="758"/>
      <c r="K14" s="760"/>
      <c r="L14" s="758"/>
      <c r="M14" s="758"/>
      <c r="N14" s="758"/>
      <c r="O14" s="762"/>
    </row>
    <row r="15" spans="2:15">
      <c r="B15" s="770">
        <v>1</v>
      </c>
      <c r="C15" s="771"/>
      <c r="D15" s="385">
        <v>2</v>
      </c>
      <c r="E15" s="385">
        <v>3</v>
      </c>
      <c r="F15" s="385">
        <v>4</v>
      </c>
      <c r="G15" s="385">
        <v>5</v>
      </c>
      <c r="H15" s="385">
        <v>6</v>
      </c>
      <c r="I15" s="771">
        <v>7</v>
      </c>
      <c r="J15" s="771"/>
      <c r="K15" s="385">
        <v>8</v>
      </c>
      <c r="L15" s="385">
        <v>9</v>
      </c>
      <c r="M15" s="385">
        <v>10</v>
      </c>
      <c r="N15" s="385">
        <v>11</v>
      </c>
      <c r="O15" s="386">
        <v>12</v>
      </c>
    </row>
    <row r="16" spans="2:15" ht="15.75">
      <c r="B16" s="772">
        <f>'PS Balance Sheet'!R37</f>
        <v>493</v>
      </c>
      <c r="C16" s="773"/>
      <c r="D16" s="387">
        <f>'Master Data'!C24</f>
        <v>5.45</v>
      </c>
      <c r="E16" s="388">
        <f>SUM(B16*D16)</f>
        <v>2686.85</v>
      </c>
      <c r="F16" s="389">
        <f>B16</f>
        <v>493</v>
      </c>
      <c r="G16" s="390">
        <v>0.378</v>
      </c>
      <c r="H16" s="388">
        <f>SUM(F16*G16)</f>
        <v>186.35400000000001</v>
      </c>
      <c r="I16" s="773">
        <f>'UPS Balance Sheet'!R37</f>
        <v>384</v>
      </c>
      <c r="J16" s="773"/>
      <c r="K16" s="387">
        <f>'Master Data'!C25</f>
        <v>8.17</v>
      </c>
      <c r="L16" s="388">
        <f>SUM(I16*K16)</f>
        <v>3137.2799999999997</v>
      </c>
      <c r="M16" s="389">
        <f>I16</f>
        <v>384</v>
      </c>
      <c r="N16" s="390">
        <v>0.45900000000000002</v>
      </c>
      <c r="O16" s="391">
        <f>SUM(M16*N16)</f>
        <v>176.256</v>
      </c>
    </row>
    <row r="17" spans="2:20" ht="15.75">
      <c r="B17" s="774"/>
      <c r="C17" s="775"/>
      <c r="D17" s="775"/>
      <c r="E17" s="775"/>
      <c r="F17" s="775"/>
      <c r="G17" s="775"/>
      <c r="H17" s="775"/>
      <c r="I17" s="775"/>
      <c r="J17" s="775"/>
      <c r="K17" s="775"/>
      <c r="L17" s="775"/>
      <c r="M17" s="775"/>
      <c r="N17" s="775"/>
      <c r="O17" s="776"/>
      <c r="T17" s="133" t="s">
        <v>525</v>
      </c>
    </row>
    <row r="18" spans="2:20">
      <c r="B18" s="777" t="s">
        <v>452</v>
      </c>
      <c r="C18" s="778"/>
      <c r="D18" s="758" t="s">
        <v>453</v>
      </c>
      <c r="E18" s="758"/>
      <c r="F18" s="758" t="s">
        <v>454</v>
      </c>
      <c r="G18" s="758"/>
      <c r="H18" s="758" t="s">
        <v>455</v>
      </c>
      <c r="I18" s="781" t="s">
        <v>456</v>
      </c>
      <c r="J18" s="781"/>
      <c r="K18" s="758" t="s">
        <v>457</v>
      </c>
      <c r="L18" s="758"/>
      <c r="M18" s="758"/>
      <c r="N18" s="758" t="s">
        <v>458</v>
      </c>
      <c r="O18" s="762"/>
      <c r="T18" s="133" t="s">
        <v>420</v>
      </c>
    </row>
    <row r="19" spans="2:20" s="19" customFormat="1">
      <c r="B19" s="779"/>
      <c r="C19" s="780"/>
      <c r="D19" s="758"/>
      <c r="E19" s="758"/>
      <c r="F19" s="758"/>
      <c r="G19" s="758"/>
      <c r="H19" s="758"/>
      <c r="I19" s="781"/>
      <c r="J19" s="781"/>
      <c r="K19" s="758"/>
      <c r="L19" s="758"/>
      <c r="M19" s="758"/>
      <c r="N19" s="758"/>
      <c r="O19" s="762"/>
    </row>
    <row r="20" spans="2:20" s="392" customFormat="1">
      <c r="B20" s="770">
        <v>13</v>
      </c>
      <c r="C20" s="771"/>
      <c r="D20" s="771">
        <v>14</v>
      </c>
      <c r="E20" s="771"/>
      <c r="F20" s="771">
        <v>15</v>
      </c>
      <c r="G20" s="771"/>
      <c r="H20" s="385">
        <v>16</v>
      </c>
      <c r="I20" s="771">
        <v>17</v>
      </c>
      <c r="J20" s="771"/>
      <c r="K20" s="771">
        <v>18</v>
      </c>
      <c r="L20" s="771"/>
      <c r="M20" s="771"/>
      <c r="N20" s="771">
        <v>19</v>
      </c>
      <c r="O20" s="790"/>
    </row>
    <row r="21" spans="2:20" ht="15.75">
      <c r="B21" s="782">
        <f>COUNTA(C43:C47)-COUNTIF(C43:C47,"0")-COUNTIF(C43:C47,"blank")-COUNTIF(C43:C47,"")</f>
        <v>3</v>
      </c>
      <c r="C21" s="783"/>
      <c r="D21" s="784">
        <f>MAX('Master Data'!N32:O36)</f>
        <v>2143</v>
      </c>
      <c r="E21" s="784"/>
      <c r="F21" s="785">
        <f>ROUND(B21*D21,10)</f>
        <v>6429</v>
      </c>
      <c r="G21" s="785"/>
      <c r="H21" s="393"/>
      <c r="I21" s="786"/>
      <c r="J21" s="786"/>
      <c r="K21" s="787">
        <f>SUM(E16+H16+L16+O16+F21+H21+I21)</f>
        <v>12615.74</v>
      </c>
      <c r="L21" s="787"/>
      <c r="M21" s="787"/>
      <c r="N21" s="788">
        <f>K21</f>
        <v>12615.74</v>
      </c>
      <c r="O21" s="789"/>
    </row>
    <row r="22" spans="2:20">
      <c r="B22" s="791" t="s">
        <v>459</v>
      </c>
      <c r="C22" s="792"/>
      <c r="D22" s="793"/>
      <c r="E22" s="793"/>
      <c r="F22" s="792"/>
      <c r="G22" s="792"/>
      <c r="H22" s="792"/>
      <c r="I22" s="792"/>
      <c r="J22" s="792"/>
      <c r="K22" s="793"/>
      <c r="L22" s="792"/>
      <c r="M22" s="792"/>
      <c r="N22" s="792"/>
      <c r="O22" s="794"/>
    </row>
    <row r="23" spans="2:20" ht="21" customHeight="1">
      <c r="B23" s="769" t="s">
        <v>82</v>
      </c>
      <c r="C23" s="795" t="s">
        <v>460</v>
      </c>
      <c r="D23" s="430" t="str">
        <f>'Master Data'!I6</f>
        <v>April-2024</v>
      </c>
      <c r="E23" s="429">
        <v>45383</v>
      </c>
      <c r="F23" s="796" t="s">
        <v>461</v>
      </c>
      <c r="G23" s="797" t="s">
        <v>462</v>
      </c>
      <c r="H23" s="797" t="s">
        <v>463</v>
      </c>
      <c r="I23" s="798" t="s">
        <v>464</v>
      </c>
      <c r="J23" s="799"/>
      <c r="K23" s="430">
        <f>E23</f>
        <v>45383</v>
      </c>
      <c r="L23" s="802" t="s">
        <v>465</v>
      </c>
      <c r="M23" s="803" t="s">
        <v>466</v>
      </c>
      <c r="N23" s="803" t="s">
        <v>467</v>
      </c>
      <c r="O23" s="804"/>
    </row>
    <row r="24" spans="2:20" ht="45" customHeight="1">
      <c r="B24" s="769"/>
      <c r="C24" s="795"/>
      <c r="D24" s="431" t="s">
        <v>521</v>
      </c>
      <c r="E24" s="432" t="s">
        <v>522</v>
      </c>
      <c r="F24" s="796"/>
      <c r="G24" s="797"/>
      <c r="H24" s="797"/>
      <c r="I24" s="800"/>
      <c r="J24" s="801"/>
      <c r="K24" s="433" t="s">
        <v>468</v>
      </c>
      <c r="L24" s="802"/>
      <c r="M24" s="803"/>
      <c r="N24" s="803"/>
      <c r="O24" s="804"/>
    </row>
    <row r="25" spans="2:20">
      <c r="B25" s="394">
        <v>1</v>
      </c>
      <c r="C25" s="385">
        <v>2</v>
      </c>
      <c r="D25" s="428">
        <v>3</v>
      </c>
      <c r="E25" s="428">
        <v>4</v>
      </c>
      <c r="F25" s="385">
        <v>5</v>
      </c>
      <c r="G25" s="385">
        <v>6</v>
      </c>
      <c r="H25" s="385">
        <v>7</v>
      </c>
      <c r="I25" s="809">
        <v>8</v>
      </c>
      <c r="J25" s="810"/>
      <c r="K25" s="428">
        <v>9</v>
      </c>
      <c r="L25" s="385">
        <v>10</v>
      </c>
      <c r="M25" s="385">
        <v>11</v>
      </c>
      <c r="N25" s="771">
        <v>12</v>
      </c>
      <c r="O25" s="790"/>
    </row>
    <row r="26" spans="2:20">
      <c r="B26" s="395" t="s">
        <v>469</v>
      </c>
      <c r="C26" s="396" t="s">
        <v>160</v>
      </c>
      <c r="D26" s="397">
        <f>'PS Balance Sheet'!C6</f>
        <v>400</v>
      </c>
      <c r="E26" s="404"/>
      <c r="F26" s="397">
        <f>'PS Balance Sheet'!E37</f>
        <v>0</v>
      </c>
      <c r="G26" s="397">
        <f>'PS Balance Sheet'!G37</f>
        <v>0</v>
      </c>
      <c r="H26" s="397">
        <f>'PS Balance Sheet'!I37</f>
        <v>0</v>
      </c>
      <c r="I26" s="811">
        <f>D26+E26+F26+G26+H26</f>
        <v>400</v>
      </c>
      <c r="J26" s="812"/>
      <c r="K26" s="404"/>
      <c r="L26" s="397">
        <f>'PS Balance Sheet'!S37</f>
        <v>24.6</v>
      </c>
      <c r="M26" s="398">
        <f>K26+L26</f>
        <v>24.6</v>
      </c>
      <c r="N26" s="811">
        <f>I26-M26</f>
        <v>375.4</v>
      </c>
      <c r="O26" s="813"/>
    </row>
    <row r="27" spans="2:20">
      <c r="B27" s="395" t="s">
        <v>469</v>
      </c>
      <c r="C27" s="399" t="s">
        <v>293</v>
      </c>
      <c r="D27" s="397">
        <f>'PS Balance Sheet'!D6</f>
        <v>200</v>
      </c>
      <c r="E27" s="404"/>
      <c r="F27" s="397">
        <f>'PS Balance Sheet'!F37</f>
        <v>0</v>
      </c>
      <c r="G27" s="397">
        <f>'PS Balance Sheet'!H37</f>
        <v>0</v>
      </c>
      <c r="H27" s="397">
        <f>'PS Balance Sheet'!J37</f>
        <v>0</v>
      </c>
      <c r="I27" s="814">
        <f t="shared" ref="I27:I33" si="0">D27+E27+F27+G27+H27</f>
        <v>200</v>
      </c>
      <c r="J27" s="815"/>
      <c r="K27" s="404"/>
      <c r="L27" s="397">
        <f>'PS Balance Sheet'!T37</f>
        <v>24.7</v>
      </c>
      <c r="M27" s="400">
        <f t="shared" ref="M27:M28" si="1">K27+L27</f>
        <v>24.7</v>
      </c>
      <c r="N27" s="814">
        <f t="shared" ref="N27:N29" si="2">I27-M27</f>
        <v>175.3</v>
      </c>
      <c r="O27" s="816"/>
    </row>
    <row r="28" spans="2:20">
      <c r="B28" s="395" t="s">
        <v>470</v>
      </c>
      <c r="C28" s="396" t="s">
        <v>160</v>
      </c>
      <c r="D28" s="397">
        <f>'UPS Balance Sheet'!C6</f>
        <v>500</v>
      </c>
      <c r="E28" s="404"/>
      <c r="F28" s="397">
        <f>'UPS Balance Sheet'!E37</f>
        <v>0</v>
      </c>
      <c r="G28" s="397">
        <f>'UPS Balance Sheet'!G37</f>
        <v>0</v>
      </c>
      <c r="H28" s="397">
        <f>'UPS Balance Sheet'!I37</f>
        <v>0</v>
      </c>
      <c r="I28" s="811">
        <f t="shared" si="0"/>
        <v>500</v>
      </c>
      <c r="J28" s="812"/>
      <c r="K28" s="404"/>
      <c r="L28" s="397">
        <f>'UPS Balance Sheet'!S37</f>
        <v>28.5</v>
      </c>
      <c r="M28" s="398">
        <f t="shared" si="1"/>
        <v>28.5</v>
      </c>
      <c r="N28" s="811">
        <f t="shared" si="2"/>
        <v>471.5</v>
      </c>
      <c r="O28" s="813"/>
    </row>
    <row r="29" spans="2:20">
      <c r="B29" s="395" t="s">
        <v>470</v>
      </c>
      <c r="C29" s="399" t="s">
        <v>293</v>
      </c>
      <c r="D29" s="397">
        <f>'UPS Balance Sheet'!D6</f>
        <v>300</v>
      </c>
      <c r="E29" s="404"/>
      <c r="F29" s="397">
        <f>'UPS Balance Sheet'!F37</f>
        <v>0</v>
      </c>
      <c r="G29" s="397">
        <f>'UPS Balance Sheet'!H37</f>
        <v>0</v>
      </c>
      <c r="H29" s="397">
        <f>'UPS Balance Sheet'!J37</f>
        <v>0</v>
      </c>
      <c r="I29" s="814">
        <f t="shared" si="0"/>
        <v>300</v>
      </c>
      <c r="J29" s="815"/>
      <c r="K29" s="404"/>
      <c r="L29" s="397">
        <f>'UPS Balance Sheet'!T37</f>
        <v>29.1</v>
      </c>
      <c r="M29" s="400">
        <f>K29+L29</f>
        <v>29.1</v>
      </c>
      <c r="N29" s="814">
        <f t="shared" si="2"/>
        <v>270.89999999999998</v>
      </c>
      <c r="O29" s="816"/>
    </row>
    <row r="30" spans="2:20">
      <c r="B30" s="805" t="s">
        <v>471</v>
      </c>
      <c r="C30" s="396" t="s">
        <v>160</v>
      </c>
      <c r="D30" s="401">
        <f>D26+D28</f>
        <v>900</v>
      </c>
      <c r="E30" s="401">
        <f>E26+E28</f>
        <v>0</v>
      </c>
      <c r="F30" s="401">
        <f t="shared" ref="F30:H31" si="3">F26+F28</f>
        <v>0</v>
      </c>
      <c r="G30" s="401">
        <f t="shared" si="3"/>
        <v>0</v>
      </c>
      <c r="H30" s="401">
        <f t="shared" si="3"/>
        <v>0</v>
      </c>
      <c r="I30" s="806">
        <f>I26+I28</f>
        <v>900</v>
      </c>
      <c r="J30" s="807"/>
      <c r="K30" s="401">
        <f>K26+K28</f>
        <v>0</v>
      </c>
      <c r="L30" s="401">
        <f t="shared" ref="L30:M31" si="4">L26+L28</f>
        <v>53.1</v>
      </c>
      <c r="M30" s="401">
        <f t="shared" si="4"/>
        <v>53.1</v>
      </c>
      <c r="N30" s="806">
        <f>N26+N28</f>
        <v>846.9</v>
      </c>
      <c r="O30" s="808"/>
    </row>
    <row r="31" spans="2:20">
      <c r="B31" s="805"/>
      <c r="C31" s="399" t="s">
        <v>293</v>
      </c>
      <c r="D31" s="402">
        <f>D27+D29</f>
        <v>500</v>
      </c>
      <c r="E31" s="402">
        <f>E27+E29</f>
        <v>0</v>
      </c>
      <c r="F31" s="402">
        <f t="shared" si="3"/>
        <v>0</v>
      </c>
      <c r="G31" s="402">
        <f t="shared" si="3"/>
        <v>0</v>
      </c>
      <c r="H31" s="402">
        <f t="shared" si="3"/>
        <v>0</v>
      </c>
      <c r="I31" s="806">
        <f>I27+I29</f>
        <v>500</v>
      </c>
      <c r="J31" s="807"/>
      <c r="K31" s="402">
        <f>K27+K29</f>
        <v>0</v>
      </c>
      <c r="L31" s="402">
        <f t="shared" si="4"/>
        <v>53.8</v>
      </c>
      <c r="M31" s="402">
        <f t="shared" si="4"/>
        <v>53.8</v>
      </c>
      <c r="N31" s="806">
        <f>N27+N29</f>
        <v>446.2</v>
      </c>
      <c r="O31" s="808"/>
    </row>
    <row r="32" spans="2:20">
      <c r="B32" s="395" t="s">
        <v>469</v>
      </c>
      <c r="C32" s="403" t="s">
        <v>472</v>
      </c>
      <c r="D32" s="404"/>
      <c r="E32" s="404"/>
      <c r="F32" s="404"/>
      <c r="G32" s="404"/>
      <c r="H32" s="404"/>
      <c r="I32" s="811">
        <f>D32+E32+F32+G32+H32</f>
        <v>0</v>
      </c>
      <c r="J32" s="812"/>
      <c r="K32" s="404"/>
      <c r="L32" s="404"/>
      <c r="M32" s="398">
        <f t="shared" ref="M32:M33" si="5">K32+L32</f>
        <v>0</v>
      </c>
      <c r="N32" s="811">
        <f>I32-M32</f>
        <v>0</v>
      </c>
      <c r="O32" s="813"/>
    </row>
    <row r="33" spans="2:15">
      <c r="B33" s="395" t="s">
        <v>470</v>
      </c>
      <c r="C33" s="403" t="s">
        <v>472</v>
      </c>
      <c r="D33" s="404"/>
      <c r="E33" s="404"/>
      <c r="F33" s="404"/>
      <c r="G33" s="404"/>
      <c r="H33" s="404"/>
      <c r="I33" s="811">
        <f t="shared" si="0"/>
        <v>0</v>
      </c>
      <c r="J33" s="812"/>
      <c r="K33" s="404"/>
      <c r="L33" s="404"/>
      <c r="M33" s="398">
        <f t="shared" si="5"/>
        <v>0</v>
      </c>
      <c r="N33" s="811">
        <f>I33-M33</f>
        <v>0</v>
      </c>
      <c r="O33" s="813"/>
    </row>
    <row r="34" spans="2:15">
      <c r="B34" s="395" t="s">
        <v>471</v>
      </c>
      <c r="C34" s="403" t="s">
        <v>472</v>
      </c>
      <c r="D34" s="401">
        <f t="shared" ref="D34:I34" si="6">D32+D33</f>
        <v>0</v>
      </c>
      <c r="E34" s="401">
        <f t="shared" si="6"/>
        <v>0</v>
      </c>
      <c r="F34" s="401">
        <f t="shared" si="6"/>
        <v>0</v>
      </c>
      <c r="G34" s="401">
        <f t="shared" si="6"/>
        <v>0</v>
      </c>
      <c r="H34" s="401">
        <f t="shared" si="6"/>
        <v>0</v>
      </c>
      <c r="I34" s="806">
        <f t="shared" si="6"/>
        <v>0</v>
      </c>
      <c r="J34" s="807"/>
      <c r="K34" s="401">
        <f>K32+K33</f>
        <v>0</v>
      </c>
      <c r="L34" s="401">
        <f>L32+L33</f>
        <v>0</v>
      </c>
      <c r="M34" s="401">
        <f>M32+M33</f>
        <v>0</v>
      </c>
      <c r="N34" s="806">
        <f>N32+N33</f>
        <v>0</v>
      </c>
      <c r="O34" s="808"/>
    </row>
    <row r="35" spans="2:15">
      <c r="B35" s="818" t="s">
        <v>473</v>
      </c>
      <c r="C35" s="819"/>
      <c r="D35" s="819"/>
      <c r="E35" s="819"/>
      <c r="F35" s="819"/>
      <c r="G35" s="819"/>
      <c r="H35" s="819"/>
      <c r="I35" s="819"/>
      <c r="J35" s="819"/>
      <c r="K35" s="819"/>
      <c r="L35" s="819"/>
      <c r="M35" s="819"/>
      <c r="N35" s="819"/>
      <c r="O35" s="820"/>
    </row>
    <row r="36" spans="2:15">
      <c r="B36" s="821" t="s">
        <v>474</v>
      </c>
      <c r="C36" s="822"/>
      <c r="D36" s="822"/>
      <c r="E36" s="823"/>
      <c r="F36" s="827" t="s">
        <v>475</v>
      </c>
      <c r="G36" s="822"/>
      <c r="H36" s="822"/>
      <c r="I36" s="823"/>
      <c r="J36" s="803" t="s">
        <v>476</v>
      </c>
      <c r="K36" s="758" t="s">
        <v>477</v>
      </c>
      <c r="L36" s="758"/>
      <c r="M36" s="758"/>
      <c r="N36" s="829" t="s">
        <v>452</v>
      </c>
      <c r="O36" s="830"/>
    </row>
    <row r="37" spans="2:15">
      <c r="B37" s="824"/>
      <c r="C37" s="825"/>
      <c r="D37" s="825"/>
      <c r="E37" s="826"/>
      <c r="F37" s="828"/>
      <c r="G37" s="825"/>
      <c r="H37" s="825"/>
      <c r="I37" s="826"/>
      <c r="J37" s="803"/>
      <c r="K37" s="781" t="s">
        <v>13</v>
      </c>
      <c r="L37" s="781"/>
      <c r="M37" s="781"/>
      <c r="N37" s="792">
        <f>COUNTIFS($I$43:$J$47,"SC")</f>
        <v>0</v>
      </c>
      <c r="O37" s="794"/>
    </row>
    <row r="38" spans="2:15">
      <c r="B38" s="831" t="s">
        <v>478</v>
      </c>
      <c r="C38" s="781" t="s">
        <v>479</v>
      </c>
      <c r="D38" s="781" t="s">
        <v>17</v>
      </c>
      <c r="E38" s="781"/>
      <c r="F38" s="781" t="s">
        <v>478</v>
      </c>
      <c r="G38" s="781" t="s">
        <v>479</v>
      </c>
      <c r="H38" s="781" t="s">
        <v>17</v>
      </c>
      <c r="I38" s="781"/>
      <c r="J38" s="803"/>
      <c r="K38" s="781" t="s">
        <v>14</v>
      </c>
      <c r="L38" s="781"/>
      <c r="M38" s="781"/>
      <c r="N38" s="792">
        <f>COUNTIFS($I$43:$J$47,"ST")</f>
        <v>0</v>
      </c>
      <c r="O38" s="794"/>
    </row>
    <row r="39" spans="2:15">
      <c r="B39" s="831"/>
      <c r="C39" s="781"/>
      <c r="D39" s="781"/>
      <c r="E39" s="781"/>
      <c r="F39" s="781"/>
      <c r="G39" s="781"/>
      <c r="H39" s="781"/>
      <c r="I39" s="781"/>
      <c r="J39" s="803"/>
      <c r="K39" s="781" t="s">
        <v>480</v>
      </c>
      <c r="L39" s="781"/>
      <c r="M39" s="781"/>
      <c r="N39" s="817">
        <f>COUNTIFS($I$43:$J$47,"OBC")+COUNTIFS($I$43:$J$47,"SBC")+COUNTIFS($I$43:$J$47,"GEN")</f>
        <v>3</v>
      </c>
      <c r="O39" s="794"/>
    </row>
    <row r="40" spans="2:15" ht="16.5">
      <c r="B40" s="405">
        <f>'PS Balance Sheet'!P37</f>
        <v>246</v>
      </c>
      <c r="C40" s="406">
        <f>'PS Balance Sheet'!Q37</f>
        <v>247</v>
      </c>
      <c r="D40" s="838">
        <f>SUM(B40:C42)</f>
        <v>493</v>
      </c>
      <c r="E40" s="839"/>
      <c r="F40" s="406">
        <f>'UPS Balance Sheet'!P37</f>
        <v>180</v>
      </c>
      <c r="G40" s="406">
        <f>'UPS Balance Sheet'!Q37</f>
        <v>204</v>
      </c>
      <c r="H40" s="838">
        <f>SUM(F40:G42)</f>
        <v>384</v>
      </c>
      <c r="I40" s="839"/>
      <c r="J40" s="407">
        <f>D40+H40</f>
        <v>877</v>
      </c>
      <c r="K40" s="803" t="s">
        <v>17</v>
      </c>
      <c r="L40" s="803"/>
      <c r="M40" s="803"/>
      <c r="N40" s="840">
        <f>SUM(N37:O39)</f>
        <v>3</v>
      </c>
      <c r="O40" s="841"/>
    </row>
    <row r="41" spans="2:15" ht="15.75">
      <c r="B41" s="725" t="s">
        <v>481</v>
      </c>
      <c r="C41" s="842"/>
      <c r="D41" s="842"/>
      <c r="E41" s="842"/>
      <c r="F41" s="842"/>
      <c r="G41" s="842"/>
      <c r="H41" s="842"/>
      <c r="I41" s="842"/>
      <c r="J41" s="842"/>
      <c r="K41" s="842"/>
      <c r="L41" s="842"/>
      <c r="M41" s="842"/>
      <c r="N41" s="842"/>
      <c r="O41" s="843"/>
    </row>
    <row r="42" spans="2:15">
      <c r="B42" s="408" t="s">
        <v>482</v>
      </c>
      <c r="C42" s="844" t="s">
        <v>483</v>
      </c>
      <c r="D42" s="845"/>
      <c r="E42" s="845"/>
      <c r="F42" s="846"/>
      <c r="G42" s="781" t="s">
        <v>484</v>
      </c>
      <c r="H42" s="781"/>
      <c r="I42" s="847" t="s">
        <v>485</v>
      </c>
      <c r="J42" s="847"/>
      <c r="K42" s="409" t="s">
        <v>486</v>
      </c>
      <c r="L42" s="410" t="s">
        <v>487</v>
      </c>
      <c r="M42" s="848" t="s">
        <v>488</v>
      </c>
      <c r="N42" s="848"/>
      <c r="O42" s="849"/>
    </row>
    <row r="43" spans="2:15" ht="15.75">
      <c r="B43" s="411">
        <v>1</v>
      </c>
      <c r="C43" s="832" t="str">
        <f>IFERROR(IF(AND($E$2=""),"",IF(VLOOKUP(B43,cook,2,0)=0,"",VLOOKUP(B43,cook,2,0))),"")</f>
        <v>A</v>
      </c>
      <c r="D43" s="833"/>
      <c r="E43" s="833"/>
      <c r="F43" s="834"/>
      <c r="G43" s="835" t="str">
        <f>IFERROR(IF(AND($E$2=""),"",IF(VLOOKUP(B43,cook,4,0)=0,"",VLOOKUP(B43,cook,4,0))),"")</f>
        <v>Female</v>
      </c>
      <c r="H43" s="835"/>
      <c r="I43" s="835" t="str">
        <f>IFERROR(IF(AND($E$2=""),"",IF(VLOOKUP(B43,cook,7,0)=0,"",VLOOKUP(B43,cook,7,0))),"")</f>
        <v>OBC</v>
      </c>
      <c r="J43" s="835"/>
      <c r="K43" s="412" t="str">
        <f>IFERROR(IF(AND($E$2=""),"",IF(VLOOKUP(B43,cook,10,0)=0,"",VLOOKUP(B43,cook,10,0))),"")</f>
        <v xml:space="preserve">BY CHEQE </v>
      </c>
      <c r="L43" s="413">
        <f>IFERROR(IF(AND($E$2=""),"",IF(VLOOKUP(B43,cook,13,0)=0,"",VLOOKUP(B43,cook,13,0))),"")</f>
        <v>2143</v>
      </c>
      <c r="M43" s="836"/>
      <c r="N43" s="836"/>
      <c r="O43" s="837"/>
    </row>
    <row r="44" spans="2:15" ht="15.75">
      <c r="B44" s="411">
        <v>2</v>
      </c>
      <c r="C44" s="832" t="str">
        <f>IFERROR(IF(AND($E$2=""),"",IF(VLOOKUP(B44,cook,2,0)=0,"",VLOOKUP(B44,cook,2,0))),"")</f>
        <v>B</v>
      </c>
      <c r="D44" s="833"/>
      <c r="E44" s="833"/>
      <c r="F44" s="834"/>
      <c r="G44" s="835" t="str">
        <f>IFERROR(IF(AND($E$2=""),"",IF(VLOOKUP(B44,cook,4,0)=0,"",VLOOKUP(B44,cook,4,0))),"")</f>
        <v>Female</v>
      </c>
      <c r="H44" s="835"/>
      <c r="I44" s="835" t="str">
        <f>IFERROR(IF(AND($E$2=""),"",IF(VLOOKUP(B44,cook,7,0)=0,"",VLOOKUP(B44,cook,7,0))),"")</f>
        <v>OBC</v>
      </c>
      <c r="J44" s="835"/>
      <c r="K44" s="412" t="str">
        <f>IFERROR(IF(AND($E$2=""),"",IF(VLOOKUP(B44,cook,10,0)=0,"",VLOOKUP(B44,cook,10,0))),"")</f>
        <v xml:space="preserve">BY CHEQE </v>
      </c>
      <c r="L44" s="413">
        <f>IFERROR(IF(AND($E$2=""),"",IF(VLOOKUP(B44,cook,13,0)=0,"",VLOOKUP(B44,cook,13,0))),"")</f>
        <v>2143</v>
      </c>
      <c r="M44" s="836"/>
      <c r="N44" s="836"/>
      <c r="O44" s="837"/>
    </row>
    <row r="45" spans="2:15" ht="15.75">
      <c r="B45" s="411">
        <v>3</v>
      </c>
      <c r="C45" s="832" t="str">
        <f>IFERROR(IF(AND($E$2=""),"",IF(VLOOKUP(B45,cook,2,0)=0,"",VLOOKUP(B45,cook,2,0))),"")</f>
        <v>C</v>
      </c>
      <c r="D45" s="833"/>
      <c r="E45" s="833"/>
      <c r="F45" s="834"/>
      <c r="G45" s="835" t="str">
        <f>IFERROR(IF(AND($E$2=""),"",IF(VLOOKUP(B45,cook,4,0)=0,"",VLOOKUP(B45,cook,4,0))),"")</f>
        <v>Female</v>
      </c>
      <c r="H45" s="835"/>
      <c r="I45" s="835" t="str">
        <f>IFERROR(IF(AND($E$2=""),"",IF(VLOOKUP(B45,cook,7,0)=0,"",VLOOKUP(B45,cook,7,0))),"")</f>
        <v>OBC</v>
      </c>
      <c r="J45" s="835"/>
      <c r="K45" s="412" t="str">
        <f>IFERROR(IF(AND($E$2=""),"",IF(VLOOKUP(B45,cook,10,0)=0,"",VLOOKUP(B45,cook,10,0))),"")</f>
        <v>BY CASH</v>
      </c>
      <c r="L45" s="413">
        <f>IFERROR(IF(AND($E$2=""),"",IF(VLOOKUP(B45,cook,13,0)=0,"",VLOOKUP(B45,cook,13,0))),"")</f>
        <v>2143</v>
      </c>
      <c r="M45" s="836"/>
      <c r="N45" s="836"/>
      <c r="O45" s="837"/>
    </row>
    <row r="46" spans="2:15" ht="15.75">
      <c r="B46" s="411">
        <v>4</v>
      </c>
      <c r="C46" s="832" t="str">
        <f>IFERROR(IF(AND($E$2=""),"",IF(VLOOKUP(B46,cook,2,0)=0,"",VLOOKUP(B46,cook,2,0))),"")</f>
        <v/>
      </c>
      <c r="D46" s="833"/>
      <c r="E46" s="833"/>
      <c r="F46" s="834"/>
      <c r="G46" s="835" t="str">
        <f>IFERROR(IF(AND($E$2=""),"",IF(VLOOKUP(B46,cook,4,0)=0,"",VLOOKUP(B46,cook,4,0))),"")</f>
        <v/>
      </c>
      <c r="H46" s="835"/>
      <c r="I46" s="835" t="str">
        <f>IFERROR(IF(AND($E$2=""),"",IF(VLOOKUP(B46,cook,7,0)=0,"",VLOOKUP(B46,cook,7,0))),"")</f>
        <v/>
      </c>
      <c r="J46" s="835"/>
      <c r="K46" s="412" t="str">
        <f>IFERROR(IF(AND($E$2=""),"",IF(VLOOKUP(B46,cook,10,0)=0,"",VLOOKUP(B46,cook,10,0))),"")</f>
        <v/>
      </c>
      <c r="L46" s="413" t="str">
        <f>IFERROR(IF(AND($E$2=""),"",IF(VLOOKUP(B46,cook,13,0)=0,"",VLOOKUP(B46,cook,13,0))),"")</f>
        <v/>
      </c>
      <c r="M46" s="836"/>
      <c r="N46" s="836"/>
      <c r="O46" s="837"/>
    </row>
    <row r="47" spans="2:15" ht="15.75">
      <c r="B47" s="411">
        <v>5</v>
      </c>
      <c r="C47" s="832" t="str">
        <f>IFERROR(IF(AND($E$2=""),"",IF(VLOOKUP(B47,cook,2,0)=0,"",VLOOKUP(B47,cook,2,0))),"")</f>
        <v/>
      </c>
      <c r="D47" s="833"/>
      <c r="E47" s="833"/>
      <c r="F47" s="834"/>
      <c r="G47" s="835" t="str">
        <f>IFERROR(IF(AND($E$2=""),"",IF(VLOOKUP(B47,cook,4,0)=0,"",VLOOKUP(B47,cook,4,0))),"")</f>
        <v/>
      </c>
      <c r="H47" s="835"/>
      <c r="I47" s="835" t="str">
        <f>IFERROR(IF(AND($E$2=""),"",IF(VLOOKUP(B47,cook,7,0)=0,"",VLOOKUP(B47,cook,7,0))),"")</f>
        <v/>
      </c>
      <c r="J47" s="835"/>
      <c r="K47" s="412" t="str">
        <f>IFERROR(IF(AND($E$2=""),"",IF(VLOOKUP(B47,cook,10,0)=0,"",VLOOKUP(B47,cook,10,0))),"")</f>
        <v/>
      </c>
      <c r="L47" s="413" t="str">
        <f>IFERROR(IF(AND($E$2=""),"",IF(VLOOKUP(B47,cook,13,0)=0,"",VLOOKUP(B47,cook,13,0))),"")</f>
        <v/>
      </c>
      <c r="M47" s="836"/>
      <c r="N47" s="836"/>
      <c r="O47" s="837"/>
    </row>
    <row r="48" spans="2:15" ht="15.75">
      <c r="B48" s="850"/>
      <c r="C48" s="851"/>
      <c r="D48" s="851"/>
      <c r="E48" s="851"/>
      <c r="F48" s="851"/>
      <c r="G48" s="851"/>
      <c r="H48" s="851"/>
      <c r="I48" s="851"/>
      <c r="J48" s="851"/>
      <c r="K48" s="851"/>
      <c r="L48" s="851"/>
      <c r="M48" s="851"/>
      <c r="N48" s="851"/>
      <c r="O48" s="852"/>
    </row>
    <row r="49" spans="2:15">
      <c r="B49" s="791" t="s">
        <v>489</v>
      </c>
      <c r="C49" s="792"/>
      <c r="D49" s="792"/>
      <c r="E49" s="792"/>
      <c r="F49" s="792"/>
      <c r="G49" s="793" t="s">
        <v>490</v>
      </c>
      <c r="H49" s="793"/>
      <c r="I49" s="792"/>
      <c r="J49" s="792"/>
      <c r="K49" s="792"/>
      <c r="L49" s="792"/>
      <c r="M49" s="792"/>
      <c r="N49" s="792"/>
      <c r="O49" s="794"/>
    </row>
    <row r="50" spans="2:15">
      <c r="B50" s="864" t="s">
        <v>491</v>
      </c>
      <c r="C50" s="865"/>
      <c r="D50" s="865"/>
      <c r="E50" s="865"/>
      <c r="F50" s="866"/>
      <c r="G50" s="867" t="s">
        <v>492</v>
      </c>
      <c r="H50" s="868"/>
      <c r="I50" s="869" t="s">
        <v>493</v>
      </c>
      <c r="J50" s="848" t="s">
        <v>494</v>
      </c>
      <c r="K50" s="848"/>
      <c r="L50" s="870" t="s">
        <v>495</v>
      </c>
      <c r="M50" s="870"/>
      <c r="N50" s="870"/>
      <c r="O50" s="871"/>
    </row>
    <row r="51" spans="2:15">
      <c r="B51" s="853" t="s">
        <v>496</v>
      </c>
      <c r="C51" s="854"/>
      <c r="D51" s="854"/>
      <c r="E51" s="854"/>
      <c r="F51" s="414"/>
      <c r="G51" s="872" t="str">
        <f>E2</f>
        <v>April-2024</v>
      </c>
      <c r="H51" s="873"/>
      <c r="I51" s="869"/>
      <c r="J51" s="848"/>
      <c r="K51" s="848"/>
      <c r="L51" s="870"/>
      <c r="M51" s="870"/>
      <c r="N51" s="870"/>
      <c r="O51" s="871"/>
    </row>
    <row r="52" spans="2:15">
      <c r="B52" s="853" t="s">
        <v>497</v>
      </c>
      <c r="C52" s="854"/>
      <c r="D52" s="854"/>
      <c r="E52" s="854"/>
      <c r="F52" s="414"/>
      <c r="G52" s="874" t="s">
        <v>498</v>
      </c>
      <c r="H52" s="875"/>
      <c r="I52" s="869"/>
      <c r="J52" s="848"/>
      <c r="K52" s="848"/>
      <c r="L52" s="870"/>
      <c r="M52" s="870"/>
      <c r="N52" s="870"/>
      <c r="O52" s="871"/>
    </row>
    <row r="53" spans="2:15">
      <c r="B53" s="853" t="s">
        <v>499</v>
      </c>
      <c r="C53" s="854"/>
      <c r="D53" s="854"/>
      <c r="E53" s="854"/>
      <c r="F53" s="415"/>
      <c r="G53" s="855"/>
      <c r="H53" s="855"/>
      <c r="I53" s="416"/>
      <c r="J53" s="856">
        <f>SUM(G53:I53)</f>
        <v>0</v>
      </c>
      <c r="K53" s="856"/>
      <c r="L53" s="857" t="s">
        <v>500</v>
      </c>
      <c r="M53" s="857"/>
      <c r="N53" s="857"/>
      <c r="O53" s="858"/>
    </row>
    <row r="54" spans="2:15">
      <c r="B54" s="859" t="s">
        <v>501</v>
      </c>
      <c r="C54" s="860"/>
      <c r="D54" s="860"/>
      <c r="E54" s="861"/>
      <c r="F54" s="417"/>
      <c r="G54" s="862"/>
      <c r="H54" s="862"/>
      <c r="I54" s="862"/>
      <c r="J54" s="862"/>
      <c r="K54" s="862"/>
      <c r="L54" s="862"/>
      <c r="M54" s="862"/>
      <c r="N54" s="862"/>
      <c r="O54" s="863"/>
    </row>
    <row r="55" spans="2:15">
      <c r="B55" s="853" t="s">
        <v>502</v>
      </c>
      <c r="C55" s="854"/>
      <c r="D55" s="854"/>
      <c r="E55" s="854"/>
      <c r="F55" s="417"/>
      <c r="G55" s="862"/>
      <c r="H55" s="862"/>
      <c r="I55" s="862"/>
      <c r="J55" s="862"/>
      <c r="K55" s="862"/>
      <c r="L55" s="862"/>
      <c r="M55" s="862"/>
      <c r="N55" s="862"/>
      <c r="O55" s="863"/>
    </row>
    <row r="56" spans="2:15">
      <c r="B56" s="899" t="s">
        <v>503</v>
      </c>
      <c r="C56" s="900"/>
      <c r="D56" s="900"/>
      <c r="E56" s="900"/>
      <c r="F56" s="900"/>
      <c r="G56" s="900"/>
      <c r="H56" s="900"/>
      <c r="I56" s="900"/>
      <c r="J56" s="900"/>
      <c r="K56" s="900"/>
      <c r="L56" s="901"/>
      <c r="M56" s="902" t="s">
        <v>504</v>
      </c>
      <c r="N56" s="902"/>
      <c r="O56" s="903"/>
    </row>
    <row r="57" spans="2:15" ht="15" customHeight="1">
      <c r="B57" s="904" t="s">
        <v>505</v>
      </c>
      <c r="C57" s="905"/>
      <c r="D57" s="905"/>
      <c r="E57" s="905"/>
      <c r="F57" s="905"/>
      <c r="G57" s="905"/>
      <c r="H57" s="905"/>
      <c r="I57" s="905"/>
      <c r="J57" s="905"/>
      <c r="K57" s="905"/>
      <c r="L57" s="906"/>
      <c r="M57" s="882" t="str">
        <f>CONCATENATE('Master Data'!C9,"  ","(","Mob.No.-",'Master Data'!C11,")")</f>
        <v>PRADIP SINGH  (Mob.No.-9929247228)</v>
      </c>
      <c r="N57" s="883"/>
      <c r="O57" s="884"/>
    </row>
    <row r="58" spans="2:15">
      <c r="B58" s="907" t="str">
        <f>CONCATENATE("3. प्रमाणित किया जाता है कि लगाये गए कुक कम हेल्पर की संख्या"," -  ",B21)</f>
        <v>3. प्रमाणित किया जाता है कि लगाये गए कुक कम हेल्पर की संख्या -  3</v>
      </c>
      <c r="C58" s="908"/>
      <c r="D58" s="908"/>
      <c r="E58" s="908"/>
      <c r="F58" s="908"/>
      <c r="G58" s="418" t="s">
        <v>506</v>
      </c>
      <c r="H58" s="419" t="s">
        <v>507</v>
      </c>
      <c r="I58" s="908" t="s">
        <v>508</v>
      </c>
      <c r="J58" s="908"/>
      <c r="K58" s="908"/>
      <c r="L58" s="908"/>
      <c r="M58" s="885"/>
      <c r="N58" s="886"/>
      <c r="O58" s="887"/>
    </row>
    <row r="59" spans="2:15">
      <c r="B59" s="893" t="s">
        <v>509</v>
      </c>
      <c r="C59" s="909"/>
      <c r="D59" s="909"/>
      <c r="E59" s="909"/>
      <c r="F59" s="909"/>
      <c r="G59" s="909"/>
      <c r="H59" s="420">
        <f>G30</f>
        <v>0</v>
      </c>
      <c r="I59" s="894" t="s">
        <v>510</v>
      </c>
      <c r="J59" s="894"/>
      <c r="K59" s="894"/>
      <c r="L59" s="910"/>
      <c r="M59" s="876" t="s">
        <v>523</v>
      </c>
      <c r="N59" s="877"/>
      <c r="O59" s="878"/>
    </row>
    <row r="60" spans="2:15">
      <c r="B60" s="911" t="s">
        <v>511</v>
      </c>
      <c r="C60" s="912"/>
      <c r="D60" s="912"/>
      <c r="E60" s="912"/>
      <c r="F60" s="912"/>
      <c r="G60" s="912"/>
      <c r="H60" s="912"/>
      <c r="I60" s="912"/>
      <c r="J60" s="912"/>
      <c r="K60" s="912"/>
      <c r="L60" s="421"/>
      <c r="M60" s="876"/>
      <c r="N60" s="877"/>
      <c r="O60" s="878"/>
    </row>
    <row r="61" spans="2:15">
      <c r="B61" s="893" t="s">
        <v>512</v>
      </c>
      <c r="C61" s="894"/>
      <c r="D61" s="894"/>
      <c r="E61" s="894"/>
      <c r="F61" s="894"/>
      <c r="G61" s="894"/>
      <c r="H61" s="894"/>
      <c r="I61" s="422">
        <f>H30</f>
        <v>0</v>
      </c>
      <c r="J61" s="423" t="s">
        <v>513</v>
      </c>
      <c r="K61" s="422">
        <f>H31</f>
        <v>0</v>
      </c>
      <c r="L61" s="424" t="s">
        <v>514</v>
      </c>
      <c r="M61" s="876"/>
      <c r="N61" s="877"/>
      <c r="O61" s="878"/>
    </row>
    <row r="62" spans="2:15">
      <c r="B62" s="895" t="s">
        <v>515</v>
      </c>
      <c r="C62" s="896"/>
      <c r="D62" s="896"/>
      <c r="E62" s="896"/>
      <c r="F62" s="896"/>
      <c r="G62" s="896"/>
      <c r="H62" s="425"/>
      <c r="I62" s="426" t="s">
        <v>516</v>
      </c>
      <c r="J62" s="425"/>
      <c r="K62" s="897"/>
      <c r="L62" s="898"/>
      <c r="M62" s="879"/>
      <c r="N62" s="880"/>
      <c r="O62" s="881"/>
    </row>
    <row r="63" spans="2:15" ht="41.25" customHeight="1" thickBot="1">
      <c r="B63" s="888" t="s">
        <v>517</v>
      </c>
      <c r="C63" s="889"/>
      <c r="D63" s="889"/>
      <c r="E63" s="889"/>
      <c r="F63" s="889"/>
      <c r="G63" s="889"/>
      <c r="H63" s="889"/>
      <c r="I63" s="889"/>
      <c r="J63" s="889"/>
      <c r="K63" s="889"/>
      <c r="L63" s="889"/>
      <c r="M63" s="890" t="str">
        <f>CONCATENATE('Master Data'!C8,"  ","(","Mob.No.-",'Master Data'!C10,")")</f>
        <v>USHA PALIYA  (Mob.No.-9929247227)</v>
      </c>
      <c r="N63" s="891"/>
      <c r="O63" s="892"/>
    </row>
  </sheetData>
  <sheetProtection password="E8D1" sheet="1" objects="1" scenarios="1" formatColumns="0" formatRows="0"/>
  <mergeCells count="186">
    <mergeCell ref="M59:O62"/>
    <mergeCell ref="M57:O58"/>
    <mergeCell ref="B63:L63"/>
    <mergeCell ref="M63:O63"/>
    <mergeCell ref="B61:H61"/>
    <mergeCell ref="B62:G62"/>
    <mergeCell ref="K62:L62"/>
    <mergeCell ref="B56:L56"/>
    <mergeCell ref="M56:O56"/>
    <mergeCell ref="B57:L57"/>
    <mergeCell ref="B58:F58"/>
    <mergeCell ref="I58:L58"/>
    <mergeCell ref="B59:G59"/>
    <mergeCell ref="I59:L59"/>
    <mergeCell ref="B60:K60"/>
    <mergeCell ref="B53:E53"/>
    <mergeCell ref="G53:H53"/>
    <mergeCell ref="J53:K53"/>
    <mergeCell ref="L53:O53"/>
    <mergeCell ref="B54:E54"/>
    <mergeCell ref="G54:O55"/>
    <mergeCell ref="B55:E55"/>
    <mergeCell ref="B50:F50"/>
    <mergeCell ref="G50:H50"/>
    <mergeCell ref="I50:I52"/>
    <mergeCell ref="J50:K52"/>
    <mergeCell ref="L50:O52"/>
    <mergeCell ref="B51:E51"/>
    <mergeCell ref="G51:H51"/>
    <mergeCell ref="B52:E52"/>
    <mergeCell ref="G52:H52"/>
    <mergeCell ref="C47:F47"/>
    <mergeCell ref="G47:H47"/>
    <mergeCell ref="I47:J47"/>
    <mergeCell ref="M47:O47"/>
    <mergeCell ref="B48:O48"/>
    <mergeCell ref="B49:F49"/>
    <mergeCell ref="G49:O49"/>
    <mergeCell ref="C45:F45"/>
    <mergeCell ref="G45:H45"/>
    <mergeCell ref="I45:J45"/>
    <mergeCell ref="M45:O45"/>
    <mergeCell ref="C46:F46"/>
    <mergeCell ref="G46:H46"/>
    <mergeCell ref="I46:J46"/>
    <mergeCell ref="M46:O46"/>
    <mergeCell ref="C43:F43"/>
    <mergeCell ref="G43:H43"/>
    <mergeCell ref="I43:J43"/>
    <mergeCell ref="M43:O43"/>
    <mergeCell ref="C44:F44"/>
    <mergeCell ref="G44:H44"/>
    <mergeCell ref="I44:J44"/>
    <mergeCell ref="M44:O44"/>
    <mergeCell ref="D40:E40"/>
    <mergeCell ref="H40:I40"/>
    <mergeCell ref="K40:M40"/>
    <mergeCell ref="N40:O40"/>
    <mergeCell ref="B41:O41"/>
    <mergeCell ref="C42:F42"/>
    <mergeCell ref="G42:H42"/>
    <mergeCell ref="I42:J42"/>
    <mergeCell ref="M42:O42"/>
    <mergeCell ref="D38:E39"/>
    <mergeCell ref="F38:F39"/>
    <mergeCell ref="G38:G39"/>
    <mergeCell ref="H38:I39"/>
    <mergeCell ref="K38:M38"/>
    <mergeCell ref="N38:O38"/>
    <mergeCell ref="K39:M39"/>
    <mergeCell ref="N39:O39"/>
    <mergeCell ref="B35:O35"/>
    <mergeCell ref="B36:E37"/>
    <mergeCell ref="F36:I37"/>
    <mergeCell ref="J36:J39"/>
    <mergeCell ref="K36:M36"/>
    <mergeCell ref="N36:O36"/>
    <mergeCell ref="K37:M37"/>
    <mergeCell ref="N37:O37"/>
    <mergeCell ref="B38:B39"/>
    <mergeCell ref="C38:C39"/>
    <mergeCell ref="I34:J34"/>
    <mergeCell ref="N34:O34"/>
    <mergeCell ref="I32:J32"/>
    <mergeCell ref="N32:O32"/>
    <mergeCell ref="I33:J33"/>
    <mergeCell ref="N33:O33"/>
    <mergeCell ref="I28:J28"/>
    <mergeCell ref="N28:O28"/>
    <mergeCell ref="I29:J29"/>
    <mergeCell ref="N29:O29"/>
    <mergeCell ref="B30:B31"/>
    <mergeCell ref="I30:J30"/>
    <mergeCell ref="N30:O30"/>
    <mergeCell ref="I31:J31"/>
    <mergeCell ref="N31:O31"/>
    <mergeCell ref="I25:J25"/>
    <mergeCell ref="N25:O25"/>
    <mergeCell ref="I26:J26"/>
    <mergeCell ref="N26:O26"/>
    <mergeCell ref="I27:J27"/>
    <mergeCell ref="N27:O27"/>
    <mergeCell ref="B22:O22"/>
    <mergeCell ref="B23:B24"/>
    <mergeCell ref="C23:C24"/>
    <mergeCell ref="F23:F24"/>
    <mergeCell ref="G23:G24"/>
    <mergeCell ref="H23:H24"/>
    <mergeCell ref="I23:J24"/>
    <mergeCell ref="L23:L24"/>
    <mergeCell ref="M23:M24"/>
    <mergeCell ref="N23:O24"/>
    <mergeCell ref="B21:C21"/>
    <mergeCell ref="D21:E21"/>
    <mergeCell ref="F21:G21"/>
    <mergeCell ref="I21:J21"/>
    <mergeCell ref="K21:M21"/>
    <mergeCell ref="N21:O21"/>
    <mergeCell ref="K18:M19"/>
    <mergeCell ref="N18:O19"/>
    <mergeCell ref="B20:C20"/>
    <mergeCell ref="D20:E20"/>
    <mergeCell ref="F20:G20"/>
    <mergeCell ref="I20:J20"/>
    <mergeCell ref="K20:M20"/>
    <mergeCell ref="N20:O20"/>
    <mergeCell ref="B15:C15"/>
    <mergeCell ref="I15:J15"/>
    <mergeCell ref="B16:C16"/>
    <mergeCell ref="I16:J16"/>
    <mergeCell ref="B17:O17"/>
    <mergeCell ref="B18:C19"/>
    <mergeCell ref="D18:E19"/>
    <mergeCell ref="F18:G19"/>
    <mergeCell ref="H18:H19"/>
    <mergeCell ref="I18:J19"/>
    <mergeCell ref="I13:J14"/>
    <mergeCell ref="K13:K14"/>
    <mergeCell ref="L13:L14"/>
    <mergeCell ref="M13:M14"/>
    <mergeCell ref="N13:N14"/>
    <mergeCell ref="O13:O14"/>
    <mergeCell ref="K11:O11"/>
    <mergeCell ref="B12:E12"/>
    <mergeCell ref="F12:G12"/>
    <mergeCell ref="H12:O12"/>
    <mergeCell ref="B13:C14"/>
    <mergeCell ref="D13:D14"/>
    <mergeCell ref="E13:E14"/>
    <mergeCell ref="F13:F14"/>
    <mergeCell ref="G13:G14"/>
    <mergeCell ref="H13:H14"/>
    <mergeCell ref="B9:C9"/>
    <mergeCell ref="D9:F9"/>
    <mergeCell ref="G9:J9"/>
    <mergeCell ref="K9:O9"/>
    <mergeCell ref="B10:B11"/>
    <mergeCell ref="D10:F10"/>
    <mergeCell ref="G10:J10"/>
    <mergeCell ref="K10:O10"/>
    <mergeCell ref="D11:F11"/>
    <mergeCell ref="G11:J11"/>
    <mergeCell ref="B8:C8"/>
    <mergeCell ref="D8:F8"/>
    <mergeCell ref="G8:J8"/>
    <mergeCell ref="K8:O8"/>
    <mergeCell ref="B5:C5"/>
    <mergeCell ref="D5:F5"/>
    <mergeCell ref="G5:J5"/>
    <mergeCell ref="K5:O5"/>
    <mergeCell ref="B6:C6"/>
    <mergeCell ref="D6:F6"/>
    <mergeCell ref="G6:J6"/>
    <mergeCell ref="K6:O6"/>
    <mergeCell ref="B2:D2"/>
    <mergeCell ref="E2:F2"/>
    <mergeCell ref="G2:O2"/>
    <mergeCell ref="B3:O3"/>
    <mergeCell ref="B4:C4"/>
    <mergeCell ref="D4:F4"/>
    <mergeCell ref="G4:J4"/>
    <mergeCell ref="K4:O4"/>
    <mergeCell ref="B7:C7"/>
    <mergeCell ref="D7:F7"/>
    <mergeCell ref="G7:J7"/>
    <mergeCell ref="K7:O7"/>
  </mergeCells>
  <conditionalFormatting sqref="G53:K53 B43:B48 K43:K47 F51:F55 G43:I47 J44:K47">
    <cfRule type="cellIs" dxfId="7" priority="1" operator="equal">
      <formula>0</formula>
    </cfRule>
  </conditionalFormatting>
  <pageMargins left="0.45" right="0.2" top="0.35" bottom="0.25" header="0.3" footer="0.3"/>
  <pageSetup paperSize="9" scale="76" orientation="portrait" r:id="rId1"/>
  <drawing r:id="rId2"/>
</worksheet>
</file>

<file path=xl/worksheets/sheet9.xml><?xml version="1.0" encoding="utf-8"?>
<worksheet xmlns="http://schemas.openxmlformats.org/spreadsheetml/2006/main" xmlns:r="http://schemas.openxmlformats.org/officeDocument/2006/relationships">
  <dimension ref="A1:AO52"/>
  <sheetViews>
    <sheetView showGridLines="0" workbookViewId="0">
      <selection activeCell="P19" sqref="P19"/>
    </sheetView>
  </sheetViews>
  <sheetFormatPr defaultRowHeight="15"/>
  <cols>
    <col min="1" max="1" width="4.375" style="17" customWidth="1"/>
    <col min="2" max="2" width="4.375" style="17" hidden="1" customWidth="1"/>
    <col min="3" max="3" width="10.625" style="474" customWidth="1"/>
    <col min="4" max="4" width="13.75" style="474" customWidth="1"/>
    <col min="5" max="5" width="14.375" style="474" customWidth="1"/>
    <col min="6" max="18" width="10.625" style="474" customWidth="1"/>
    <col min="19" max="19" width="11.625" style="474" customWidth="1"/>
    <col min="20" max="20" width="10.875" style="474" customWidth="1"/>
    <col min="21" max="24" width="9" style="17"/>
    <col min="25" max="25" width="16" style="17" customWidth="1"/>
    <col min="26" max="31" width="9" style="17"/>
    <col min="32" max="44" width="0" style="17" hidden="1" customWidth="1"/>
    <col min="45" max="16384" width="9" style="17"/>
  </cols>
  <sheetData>
    <row r="1" spans="1:41" ht="15.75" thickBot="1">
      <c r="C1" s="17"/>
      <c r="D1" s="17"/>
      <c r="E1" s="17"/>
      <c r="F1" s="17"/>
      <c r="G1" s="17"/>
      <c r="H1" s="17"/>
      <c r="I1" s="17"/>
      <c r="J1" s="17"/>
      <c r="K1" s="17"/>
      <c r="L1" s="17"/>
      <c r="M1" s="17"/>
      <c r="N1" s="17"/>
      <c r="O1" s="17"/>
      <c r="P1" s="17"/>
      <c r="Q1" s="17"/>
      <c r="R1" s="17"/>
      <c r="S1" s="17"/>
      <c r="T1" s="17"/>
    </row>
    <row r="2" spans="1:41" ht="16.5">
      <c r="C2" s="946" t="s">
        <v>529</v>
      </c>
      <c r="D2" s="947"/>
      <c r="E2" s="947"/>
      <c r="F2" s="947"/>
      <c r="G2" s="947"/>
      <c r="H2" s="947"/>
      <c r="I2" s="948" t="s">
        <v>530</v>
      </c>
      <c r="J2" s="949"/>
      <c r="K2" s="949"/>
      <c r="L2" s="949"/>
      <c r="M2" s="949"/>
      <c r="N2" s="949"/>
      <c r="O2" s="949"/>
      <c r="P2" s="949"/>
      <c r="Q2" s="949"/>
      <c r="R2" s="949"/>
      <c r="S2" s="950"/>
      <c r="T2" s="17"/>
    </row>
    <row r="3" spans="1:41">
      <c r="C3" s="951" t="s">
        <v>531</v>
      </c>
      <c r="D3" s="952"/>
      <c r="E3" s="952" t="s">
        <v>516</v>
      </c>
      <c r="F3" s="952"/>
      <c r="G3" s="952"/>
      <c r="H3" s="953" t="s">
        <v>532</v>
      </c>
      <c r="I3" s="954" t="str">
        <f>CONCATENATE("School Name"," :-  ",'Master Data'!C5)</f>
        <v xml:space="preserve">School Name :-  महात्मा गाँधी राजकीय विद्यालय (अंग्रेजी माध्यम) बर , पाली </v>
      </c>
      <c r="J3" s="954"/>
      <c r="K3" s="954"/>
      <c r="L3" s="954"/>
      <c r="M3" s="954"/>
      <c r="N3" s="954"/>
      <c r="O3" s="954"/>
      <c r="P3" s="954"/>
      <c r="Q3" s="954"/>
      <c r="R3" s="954"/>
      <c r="S3" s="955"/>
      <c r="T3" s="249"/>
    </row>
    <row r="4" spans="1:41">
      <c r="C4" s="439" t="s">
        <v>162</v>
      </c>
      <c r="D4" s="440" t="s">
        <v>163</v>
      </c>
      <c r="E4" s="440" t="s">
        <v>162</v>
      </c>
      <c r="F4" s="956" t="s">
        <v>163</v>
      </c>
      <c r="G4" s="956"/>
      <c r="H4" s="953"/>
      <c r="I4" s="954"/>
      <c r="J4" s="954"/>
      <c r="K4" s="954"/>
      <c r="L4" s="954"/>
      <c r="M4" s="954"/>
      <c r="N4" s="954"/>
      <c r="O4" s="954"/>
      <c r="P4" s="954"/>
      <c r="Q4" s="954"/>
      <c r="R4" s="954"/>
      <c r="S4" s="955"/>
      <c r="T4" s="249"/>
    </row>
    <row r="5" spans="1:41" ht="35.25" thickBot="1">
      <c r="C5" s="441">
        <f>IF($Q$5="","",'Att. Dairy'!F5)</f>
        <v>144</v>
      </c>
      <c r="D5" s="442">
        <f>IF($Q$5="","",'Att. Dairy'!G5)</f>
        <v>145</v>
      </c>
      <c r="E5" s="442">
        <f>IF($Q$5="","",'Att. Dairy'!I5)</f>
        <v>96</v>
      </c>
      <c r="F5" s="933">
        <f>IF($Q$5="","",'Att. Dairy'!J5)</f>
        <v>111</v>
      </c>
      <c r="G5" s="934"/>
      <c r="H5" s="443">
        <f>IF(Q5="","",SUM(C5,D5,E5,F5))</f>
        <v>496</v>
      </c>
      <c r="I5" s="444"/>
      <c r="J5" s="445"/>
      <c r="K5" s="445"/>
      <c r="L5" s="445"/>
      <c r="M5" s="445"/>
      <c r="N5" s="445"/>
      <c r="O5" s="445"/>
      <c r="P5" s="446" t="s">
        <v>34</v>
      </c>
      <c r="Q5" s="935" t="str">
        <f>IF('Master Data'!C22="","",'Master Data'!C22)</f>
        <v>April-2024</v>
      </c>
      <c r="R5" s="935"/>
      <c r="S5" s="936"/>
      <c r="T5" s="249"/>
    </row>
    <row r="6" spans="1:41">
      <c r="C6" s="937" t="s">
        <v>533</v>
      </c>
      <c r="D6" s="939" t="s">
        <v>534</v>
      </c>
      <c r="E6" s="939" t="s">
        <v>340</v>
      </c>
      <c r="F6" s="941" t="s">
        <v>535</v>
      </c>
      <c r="G6" s="941"/>
      <c r="H6" s="941"/>
      <c r="I6" s="942" t="s">
        <v>536</v>
      </c>
      <c r="J6" s="942"/>
      <c r="K6" s="942"/>
      <c r="L6" s="943" t="s">
        <v>537</v>
      </c>
      <c r="M6" s="941" t="s">
        <v>538</v>
      </c>
      <c r="N6" s="941"/>
      <c r="O6" s="941"/>
      <c r="P6" s="941" t="s">
        <v>539</v>
      </c>
      <c r="Q6" s="941"/>
      <c r="R6" s="945"/>
      <c r="S6" s="919" t="s">
        <v>540</v>
      </c>
      <c r="T6" s="17"/>
    </row>
    <row r="7" spans="1:41" ht="56.25">
      <c r="C7" s="938"/>
      <c r="D7" s="940"/>
      <c r="E7" s="940"/>
      <c r="F7" s="447" t="s">
        <v>162</v>
      </c>
      <c r="G7" s="448" t="s">
        <v>163</v>
      </c>
      <c r="H7" s="449" t="s">
        <v>471</v>
      </c>
      <c r="I7" s="447" t="s">
        <v>162</v>
      </c>
      <c r="J7" s="448" t="s">
        <v>163</v>
      </c>
      <c r="K7" s="449" t="s">
        <v>471</v>
      </c>
      <c r="L7" s="944"/>
      <c r="M7" s="450" t="s">
        <v>541</v>
      </c>
      <c r="N7" s="450" t="s">
        <v>542</v>
      </c>
      <c r="O7" s="451" t="s">
        <v>543</v>
      </c>
      <c r="P7" s="450" t="s">
        <v>544</v>
      </c>
      <c r="Q7" s="450" t="s">
        <v>558</v>
      </c>
      <c r="R7" s="452" t="s">
        <v>546</v>
      </c>
      <c r="S7" s="920"/>
      <c r="T7" s="17"/>
    </row>
    <row r="8" spans="1:41" ht="15.75">
      <c r="A8" s="453"/>
      <c r="B8" s="453">
        <v>1</v>
      </c>
      <c r="C8" s="454">
        <v>1</v>
      </c>
      <c r="D8" s="475">
        <f>IFERROR(IF(AND($Q$5=""),"",IF('Att. Dairy'!B6="","",'Att. Dairy'!B6)),"")</f>
        <v>45383</v>
      </c>
      <c r="E8" s="455" t="str">
        <f>IFERROR(IF(AND($Q$5=""),"",IF('Att. Dairy'!D6="","",'Att. Dairy'!D6)),"")</f>
        <v>Monday</v>
      </c>
      <c r="F8" s="456">
        <f>IFERROR(IF(AND($Q$5=""),"",IF('Att. Dairy'!L6="","",'Att. Dairy'!L6)),"")</f>
        <v>123</v>
      </c>
      <c r="G8" s="456">
        <f>IFERROR(IF(AND($Q$5=""),"",IF('Att. Dairy'!M6="","",'Att. Dairy'!M6)),"")</f>
        <v>123</v>
      </c>
      <c r="H8" s="457">
        <f>IF(AND(E8="",F8="",G8=""),"",SUM(F8,G8))</f>
        <v>246</v>
      </c>
      <c r="I8" s="456">
        <f>IFERROR(IF(AND($Q$5=""),"",IF('Att. Dairy'!O6="","",'Att. Dairy'!O6)),"")</f>
        <v>90</v>
      </c>
      <c r="J8" s="456">
        <f>IFERROR(IF(AND($Q$5=""),"",IF('Att. Dairy'!P6="","",'Att. Dairy'!P6)),"")</f>
        <v>100</v>
      </c>
      <c r="K8" s="457">
        <f>IF(AND(E8="",I8="",J8=""),"",SUM(I8,J8))</f>
        <v>190</v>
      </c>
      <c r="L8" s="458">
        <f>IF(AND(E8="",H8="",K8=""),"",SUM(H8,K8))</f>
        <v>436</v>
      </c>
      <c r="M8" s="459">
        <f>IF(AND(E8="",F8="",G8=""),"",SUM(H8*0.015))</f>
        <v>3.69</v>
      </c>
      <c r="N8" s="459">
        <f>IF(AND(E8="",I8="",J8=""),"",SUM(K8*0.02))</f>
        <v>3.8000000000000003</v>
      </c>
      <c r="O8" s="460">
        <f>IF(AND(M8="",N8=""),"",SUM(M8,N8))</f>
        <v>7.49</v>
      </c>
      <c r="P8" s="459">
        <f>IF(AND(E8="",F8="",G8=""),"",SUM(H8*0.0084))</f>
        <v>2.0663999999999998</v>
      </c>
      <c r="Q8" s="459">
        <f>IF(AND(E8="",I8="",J8=""),"",SUM(K8*0.0102))</f>
        <v>1.9380000000000002</v>
      </c>
      <c r="R8" s="460">
        <f>IF(AND(P8="",Q8=""),"",SUM(P8,Q8))</f>
        <v>4.0044000000000004</v>
      </c>
      <c r="S8" s="461"/>
      <c r="T8" s="17"/>
    </row>
    <row r="9" spans="1:41" ht="15.75">
      <c r="A9" s="453"/>
      <c r="B9" s="453">
        <v>2</v>
      </c>
      <c r="C9" s="454">
        <v>2</v>
      </c>
      <c r="D9" s="475">
        <f>IFERROR(IF(AND($Q$5=""),"",IF('Att. Dairy'!B7="","",'Att. Dairy'!B7)),"")</f>
        <v>45384</v>
      </c>
      <c r="E9" s="455" t="str">
        <f>IFERROR(IF(AND($Q$5=""),"",IF('Att. Dairy'!D7="","",'Att. Dairy'!D7)),"")</f>
        <v>Tuesday</v>
      </c>
      <c r="F9" s="456">
        <f>IFERROR(IF(AND($Q$5=""),"",IF('Att. Dairy'!L7="","",'Att. Dairy'!L7)),"")</f>
        <v>123</v>
      </c>
      <c r="G9" s="456">
        <f>IFERROR(IF(AND($Q$5=""),"",IF('Att. Dairy'!M7="","",'Att. Dairy'!M7)),"")</f>
        <v>124</v>
      </c>
      <c r="H9" s="457">
        <f t="shared" ref="H9:H38" si="0">IF(AND(E9="",F9="",G9=""),"",SUM(F9,G9))</f>
        <v>247</v>
      </c>
      <c r="I9" s="456">
        <f>IFERROR(IF(AND($Q$5=""),"",IF('Att. Dairy'!O7="","",'Att. Dairy'!O7)),"")</f>
        <v>90</v>
      </c>
      <c r="J9" s="456">
        <f>IFERROR(IF(AND($Q$5=""),"",IF('Att. Dairy'!P7="","",'Att. Dairy'!P7)),"")</f>
        <v>104</v>
      </c>
      <c r="K9" s="457">
        <f t="shared" ref="K9:K38" si="1">IF(AND(E9="",I9="",J9=""),"",SUM(I9,J9))</f>
        <v>194</v>
      </c>
      <c r="L9" s="458">
        <f t="shared" ref="L9:L38" si="2">IF(AND(E9="",H9="",K9=""),"",SUM(H9,K9))</f>
        <v>441</v>
      </c>
      <c r="M9" s="459">
        <f t="shared" ref="M9:M38" si="3">IF(AND(E9="",F9="",G9=""),"",SUM(H9*0.015))</f>
        <v>3.7050000000000001</v>
      </c>
      <c r="N9" s="459">
        <f t="shared" ref="N9:N38" si="4">IF(AND(E9="",I9="",J9=""),"",SUM(K9*0.02))</f>
        <v>3.88</v>
      </c>
      <c r="O9" s="460">
        <f t="shared" ref="O9:O38" si="5">IF(AND(M9="",N9=""),"",SUM(M9,N9))</f>
        <v>7.585</v>
      </c>
      <c r="P9" s="459">
        <f t="shared" ref="P9:P12" si="6">IF(AND(E9="",F9="",G9=""),"",SUM(H9*0.0084))</f>
        <v>2.0747999999999998</v>
      </c>
      <c r="Q9" s="459">
        <f t="shared" ref="Q9:Q12" si="7">IF(AND(E9="",I9="",J9=""),"",SUM(K9*0.0102))</f>
        <v>1.9788000000000001</v>
      </c>
      <c r="R9" s="460">
        <f t="shared" ref="R9:R12" si="8">IF(AND(P9="",Q9=""),"",SUM(P9,Q9))</f>
        <v>4.0535999999999994</v>
      </c>
      <c r="S9" s="461"/>
      <c r="T9" s="17"/>
    </row>
    <row r="10" spans="1:41" ht="15.75">
      <c r="A10" s="453"/>
      <c r="B10" s="453">
        <v>3</v>
      </c>
      <c r="C10" s="454">
        <v>3</v>
      </c>
      <c r="D10" s="475">
        <f>IFERROR(IF(AND($Q$5=""),"",IF('Att. Dairy'!B8="","",'Att. Dairy'!B8)),"")</f>
        <v>45385</v>
      </c>
      <c r="E10" s="455" t="str">
        <f>IFERROR(IF(AND($Q$5=""),"",IF('Att. Dairy'!D8="","",'Att. Dairy'!D8)),"")</f>
        <v>Wednesday</v>
      </c>
      <c r="F10" s="456" t="str">
        <f>IFERROR(IF(AND($Q$5=""),"",IF('Att. Dairy'!L8="","",'Att. Dairy'!L8)),"")</f>
        <v/>
      </c>
      <c r="G10" s="456" t="str">
        <f>IFERROR(IF(AND($Q$5=""),"",IF('Att. Dairy'!M8="","",'Att. Dairy'!M8)),"")</f>
        <v/>
      </c>
      <c r="H10" s="457">
        <f t="shared" si="0"/>
        <v>0</v>
      </c>
      <c r="I10" s="456" t="str">
        <f>IFERROR(IF(AND($Q$5=""),"",IF('Att. Dairy'!O8="","",'Att. Dairy'!O8)),"")</f>
        <v/>
      </c>
      <c r="J10" s="456" t="str">
        <f>IFERROR(IF(AND($Q$5=""),"",IF('Att. Dairy'!P8="","",'Att. Dairy'!P8)),"")</f>
        <v/>
      </c>
      <c r="K10" s="457">
        <f t="shared" si="1"/>
        <v>0</v>
      </c>
      <c r="L10" s="458">
        <f t="shared" si="2"/>
        <v>0</v>
      </c>
      <c r="M10" s="459">
        <f t="shared" si="3"/>
        <v>0</v>
      </c>
      <c r="N10" s="459">
        <f t="shared" si="4"/>
        <v>0</v>
      </c>
      <c r="O10" s="460">
        <f t="shared" si="5"/>
        <v>0</v>
      </c>
      <c r="P10" s="459">
        <f t="shared" si="6"/>
        <v>0</v>
      </c>
      <c r="Q10" s="459">
        <f t="shared" si="7"/>
        <v>0</v>
      </c>
      <c r="R10" s="460">
        <f t="shared" si="8"/>
        <v>0</v>
      </c>
      <c r="S10" s="461"/>
      <c r="T10" s="17"/>
      <c r="AH10" s="17" t="str">
        <f>'[1]Master Data'!$BH9</f>
        <v>April-2024</v>
      </c>
      <c r="AJ10" s="17">
        <f>IF($Q$5="","",IF($Q$5=$AH$10,SUM('[1]Opening Balance'!G37+'[1]Opening Balance'!H37),IF($Q$5=$AH$11,SUM('[1]Opening Balance'!G75+'[1]Opening Balance'!H75),IF($Q$5=$AH$12,SUM('[1]Opening Balance'!G113+'[1]Opening Balance'!H113),IF($Q$5=$AH$13,SUM('[1]Opening Balance'!G151+'[1]Opening Balance'!H151),IF($Q$5=$AH$14,SUM('[1]Opening Balance'!G189+'[1]Opening Balance'!H189),IF($Q$5=$AH$15,SUM('[1]Opening Balance'!G227+'[1]Opening Balance'!H227),IF($Q$5=$AH$16,SUM('[1]Opening Balance'!G265+'[1]Opening Balance'!H265),IF($Q$5=$AH$17,SUM('[1]Opening Balance'!G303+'[1]Opening Balance'!H303),IF($Q$5=$AH$18,SUM('[1]Opening Balance'!G341+'[1]Opening Balance'!H341),IF($Q$5=$AH$19,SUM('[1]Opening Balance'!G379+'[1]Opening Balance'!H379),IF($Q$5=$AH$20,SUM('[1]Opening Balance'!G417+'[1]Opening Balance'!H417),IF($Q$5=$AH$21,SUM('[1]Opening Balance'!G455+'[1]Opening Balance'!H455),"")))))))))))))</f>
        <v>1000</v>
      </c>
    </row>
    <row r="11" spans="1:41" ht="15.75">
      <c r="A11" s="453"/>
      <c r="B11" s="453">
        <v>4</v>
      </c>
      <c r="C11" s="454">
        <v>4</v>
      </c>
      <c r="D11" s="475">
        <f>IFERROR(IF(AND($Q$5=""),"",IF('Att. Dairy'!B9="","",'Att. Dairy'!B9)),"")</f>
        <v>45386</v>
      </c>
      <c r="E11" s="455" t="str">
        <f>IFERROR(IF(AND($Q$5=""),"",IF('Att. Dairy'!D9="","",'Att. Dairy'!D9)),"")</f>
        <v>Thursday</v>
      </c>
      <c r="F11" s="456" t="str">
        <f>IFERROR(IF(AND($Q$5=""),"",IF('Att. Dairy'!L9="","",'Att. Dairy'!L9)),"")</f>
        <v/>
      </c>
      <c r="G11" s="456" t="str">
        <f>IFERROR(IF(AND($Q$5=""),"",IF('Att. Dairy'!M9="","",'Att. Dairy'!M9)),"")</f>
        <v/>
      </c>
      <c r="H11" s="457">
        <f t="shared" si="0"/>
        <v>0</v>
      </c>
      <c r="I11" s="456" t="str">
        <f>IFERROR(IF(AND($Q$5=""),"",IF('Att. Dairy'!O9="","",'Att. Dairy'!O9)),"")</f>
        <v/>
      </c>
      <c r="J11" s="456" t="str">
        <f>IFERROR(IF(AND($Q$5=""),"",IF('Att. Dairy'!P9="","",'Att. Dairy'!P9)),"")</f>
        <v/>
      </c>
      <c r="K11" s="457">
        <f t="shared" si="1"/>
        <v>0</v>
      </c>
      <c r="L11" s="458">
        <f t="shared" si="2"/>
        <v>0</v>
      </c>
      <c r="M11" s="459">
        <f t="shared" si="3"/>
        <v>0</v>
      </c>
      <c r="N11" s="459">
        <f t="shared" si="4"/>
        <v>0</v>
      </c>
      <c r="O11" s="460">
        <f t="shared" si="5"/>
        <v>0</v>
      </c>
      <c r="P11" s="459">
        <f t="shared" si="6"/>
        <v>0</v>
      </c>
      <c r="Q11" s="459">
        <f t="shared" si="7"/>
        <v>0</v>
      </c>
      <c r="R11" s="460">
        <f t="shared" si="8"/>
        <v>0</v>
      </c>
      <c r="S11" s="461"/>
      <c r="T11" s="17"/>
      <c r="AH11" s="17" t="str">
        <f>'[1]Master Data'!$BH10</f>
        <v>May-2024</v>
      </c>
    </row>
    <row r="12" spans="1:41" ht="15.75">
      <c r="A12" s="453"/>
      <c r="B12" s="453">
        <v>5</v>
      </c>
      <c r="C12" s="454">
        <v>5</v>
      </c>
      <c r="D12" s="475">
        <f>IFERROR(IF(AND($Q$5=""),"",IF('Att. Dairy'!B10="","",'Att. Dairy'!B10)),"")</f>
        <v>45387</v>
      </c>
      <c r="E12" s="455" t="str">
        <f>IFERROR(IF(AND($Q$5=""),"",IF('Att. Dairy'!D10="","",'Att. Dairy'!D10)),"")</f>
        <v>Friday</v>
      </c>
      <c r="F12" s="456" t="str">
        <f>IFERROR(IF(AND($Q$5=""),"",IF('Att. Dairy'!L10="","",'Att. Dairy'!L10)),"")</f>
        <v/>
      </c>
      <c r="G12" s="456" t="str">
        <f>IFERROR(IF(AND($Q$5=""),"",IF('Att. Dairy'!M10="","",'Att. Dairy'!M10)),"")</f>
        <v/>
      </c>
      <c r="H12" s="457">
        <f t="shared" si="0"/>
        <v>0</v>
      </c>
      <c r="I12" s="456" t="str">
        <f>IFERROR(IF(AND($Q$5=""),"",IF('Att. Dairy'!O10="","",'Att. Dairy'!O10)),"")</f>
        <v/>
      </c>
      <c r="J12" s="456" t="str">
        <f>IFERROR(IF(AND($Q$5=""),"",IF('Att. Dairy'!P10="","",'Att. Dairy'!P10)),"")</f>
        <v/>
      </c>
      <c r="K12" s="457">
        <f t="shared" si="1"/>
        <v>0</v>
      </c>
      <c r="L12" s="458">
        <f t="shared" si="2"/>
        <v>0</v>
      </c>
      <c r="M12" s="459">
        <f t="shared" si="3"/>
        <v>0</v>
      </c>
      <c r="N12" s="459">
        <f t="shared" si="4"/>
        <v>0</v>
      </c>
      <c r="O12" s="460">
        <f t="shared" si="5"/>
        <v>0</v>
      </c>
      <c r="P12" s="459">
        <f t="shared" si="6"/>
        <v>0</v>
      </c>
      <c r="Q12" s="459">
        <f t="shared" si="7"/>
        <v>0</v>
      </c>
      <c r="R12" s="460">
        <f t="shared" si="8"/>
        <v>0</v>
      </c>
      <c r="S12" s="461"/>
      <c r="T12" s="17"/>
      <c r="Y12" s="477" t="s">
        <v>559</v>
      </c>
      <c r="AH12" s="17" t="str">
        <f>'[1]Master Data'!$BH11</f>
        <v>June-2024</v>
      </c>
      <c r="AJ12" s="17" t="str">
        <f>'[1]PS Balance Sheet'!Q1</f>
        <v>April-2024</v>
      </c>
    </row>
    <row r="13" spans="1:41" ht="15.75">
      <c r="A13" s="453"/>
      <c r="B13" s="453">
        <v>6</v>
      </c>
      <c r="C13" s="454">
        <v>6</v>
      </c>
      <c r="D13" s="475">
        <f>IFERROR(IF(AND($Q$5=""),"",IF('Att. Dairy'!B11="","",'Att. Dairy'!B11)),"")</f>
        <v>45388</v>
      </c>
      <c r="E13" s="455" t="str">
        <f>IFERROR(IF(AND($Q$5=""),"",IF('Att. Dairy'!D11="","",'Att. Dairy'!D11)),"")</f>
        <v>Saturday</v>
      </c>
      <c r="F13" s="456" t="str">
        <f>IFERROR(IF(AND($Q$5=""),"",IF('Att. Dairy'!L11="","",'Att. Dairy'!L11)),"")</f>
        <v/>
      </c>
      <c r="G13" s="456" t="str">
        <f>IFERROR(IF(AND($Q$5=""),"",IF('Att. Dairy'!M11="","",'Att. Dairy'!M11)),"")</f>
        <v/>
      </c>
      <c r="H13" s="457">
        <f t="shared" si="0"/>
        <v>0</v>
      </c>
      <c r="I13" s="456" t="str">
        <f>IFERROR(IF(AND($Q$5=""),"",IF('Att. Dairy'!O11="","",'Att. Dairy'!O11)),"")</f>
        <v/>
      </c>
      <c r="J13" s="456" t="str">
        <f>IFERROR(IF(AND($Q$5=""),"",IF('Att. Dairy'!P11="","",'Att. Dairy'!P11)),"")</f>
        <v/>
      </c>
      <c r="K13" s="457">
        <f t="shared" si="1"/>
        <v>0</v>
      </c>
      <c r="L13" s="458">
        <f t="shared" si="2"/>
        <v>0</v>
      </c>
      <c r="M13" s="459">
        <f t="shared" si="3"/>
        <v>0</v>
      </c>
      <c r="N13" s="459">
        <f t="shared" si="4"/>
        <v>0</v>
      </c>
      <c r="O13" s="460">
        <f t="shared" si="5"/>
        <v>0</v>
      </c>
      <c r="P13" s="459">
        <f t="shared" ref="P13:P38" si="9">IF(AND(E13="",F13="",G13=""),"",SUM(H13*0.0084))</f>
        <v>0</v>
      </c>
      <c r="Q13" s="459">
        <f t="shared" ref="Q13:Q38" si="10">IF(AND(E13="",I13="",J13=""),"",SUM(K13*0.0102))</f>
        <v>0</v>
      </c>
      <c r="R13" s="460">
        <f t="shared" ref="R13:R38" si="11">IF(AND(P13="",Q13=""),"",SUM(P13,Q13))</f>
        <v>0</v>
      </c>
      <c r="S13" s="461"/>
      <c r="T13" s="17"/>
      <c r="Y13" s="477" t="s">
        <v>420</v>
      </c>
      <c r="AH13" s="17" t="str">
        <f>'[1]Master Data'!$BH12</f>
        <v>July-2024</v>
      </c>
    </row>
    <row r="14" spans="1:41" ht="15.75">
      <c r="A14" s="453"/>
      <c r="B14" s="453">
        <v>7</v>
      </c>
      <c r="C14" s="454">
        <v>7</v>
      </c>
      <c r="D14" s="475">
        <f>IFERROR(IF(AND($Q$5=""),"",IF('Att. Dairy'!B12="","",'Att. Dairy'!B12)),"")</f>
        <v>45389</v>
      </c>
      <c r="E14" s="455" t="str">
        <f>IFERROR(IF(AND($Q$5=""),"",IF('Att. Dairy'!D12="","",'Att. Dairy'!D12)),"")</f>
        <v>Sunday</v>
      </c>
      <c r="F14" s="456" t="str">
        <f>IFERROR(IF(AND($Q$5=""),"",IF('Att. Dairy'!L12="","",'Att. Dairy'!L12)),"")</f>
        <v/>
      </c>
      <c r="G14" s="456" t="str">
        <f>IFERROR(IF(AND($Q$5=""),"",IF('Att. Dairy'!M12="","",'Att. Dairy'!M12)),"")</f>
        <v/>
      </c>
      <c r="H14" s="457">
        <f t="shared" si="0"/>
        <v>0</v>
      </c>
      <c r="I14" s="456" t="str">
        <f>IFERROR(IF(AND($Q$5=""),"",IF('Att. Dairy'!O12="","",'Att. Dairy'!O12)),"")</f>
        <v/>
      </c>
      <c r="J14" s="456" t="str">
        <f>IFERROR(IF(AND($Q$5=""),"",IF('Att. Dairy'!P12="","",'Att. Dairy'!P12)),"")</f>
        <v/>
      </c>
      <c r="K14" s="457">
        <f t="shared" si="1"/>
        <v>0</v>
      </c>
      <c r="L14" s="458">
        <f t="shared" si="2"/>
        <v>0</v>
      </c>
      <c r="M14" s="459">
        <f t="shared" si="3"/>
        <v>0</v>
      </c>
      <c r="N14" s="459">
        <f t="shared" si="4"/>
        <v>0</v>
      </c>
      <c r="O14" s="460">
        <f t="shared" si="5"/>
        <v>0</v>
      </c>
      <c r="P14" s="459">
        <f t="shared" si="9"/>
        <v>0</v>
      </c>
      <c r="Q14" s="459">
        <f t="shared" si="10"/>
        <v>0</v>
      </c>
      <c r="R14" s="460">
        <f t="shared" si="11"/>
        <v>0</v>
      </c>
      <c r="S14" s="461"/>
      <c r="T14" s="17"/>
      <c r="AH14" s="17" t="str">
        <f>'[1]Master Data'!$BH13</f>
        <v>August-2024</v>
      </c>
      <c r="AJ14" s="17">
        <f>IF($AJ$12="","",IF($AJ$12=$AH$10,'[1]Att. Dairy'!L40,IF($AJ$12=$AH$11,'[1]Att. Dairy'!L84,IF($AJ$12=$AH$12,'[1]Att. Dairy'!L128,IF($AJ$12=$AH$13,'[1]Att. Dairy'!L172,IF($AJ$12=$AH$14,'[1]Att. Dairy'!L216,IF($AJ$12=$AH$15,'[1]Att. Dairy'!L260,IF($AJ$12=$AH$16,'[1]Att. Dairy'!L304,IF($AJ$12=$AH$17,'[1]Att. Dairy'!L348,IF($AJ$12=$AH$18,'[1]Att. Dairy'!L392,IF($AJ$12=$AH$19,'[1]Att. Dairy'!L436,IF($AJ$12=$AH$20,'[1]Att. Dairy'!L480,IF($AJ$12=$AH$21,'[1]Att. Dairy'!L524,"")))))))))))))</f>
        <v>6</v>
      </c>
      <c r="AK14" s="17">
        <f>IF($AJ$12="","",IF($AJ$12=$AH$10,'[1]Att. Dairy'!O40,IF($AJ$12=$AH$11,'[1]Att. Dairy'!O84,IF($AJ$12=$AH$12,'[1]Att. Dairy'!O128,IF($AJ$12=$AH$13,'[1]Att. Dairy'!O172,IF($AJ$12=$AH$14,'[1]Att. Dairy'!O216,IF($AJ$12=$AH$15,'[1]Att. Dairy'!O260,IF($AJ$12=$AH$16,'[1]Att. Dairy'!O304,IF($AJ$12=$AH$17,'[1]Att. Dairy'!O348,IF($AJ$12=$AH$18,'[1]Att. Dairy'!O392,IF($AJ$12=$AH$19,'[1]Att. Dairy'!O436,IF($AJ$12=$AH$20,'[1]Att. Dairy'!O480,IF($AJ$12=$AH$21,'[1]Att. Dairy'!O524,"")))))))))))))</f>
        <v>6</v>
      </c>
      <c r="AM14" s="17">
        <f>IF($AJ$12="","",IF($AJ$12=$AH$10,SUM('[1]Opening Balance'!G19+'[1]Opening Balance'!H19),IF($AJ$12=$AH$11,SUM('[1]Opening Balance'!G57+'[1]Opening Balance'!H57),IF($AJ$12=$AH$12,SUM('[1]Opening Balance'!G95+'[1]Opening Balance'!H95),IF($AJ$12=$AH$13,SUM('[1]Opening Balance'!G133+'[1]Opening Balance'!H133),IF($AJ$12=$AH$14,SUM('[1]Opening Balance'!G171+'[1]Opening Balance'!H171),IF($AJ$12=$AH$15,SUM('[1]Opening Balance'!G209+'[1]Opening Balance'!H209),IF($AJ$12=$AH$16,SUM('[1]Opening Balance'!G247+'[1]Opening Balance'!H247),IF($AJ$12=$AH$17,SUM('[1]Opening Balance'!G285+'[1]Opening Balance'!H285),IF($AJ$12=$AH$18,SUM('[1]Opening Balance'!G323+'[1]Opening Balance'!H323),IF($AJ$12=$AH$19,SUM('[1]Opening Balance'!G361+'[1]Opening Balance'!H361),IF($AJ$12=$AH$20,SUM('[1]Opening Balance'!G399+'[1]Opening Balance'!H399),IF($AJ$12=$AH$21,SUM('[1]Opening Balance'!G437+'[1]Opening Balance'!H437),"")))))))))))))</f>
        <v>4000</v>
      </c>
      <c r="AN14" s="17">
        <f>IF($AJ$12="","",IF($AJ$12=$AH$10,'[1]Opening Balance'!G14,IF($AJ$12=$AH$11,'[1]Opening Balance'!G52,IF($AJ$12=$AH$12,'[1]Opening Balance'!G90,IF($AJ$12=$AH$13,'[1]Opening Balance'!G128,IF($AJ$12=$AH$14,'[1]Opening Balance'!G166,IF($AJ$12=$AH$15,'[1]Opening Balance'!G204,IF($AJ$12=$AH$16,'[1]Opening Balance'!G242,IF($AJ$12=$AH$17,'[1]Opening Balance'!G280,IF($AJ$12=$AH$18,'[1]Opening Balance'!G318,IF($AJ$12=$AH$19,'[1]Opening Balance'!G356,IF($AJ$12=$AH$20,'[1]Opening Balance'!G394,IF($AJ$12=$AH$21,'[1]Opening Balance'!G432,"")))))))))))))</f>
        <v>10000</v>
      </c>
      <c r="AO14" s="17">
        <f>IF($AJ$12="","",IF($AJ$12=$AH$10,'[1]Opening Balance'!H14,IF($AJ$12=$AH$11,'[1]Opening Balance'!H52,IF($AJ$12=$AH$12,'[1]Opening Balance'!H90,IF($AJ$12=$AH$13,'[1]Opening Balance'!H128,IF($AJ$12=$AH$14,'[1]Opening Balance'!H166,IF($AJ$12=$AH$15,'[1]Opening Balance'!H204,IF($AJ$12=$AH$16,'[1]Opening Balance'!H242,IF($AJ$12=$AH$17,'[1]Opening Balance'!H280,IF($AJ$12=$AH$18,'[1]Opening Balance'!H318,IF($AJ$12=$AH$19,'[1]Opening Balance'!H356,IF($AJ$12=$AH$20,'[1]Opening Balance'!H394,IF($AJ$12=$AH$21,'[1]Opening Balance'!H432,"")))))))))))))</f>
        <v>15000</v>
      </c>
    </row>
    <row r="15" spans="1:41" ht="15.75">
      <c r="A15" s="453"/>
      <c r="B15" s="453">
        <v>8</v>
      </c>
      <c r="C15" s="454">
        <v>8</v>
      </c>
      <c r="D15" s="475">
        <f>IFERROR(IF(AND($Q$5=""),"",IF('Att. Dairy'!B13="","",'Att. Dairy'!B13)),"")</f>
        <v>45390</v>
      </c>
      <c r="E15" s="455" t="str">
        <f>IFERROR(IF(AND($Q$5=""),"",IF('Att. Dairy'!D13="","",'Att. Dairy'!D13)),"")</f>
        <v>Monday</v>
      </c>
      <c r="F15" s="456" t="str">
        <f>IFERROR(IF(AND($Q$5=""),"",IF('Att. Dairy'!L13="","",'Att. Dairy'!L13)),"")</f>
        <v/>
      </c>
      <c r="G15" s="456" t="str">
        <f>IFERROR(IF(AND($Q$5=""),"",IF('Att. Dairy'!M13="","",'Att. Dairy'!M13)),"")</f>
        <v/>
      </c>
      <c r="H15" s="457">
        <f t="shared" si="0"/>
        <v>0</v>
      </c>
      <c r="I15" s="456" t="str">
        <f>IFERROR(IF(AND($Q$5=""),"",IF('Att. Dairy'!O13="","",'Att. Dairy'!O13)),"")</f>
        <v/>
      </c>
      <c r="J15" s="456" t="str">
        <f>IFERROR(IF(AND($Q$5=""),"",IF('Att. Dairy'!P13="","",'Att. Dairy'!P13)),"")</f>
        <v/>
      </c>
      <c r="K15" s="457">
        <f t="shared" si="1"/>
        <v>0</v>
      </c>
      <c r="L15" s="458">
        <f t="shared" si="2"/>
        <v>0</v>
      </c>
      <c r="M15" s="459">
        <f t="shared" si="3"/>
        <v>0</v>
      </c>
      <c r="N15" s="459">
        <f t="shared" si="4"/>
        <v>0</v>
      </c>
      <c r="O15" s="460">
        <f t="shared" si="5"/>
        <v>0</v>
      </c>
      <c r="P15" s="459">
        <f t="shared" si="9"/>
        <v>0</v>
      </c>
      <c r="Q15" s="459">
        <f t="shared" si="10"/>
        <v>0</v>
      </c>
      <c r="R15" s="460">
        <f t="shared" si="11"/>
        <v>0</v>
      </c>
      <c r="S15" s="461"/>
      <c r="T15" s="17"/>
      <c r="AH15" s="17" t="str">
        <f>'[1]Master Data'!$BH14</f>
        <v>September-2024</v>
      </c>
      <c r="AM15" s="17">
        <f>IF($AJ$12="","",IF($AJ$12=$AH$10,SUM('[1]Opening Balance'!G20+'[1]Opening Balance'!H20),IF($AJ$12=$AH$11,SUM('[1]Opening Balance'!G58+'[1]Opening Balance'!H58),IF($AJ$12=$AH$12,SUM('[1]Opening Balance'!G96+'[1]Opening Balance'!H96),IF($AJ$12=$AH$13,SUM('[1]Opening Balance'!G134+'[1]Opening Balance'!H134),IF($AJ$12=$AH$14,SUM('[1]Opening Balance'!G172+'[1]Opening Balance'!H172),IF($AJ$12=$AH$15,SUM('[1]Opening Balance'!G210+'[1]Opening Balance'!H210),IF($AJ$12=$AH$16,SUM('[1]Opening Balance'!G248+'[1]Opening Balance'!H248),IF($AJ$12=$AH$17,SUM('[1]Opening Balance'!G286+'[1]Opening Balance'!H286),IF($AJ$12=$AH$18,SUM('[1]Opening Balance'!G324+'[1]Opening Balance'!H324),IF($AJ$12=$AH$19,SUM('[1]Opening Balance'!G362+'[1]Opening Balance'!H362),IF($AJ$12=$AH$20,SUM('[1]Opening Balance'!G400+'[1]Opening Balance'!H400),IF($AJ$12=$AH$21,SUM('[1]Opening Balance'!G438+'[1]Opening Balance'!H438),"")))))))))))))</f>
        <v>12000</v>
      </c>
      <c r="AN15" s="17">
        <f>IF($AJ$12="","",IF($AJ$12=$AH$10,'[1]Opening Balance'!G15,IF($AJ$12=$AH$11,'[1]Opening Balance'!G53,IF($AJ$12=$AH$12,'[1]Opening Balance'!G91,IF($AJ$12=$AH$13,'[1]Opening Balance'!G129,IF($AJ$12=$AH$14,'[1]Opening Balance'!G167,IF($AJ$12=$AH$15,'[1]Opening Balance'!G205,IF($AJ$12=$AH$16,'[1]Opening Balance'!G243,IF($AJ$12=$AH$17,'[1]Opening Balance'!G281,IF($AJ$12=$AH$18,'[1]Opening Balance'!G319,IF($AJ$12=$AH$19,'[1]Opening Balance'!G357,IF($AJ$12=$AH$20,'[1]Opening Balance'!G395,IF($AJ$12=$AH$21,'[1]Opening Balance'!G433,"")))))))))))))</f>
        <v>0</v>
      </c>
      <c r="AO15" s="17">
        <f>IF($AJ$12="","",IF($AJ$12=$AH$10,'[1]Opening Balance'!H15,IF($AJ$12=$AH$11,'[1]Opening Balance'!H53,IF($AJ$12=$AH$12,'[1]Opening Balance'!H91,IF($AJ$12=$AH$13,'[1]Opening Balance'!H129,IF($AJ$12=$AH$14,'[1]Opening Balance'!H167,IF($AJ$12=$AH$15,'[1]Opening Balance'!H205,IF($AJ$12=$AH$16,'[1]Opening Balance'!H243,IF($AJ$12=$AH$17,'[1]Opening Balance'!H281,IF($AJ$12=$AH$18,'[1]Opening Balance'!H319,IF($AJ$12=$AH$19,'[1]Opening Balance'!H357,IF($AJ$12=$AH$20,'[1]Opening Balance'!H395,IF($AJ$12=$AH$21,'[1]Opening Balance'!H433,"")))))))))))))</f>
        <v>0</v>
      </c>
    </row>
    <row r="16" spans="1:41" ht="15.75">
      <c r="A16" s="453"/>
      <c r="B16" s="453">
        <v>9</v>
      </c>
      <c r="C16" s="454">
        <v>9</v>
      </c>
      <c r="D16" s="475">
        <f>IFERROR(IF(AND($Q$5=""),"",IF('Att. Dairy'!B14="","",'Att. Dairy'!B14)),"")</f>
        <v>45391</v>
      </c>
      <c r="E16" s="455" t="str">
        <f>IFERROR(IF(AND($Q$5=""),"",IF('Att. Dairy'!D14="","",'Att. Dairy'!D14)),"")</f>
        <v>Tuesday</v>
      </c>
      <c r="F16" s="456" t="str">
        <f>IFERROR(IF(AND($Q$5=""),"",IF('Att. Dairy'!L14="","",'Att. Dairy'!L14)),"")</f>
        <v/>
      </c>
      <c r="G16" s="456" t="str">
        <f>IFERROR(IF(AND($Q$5=""),"",IF('Att. Dairy'!M14="","",'Att. Dairy'!M14)),"")</f>
        <v/>
      </c>
      <c r="H16" s="457">
        <f t="shared" si="0"/>
        <v>0</v>
      </c>
      <c r="I16" s="456" t="str">
        <f>IFERROR(IF(AND($Q$5=""),"",IF('Att. Dairy'!O14="","",'Att. Dairy'!O14)),"")</f>
        <v/>
      </c>
      <c r="J16" s="456" t="str">
        <f>IFERROR(IF(AND($Q$5=""),"",IF('Att. Dairy'!P14="","",'Att. Dairy'!P14)),"")</f>
        <v/>
      </c>
      <c r="K16" s="457">
        <f t="shared" si="1"/>
        <v>0</v>
      </c>
      <c r="L16" s="458">
        <f t="shared" si="2"/>
        <v>0</v>
      </c>
      <c r="M16" s="459">
        <f t="shared" si="3"/>
        <v>0</v>
      </c>
      <c r="N16" s="459">
        <f t="shared" si="4"/>
        <v>0</v>
      </c>
      <c r="O16" s="460">
        <f t="shared" si="5"/>
        <v>0</v>
      </c>
      <c r="P16" s="459">
        <f t="shared" si="9"/>
        <v>0</v>
      </c>
      <c r="Q16" s="459">
        <f t="shared" si="10"/>
        <v>0</v>
      </c>
      <c r="R16" s="460">
        <f t="shared" si="11"/>
        <v>0</v>
      </c>
      <c r="S16" s="461"/>
      <c r="T16" s="17"/>
      <c r="AH16" s="17" t="str">
        <f>'[1]Master Data'!$BH15</f>
        <v>October-2024</v>
      </c>
      <c r="AJ16" s="17">
        <f>IF($AJ$12="","",IF($AJ$12=$AH$10,'[1]Att. Dairy'!L42,IF($AJ$12=$AH$11,'[1]Att. Dairy'!L86,IF($AJ$12=$AH$12,'[1]Att. Dairy'!L130,IF($AJ$12=$AH$13,'[1]Att. Dairy'!L174,IF($AJ$12=$AH$14,'[1]Att. Dairy'!L218,IF($AJ$12=$AH$15,'[1]Att. Dairy'!L262,IF($AJ$12=$AH$16,'[1]Att. Dairy'!L306,IF($AJ$12=$AH$17,'[1]Att. Dairy'!L350,IF($AJ$12=$AH$18,'[1]Att. Dairy'!L394,IF($AJ$12=$AH$19,'[1]Att. Dairy'!L438,IF($AJ$12=$AH$20,'[1]Att. Dairy'!L482,IF($AJ$12=$AH$21,'[1]Att. Dairy'!L526,"")))))))))))))</f>
        <v>6</v>
      </c>
      <c r="AK16" s="17">
        <f>IF($AJ$12="","",IF($AJ$12=$AH$10,'[1]Att. Dairy'!O42,IF($AJ$12=$AH$11,'[1]Att. Dairy'!O86,IF($AJ$12=$AH$12,'[1]Att. Dairy'!O130,IF($AJ$12=$AH$13,'[1]Att. Dairy'!O174,IF($AJ$12=$AH$14,'[1]Att. Dairy'!O218,IF($AJ$12=$AH$15,'[1]Att. Dairy'!O262,IF($AJ$12=$AH$16,'[1]Att. Dairy'!O306,IF($AJ$12=$AH$17,'[1]Att. Dairy'!O350,IF($AJ$12=$AH$18,'[1]Att. Dairy'!O394,IF($AJ$12=$AH$19,'[1]Att. Dairy'!O438,IF($AJ$12=$AH$20,'[1]Att. Dairy'!O482,IF($AJ$12=$AH$21,'[1]Att. Dairy'!O526,"")))))))))))))</f>
        <v>6</v>
      </c>
      <c r="AM16" s="17">
        <f>IF($AJ$12="","",IF($AJ$12=$AH$10,SUM('[1]Opening Balance'!G21+'[1]Opening Balance'!H21),IF($AJ$12=$AH$11,SUM('[1]Opening Balance'!G59+'[1]Opening Balance'!H59),IF($AJ$12=$AH$12,SUM('[1]Opening Balance'!G97+'[1]Opening Balance'!H97),IF($AJ$12=$AH$13,SUM('[1]Opening Balance'!G135+'[1]Opening Balance'!H135),IF($AJ$12=$AH$14,SUM('[1]Opening Balance'!G173+'[1]Opening Balance'!H173),IF($AJ$12=$AH$15,SUM('[1]Opening Balance'!G211+'[1]Opening Balance'!H211),IF($AJ$12=$AH$16,SUM('[1]Opening Balance'!G249+'[1]Opening Balance'!H249),IF($AJ$12=$AH$17,SUM('[1]Opening Balance'!G287+'[1]Opening Balance'!H287),IF($AJ$12=$AH$18,SUM('[1]Opening Balance'!G325+'[1]Opening Balance'!H325),IF($AJ$12=$AH$19,SUM('[1]Opening Balance'!G363+'[1]Opening Balance'!H363),IF($AJ$12=$AH$20,SUM('[1]Opening Balance'!G401+'[1]Opening Balance'!H401),IF($AJ$12=$AH$21,SUM('[1]Opening Balance'!G439+'[1]Opening Balance'!H439),"")))))))))))))</f>
        <v>16000</v>
      </c>
      <c r="AN16" s="17">
        <f>IF($AJ$12="","",IF($AJ$12=$AH$10,'[1]Opening Balance'!G16,IF($AJ$12=$AH$11,'[1]Opening Balance'!G54,IF($AJ$12=$AH$12,'[1]Opening Balance'!G92,IF($AJ$12=$AH$13,'[1]Opening Balance'!G130,IF($AJ$12=$AH$14,'[1]Opening Balance'!G168,IF($AJ$12=$AH$15,'[1]Opening Balance'!G206,IF($AJ$12=$AH$16,'[1]Opening Balance'!G244,IF($AJ$12=$AH$17,'[1]Opening Balance'!G282,IF($AJ$12=$AH$18,'[1]Opening Balance'!G320,IF($AJ$12=$AH$19,'[1]Opening Balance'!G358,IF($AJ$12=$AH$20,'[1]Opening Balance'!G396,IF($AJ$12=$AH$21,'[1]Opening Balance'!G434,"")))))))))))))</f>
        <v>10000</v>
      </c>
      <c r="AO16" s="17">
        <f>IF($AJ$12="","",IF($AJ$12=$AH$10,'[1]Opening Balance'!H16,IF($AJ$12=$AH$11,'[1]Opening Balance'!H54,IF($AJ$12=$AH$12,'[1]Opening Balance'!H92,IF($AJ$12=$AH$13,'[1]Opening Balance'!H130,IF($AJ$12=$AH$14,'[1]Opening Balance'!H168,IF($AJ$12=$AH$15,'[1]Opening Balance'!H206,IF($AJ$12=$AH$16,'[1]Opening Balance'!H244,IF($AJ$12=$AH$17,'[1]Opening Balance'!H282,IF($AJ$12=$AH$18,'[1]Opening Balance'!H320,IF($AJ$12=$AH$19,'[1]Opening Balance'!H358,IF($AJ$12=$AH$20,'[1]Opening Balance'!H396,IF($AJ$12=$AH$21,'[1]Opening Balance'!H434,"")))))))))))))</f>
        <v>15000</v>
      </c>
    </row>
    <row r="17" spans="1:41" ht="15.75">
      <c r="A17" s="453"/>
      <c r="B17" s="453">
        <v>10</v>
      </c>
      <c r="C17" s="454">
        <v>10</v>
      </c>
      <c r="D17" s="475">
        <f>IFERROR(IF(AND($Q$5=""),"",IF('Att. Dairy'!B15="","",'Att. Dairy'!B15)),"")</f>
        <v>45392</v>
      </c>
      <c r="E17" s="455" t="str">
        <f>IFERROR(IF(AND($Q$5=""),"",IF('Att. Dairy'!D15="","",'Att. Dairy'!D15)),"")</f>
        <v>Wednesday</v>
      </c>
      <c r="F17" s="456" t="str">
        <f>IFERROR(IF(AND($Q$5=""),"",IF('Att. Dairy'!L15="","",'Att. Dairy'!L15)),"")</f>
        <v/>
      </c>
      <c r="G17" s="456" t="str">
        <f>IFERROR(IF(AND($Q$5=""),"",IF('Att. Dairy'!M15="","",'Att. Dairy'!M15)),"")</f>
        <v/>
      </c>
      <c r="H17" s="457">
        <f t="shared" si="0"/>
        <v>0</v>
      </c>
      <c r="I17" s="456" t="str">
        <f>IFERROR(IF(AND($Q$5=""),"",IF('Att. Dairy'!O15="","",'Att. Dairy'!O15)),"")</f>
        <v/>
      </c>
      <c r="J17" s="456" t="str">
        <f>IFERROR(IF(AND($Q$5=""),"",IF('Att. Dairy'!P15="","",'Att. Dairy'!P15)),"")</f>
        <v/>
      </c>
      <c r="K17" s="457">
        <f t="shared" si="1"/>
        <v>0</v>
      </c>
      <c r="L17" s="458">
        <f t="shared" si="2"/>
        <v>0</v>
      </c>
      <c r="M17" s="459">
        <f t="shared" si="3"/>
        <v>0</v>
      </c>
      <c r="N17" s="459">
        <f t="shared" si="4"/>
        <v>0</v>
      </c>
      <c r="O17" s="460">
        <f t="shared" si="5"/>
        <v>0</v>
      </c>
      <c r="P17" s="459">
        <f t="shared" si="9"/>
        <v>0</v>
      </c>
      <c r="Q17" s="459">
        <f t="shared" si="10"/>
        <v>0</v>
      </c>
      <c r="R17" s="460">
        <f t="shared" si="11"/>
        <v>0</v>
      </c>
      <c r="S17" s="461"/>
      <c r="T17" s="17"/>
      <c r="AH17" s="17" t="str">
        <f>'[1]Master Data'!$BH16</f>
        <v>November-2024</v>
      </c>
      <c r="AM17" s="17">
        <f>IF($AJ$12="","",IF($AJ$12=$AH$10,SUM('[1]Opening Balance'!G22+'[1]Opening Balance'!H22),IF($AJ$12=$AH$11,SUM('[1]Opening Balance'!G60+'[1]Opening Balance'!H60),IF($AJ$12=$AH$12,SUM('[1]Opening Balance'!G98+'[1]Opening Balance'!H98),IF($AJ$12=$AH$13,SUM('[1]Opening Balance'!G136+'[1]Opening Balance'!H136),IF($AJ$12=$AH$14,SUM('[1]Opening Balance'!G174+'[1]Opening Balance'!H174),IF($AJ$12=$AH$15,SUM('[1]Opening Balance'!G212+'[1]Opening Balance'!H212),IF($AJ$12=$AH$16,SUM('[1]Opening Balance'!G250+'[1]Opening Balance'!H250),IF($AJ$12=$AH$17,SUM('[1]Opening Balance'!G288+'[1]Opening Balance'!H288),IF($AJ$12=$AH$18,SUM('[1]Opening Balance'!G326+'[1]Opening Balance'!H326),IF($AJ$12=$AH$19,SUM('[1]Opening Balance'!G364+'[1]Opening Balance'!H364),IF($AJ$12=$AH$20,SUM('[1]Opening Balance'!G402+'[1]Opening Balance'!H402),IF($AJ$12=$AH$21,SUM('[1]Opening Balance'!G440+'[1]Opening Balance'!H440),"")))))))))))))</f>
        <v>0</v>
      </c>
      <c r="AN17" s="17">
        <f>IF($AJ$12="","",IF($AJ$12=$AH$10,'[1]Opening Balance'!G17,IF($AJ$12=$AH$11,'[1]Opening Balance'!G55,IF($AJ$12=$AH$12,'[1]Opening Balance'!G93,IF($AJ$12=$AH$13,'[1]Opening Balance'!G131,IF($AJ$12=$AH$14,'[1]Opening Balance'!G169,IF($AJ$12=$AH$15,'[1]Opening Balance'!G207,IF($AJ$12=$AH$16,'[1]Opening Balance'!G245,IF($AJ$12=$AH$17,'[1]Opening Balance'!G283,IF($AJ$12=$AH$18,'[1]Opening Balance'!G321,IF($AJ$12=$AH$19,'[1]Opening Balance'!G359,IF($AJ$12=$AH$20,'[1]Opening Balance'!G397,IF($AJ$12=$AH$21,'[1]Opening Balance'!G435,"")))))))))))))</f>
        <v>7706.3</v>
      </c>
      <c r="AO17" s="17">
        <f>IF($AJ$12="","",IF($AJ$12=$AH$10,'[1]Opening Balance'!H17,IF($AJ$12=$AH$11,'[1]Opening Balance'!H55,IF($AJ$12=$AH$12,'[1]Opening Balance'!H93,IF($AJ$12=$AH$13,'[1]Opening Balance'!H131,IF($AJ$12=$AH$14,'[1]Opening Balance'!H169,IF($AJ$12=$AH$15,'[1]Opening Balance'!H207,IF($AJ$12=$AH$16,'[1]Opening Balance'!H245,IF($AJ$12=$AH$17,'[1]Opening Balance'!H283,IF($AJ$12=$AH$18,'[1]Opening Balance'!H321,IF($AJ$12=$AH$19,'[1]Opening Balance'!H359,IF($AJ$12=$AH$20,'[1]Opening Balance'!H397,IF($AJ$12=$AH$21,'[1]Opening Balance'!H435,"")))))))))))))</f>
        <v>8553.99</v>
      </c>
    </row>
    <row r="18" spans="1:41" ht="15.75">
      <c r="A18" s="453"/>
      <c r="B18" s="453">
        <v>11</v>
      </c>
      <c r="C18" s="454">
        <v>11</v>
      </c>
      <c r="D18" s="475">
        <f>IFERROR(IF(AND($Q$5=""),"",IF('Att. Dairy'!B16="","",'Att. Dairy'!B16)),"")</f>
        <v>45393</v>
      </c>
      <c r="E18" s="455" t="str">
        <f>IFERROR(IF(AND($Q$5=""),"",IF('Att. Dairy'!D16="","",'Att. Dairy'!D16)),"")</f>
        <v>Thursday</v>
      </c>
      <c r="F18" s="456" t="str">
        <f>IFERROR(IF(AND($Q$5=""),"",IF('Att. Dairy'!L16="","",'Att. Dairy'!L16)),"")</f>
        <v/>
      </c>
      <c r="G18" s="456" t="str">
        <f>IFERROR(IF(AND($Q$5=""),"",IF('Att. Dairy'!M16="","",'Att. Dairy'!M16)),"")</f>
        <v/>
      </c>
      <c r="H18" s="457">
        <f t="shared" si="0"/>
        <v>0</v>
      </c>
      <c r="I18" s="456" t="str">
        <f>IFERROR(IF(AND($Q$5=""),"",IF('Att. Dairy'!O16="","",'Att. Dairy'!O16)),"")</f>
        <v/>
      </c>
      <c r="J18" s="456" t="str">
        <f>IFERROR(IF(AND($Q$5=""),"",IF('Att. Dairy'!P16="","",'Att. Dairy'!P16)),"")</f>
        <v/>
      </c>
      <c r="K18" s="457">
        <f t="shared" si="1"/>
        <v>0</v>
      </c>
      <c r="L18" s="458">
        <f t="shared" si="2"/>
        <v>0</v>
      </c>
      <c r="M18" s="459">
        <f t="shared" si="3"/>
        <v>0</v>
      </c>
      <c r="N18" s="459">
        <f t="shared" si="4"/>
        <v>0</v>
      </c>
      <c r="O18" s="460">
        <f t="shared" si="5"/>
        <v>0</v>
      </c>
      <c r="P18" s="459">
        <f t="shared" si="9"/>
        <v>0</v>
      </c>
      <c r="Q18" s="459">
        <f t="shared" si="10"/>
        <v>0</v>
      </c>
      <c r="R18" s="460">
        <f t="shared" si="11"/>
        <v>0</v>
      </c>
      <c r="S18" s="461"/>
      <c r="T18" s="17"/>
      <c r="AH18" s="17" t="str">
        <f>'[1]Master Data'!$BH17</f>
        <v>December-2024</v>
      </c>
      <c r="AJ18" s="17">
        <f>IF($AJ$12="","",IF($AJ$12=$AH$10,[1]Sheet1!S37,IF($AJ$12=$AH$11,[1]Sheet1!S75,IF($AJ$12=$AH$12,[1]Sheet1!S113,IF($AJ$12=$AH$13,[1]Sheet1!S151,IF($AJ$12=$AH$14,[1]Sheet1!S189,IF($AJ$12=$AH$15,[1]Sheet1!S227,IF($AJ$12=$AH$16,[1]Sheet1!S265,IF($AJ$12=$AH$17,[1]Sheet1!S303,IF($AJ$12=$AH$18,[1]Sheet1!S341,IF($AJ$12=$AH$19,[1]Sheet1!S379,IF($AJ$12=$AH$20,[1]Sheet1!S417,IF($AJ$12=$AH$21,[1]Sheet1!S455,"")))))))))))))</f>
        <v>1414</v>
      </c>
      <c r="AK18" s="17">
        <f>IF($AJ$12="","",IF($AJ$12=$AH$10,[1]Sheet1!AR37,IF($AJ$12=$AH$11,[1]Sheet1!AR75,IF($AJ$12=$AH$12,[1]Sheet1!AR113,IF($AJ$12=$AH$13,[1]Sheet1!AR151,IF($AJ$12=$AH$14,[1]Sheet1!AR189,IF($AJ$12=$AH$15,[1]Sheet1!AR227,IF($AJ$12=$AH$16,[1]Sheet1!AR265,IF($AJ$12=$AH$17,[1]Sheet1!AR303,IF($AJ$12=$AH$18,[1]Sheet1!AR341,IF($AJ$12=$AH$19,[1]Sheet1!AR379,IF($AJ$12=$AH$20,[1]Sheet1!AR417,IF($AJ$12=$AH$21,[1]Sheet1!AR455,"")))))))))))))</f>
        <v>1047</v>
      </c>
      <c r="AM18" s="17">
        <f>IF($AJ$12="","",IF($AJ$12=$AH$10,SUM('[1]Opening Balance'!G23+'[1]Opening Balance'!H23),IF($AJ$12=$AH$11,SUM('[1]Opening Balance'!G61+'[1]Opening Balance'!H61),IF($AJ$12=$AH$12,SUM('[1]Opening Balance'!G99+'[1]Opening Balance'!H99),IF($AJ$12=$AH$13,SUM('[1]Opening Balance'!G137+'[1]Opening Balance'!H137),IF($AJ$12=$AH$14,SUM('[1]Opening Balance'!G175+'[1]Opening Balance'!H175),IF($AJ$12=$AH$15,SUM('[1]Opening Balance'!G213+'[1]Opening Balance'!H213),IF($AJ$12=$AH$16,SUM('[1]Opening Balance'!G251+'[1]Opening Balance'!H251),IF($AJ$12=$AH$17,SUM('[1]Opening Balance'!G289+'[1]Opening Balance'!H289),IF($AJ$12=$AH$18,SUM('[1]Opening Balance'!G327+'[1]Opening Balance'!H327),IF($AJ$12=$AH$19,SUM('[1]Opening Balance'!G365+'[1]Opening Balance'!H365),IF($AJ$12=$AH$20,SUM('[1]Opening Balance'!G403+'[1]Opening Balance'!H403),IF($AJ$12=$AH$21,SUM('[1]Opening Balance'!G441+'[1]Opening Balance'!H441),"")))))))))))))</f>
        <v>16000</v>
      </c>
      <c r="AN18" s="17">
        <f>IF($AJ$12="","",IF($AJ$12=$AH$10,'[1]Opening Balance'!G18,IF($AJ$12=$AH$11,'[1]Opening Balance'!G56,IF($AJ$12=$AH$12,'[1]Opening Balance'!G94,IF($AJ$12=$AH$13,'[1]Opening Balance'!G132,IF($AJ$12=$AH$14,'[1]Opening Balance'!G170,IF($AJ$12=$AH$15,'[1]Opening Balance'!G208,IF($AJ$12=$AH$16,'[1]Opening Balance'!G246,IF($AJ$12=$AH$17,'[1]Opening Balance'!G284,IF($AJ$12=$AH$18,'[1]Opening Balance'!G322,IF($AJ$12=$AH$19,'[1]Opening Balance'!G360,IF($AJ$12=$AH$20,'[1]Opening Balance'!G398,IF($AJ$12=$AH$21,'[1]Opening Balance'!G436,"")))))))))))))</f>
        <v>2293.6999999999998</v>
      </c>
      <c r="AO18" s="17">
        <f>IF($AJ$12="","",IF($AJ$12=$AH$10,'[1]Opening Balance'!H18,IF($AJ$12=$AH$11,'[1]Opening Balance'!H56,IF($AJ$12=$AH$12,'[1]Opening Balance'!H94,IF($AJ$12=$AH$13,'[1]Opening Balance'!H132,IF($AJ$12=$AH$14,'[1]Opening Balance'!H170,IF($AJ$12=$AH$15,'[1]Opening Balance'!H208,IF($AJ$12=$AH$16,'[1]Opening Balance'!H246,IF($AJ$12=$AH$17,'[1]Opening Balance'!H284,IF($AJ$12=$AH$18,'[1]Opening Balance'!H322,IF($AJ$12=$AH$19,'[1]Opening Balance'!H360,IF($AJ$12=$AH$20,'[1]Opening Balance'!H398,IF($AJ$12=$AH$21,'[1]Opening Balance'!H436,"")))))))))))))</f>
        <v>6446.01</v>
      </c>
    </row>
    <row r="19" spans="1:41" ht="15.75">
      <c r="A19" s="453"/>
      <c r="B19" s="453">
        <v>12</v>
      </c>
      <c r="C19" s="454">
        <v>12</v>
      </c>
      <c r="D19" s="475">
        <f>IFERROR(IF(AND($Q$5=""),"",IF('Att. Dairy'!B17="","",'Att. Dairy'!B17)),"")</f>
        <v>45394</v>
      </c>
      <c r="E19" s="455" t="str">
        <f>IFERROR(IF(AND($Q$5=""),"",IF('Att. Dairy'!D17="","",'Att. Dairy'!D17)),"")</f>
        <v>Friday</v>
      </c>
      <c r="F19" s="456" t="str">
        <f>IFERROR(IF(AND($Q$5=""),"",IF('Att. Dairy'!L17="","",'Att. Dairy'!L17)),"")</f>
        <v/>
      </c>
      <c r="G19" s="456" t="str">
        <f>IFERROR(IF(AND($Q$5=""),"",IF('Att. Dairy'!M17="","",'Att. Dairy'!M17)),"")</f>
        <v/>
      </c>
      <c r="H19" s="457">
        <f t="shared" si="0"/>
        <v>0</v>
      </c>
      <c r="I19" s="456" t="str">
        <f>IFERROR(IF(AND($Q$5=""),"",IF('Att. Dairy'!O17="","",'Att. Dairy'!O17)),"")</f>
        <v/>
      </c>
      <c r="J19" s="456" t="str">
        <f>IFERROR(IF(AND($Q$5=""),"",IF('Att. Dairy'!P17="","",'Att. Dairy'!P17)),"")</f>
        <v/>
      </c>
      <c r="K19" s="457">
        <f t="shared" si="1"/>
        <v>0</v>
      </c>
      <c r="L19" s="458">
        <f t="shared" si="2"/>
        <v>0</v>
      </c>
      <c r="M19" s="459">
        <f t="shared" si="3"/>
        <v>0</v>
      </c>
      <c r="N19" s="459">
        <f t="shared" si="4"/>
        <v>0</v>
      </c>
      <c r="O19" s="460">
        <f t="shared" si="5"/>
        <v>0</v>
      </c>
      <c r="P19" s="459">
        <f t="shared" si="9"/>
        <v>0</v>
      </c>
      <c r="Q19" s="459">
        <f t="shared" si="10"/>
        <v>0</v>
      </c>
      <c r="R19" s="460">
        <f t="shared" si="11"/>
        <v>0</v>
      </c>
      <c r="S19" s="461"/>
      <c r="T19" s="17"/>
      <c r="AH19" s="17" t="str">
        <f>'[1]Master Data'!$BH18</f>
        <v>January-2025</v>
      </c>
    </row>
    <row r="20" spans="1:41" ht="15.75">
      <c r="A20" s="453"/>
      <c r="B20" s="453">
        <v>13</v>
      </c>
      <c r="C20" s="454">
        <v>13</v>
      </c>
      <c r="D20" s="475">
        <f>IFERROR(IF(AND($Q$5=""),"",IF('Att. Dairy'!B18="","",'Att. Dairy'!B18)),"")</f>
        <v>45395</v>
      </c>
      <c r="E20" s="455" t="str">
        <f>IFERROR(IF(AND($Q$5=""),"",IF('Att. Dairy'!D18="","",'Att. Dairy'!D18)),"")</f>
        <v>Saturday</v>
      </c>
      <c r="F20" s="456" t="str">
        <f>IFERROR(IF(AND($Q$5=""),"",IF('Att. Dairy'!L18="","",'Att. Dairy'!L18)),"")</f>
        <v/>
      </c>
      <c r="G20" s="456" t="str">
        <f>IFERROR(IF(AND($Q$5=""),"",IF('Att. Dairy'!M18="","",'Att. Dairy'!M18)),"")</f>
        <v/>
      </c>
      <c r="H20" s="457">
        <f t="shared" si="0"/>
        <v>0</v>
      </c>
      <c r="I20" s="456" t="str">
        <f>IFERROR(IF(AND($Q$5=""),"",IF('Att. Dairy'!O18="","",'Att. Dairy'!O18)),"")</f>
        <v/>
      </c>
      <c r="J20" s="456" t="str">
        <f>IFERROR(IF(AND($Q$5=""),"",IF('Att. Dairy'!P18="","",'Att. Dairy'!P18)),"")</f>
        <v/>
      </c>
      <c r="K20" s="457">
        <f t="shared" si="1"/>
        <v>0</v>
      </c>
      <c r="L20" s="458">
        <f t="shared" si="2"/>
        <v>0</v>
      </c>
      <c r="M20" s="459">
        <f t="shared" si="3"/>
        <v>0</v>
      </c>
      <c r="N20" s="459">
        <f t="shared" si="4"/>
        <v>0</v>
      </c>
      <c r="O20" s="460">
        <f t="shared" si="5"/>
        <v>0</v>
      </c>
      <c r="P20" s="459">
        <f t="shared" si="9"/>
        <v>0</v>
      </c>
      <c r="Q20" s="459">
        <f t="shared" si="10"/>
        <v>0</v>
      </c>
      <c r="R20" s="460">
        <f t="shared" si="11"/>
        <v>0</v>
      </c>
      <c r="S20" s="461"/>
      <c r="T20" s="17"/>
      <c r="AH20" s="17" t="str">
        <f>'[1]Master Data'!$BH19</f>
        <v>February-2025</v>
      </c>
    </row>
    <row r="21" spans="1:41" ht="15.75">
      <c r="A21" s="453"/>
      <c r="B21" s="453">
        <v>14</v>
      </c>
      <c r="C21" s="454">
        <v>14</v>
      </c>
      <c r="D21" s="475">
        <f>IFERROR(IF(AND($Q$5=""),"",IF('Att. Dairy'!B19="","",'Att. Dairy'!B19)),"")</f>
        <v>45396</v>
      </c>
      <c r="E21" s="455" t="str">
        <f>IFERROR(IF(AND($Q$5=""),"",IF('Att. Dairy'!D19="","",'Att. Dairy'!D19)),"")</f>
        <v>Sunday</v>
      </c>
      <c r="F21" s="456" t="str">
        <f>IFERROR(IF(AND($Q$5=""),"",IF('Att. Dairy'!L19="","",'Att. Dairy'!L19)),"")</f>
        <v/>
      </c>
      <c r="G21" s="456" t="str">
        <f>IFERROR(IF(AND($Q$5=""),"",IF('Att. Dairy'!M19="","",'Att. Dairy'!M19)),"")</f>
        <v/>
      </c>
      <c r="H21" s="457">
        <f t="shared" si="0"/>
        <v>0</v>
      </c>
      <c r="I21" s="456" t="str">
        <f>IFERROR(IF(AND($Q$5=""),"",IF('Att. Dairy'!O19="","",'Att. Dairy'!O19)),"")</f>
        <v/>
      </c>
      <c r="J21" s="456" t="str">
        <f>IFERROR(IF(AND($Q$5=""),"",IF('Att. Dairy'!P19="","",'Att. Dairy'!P19)),"")</f>
        <v/>
      </c>
      <c r="K21" s="457">
        <f t="shared" si="1"/>
        <v>0</v>
      </c>
      <c r="L21" s="458">
        <f t="shared" si="2"/>
        <v>0</v>
      </c>
      <c r="M21" s="459">
        <f t="shared" si="3"/>
        <v>0</v>
      </c>
      <c r="N21" s="459">
        <f t="shared" si="4"/>
        <v>0</v>
      </c>
      <c r="O21" s="460">
        <f t="shared" si="5"/>
        <v>0</v>
      </c>
      <c r="P21" s="459">
        <f t="shared" si="9"/>
        <v>0</v>
      </c>
      <c r="Q21" s="459">
        <f t="shared" si="10"/>
        <v>0</v>
      </c>
      <c r="R21" s="460">
        <f t="shared" si="11"/>
        <v>0</v>
      </c>
      <c r="S21" s="461"/>
      <c r="T21" s="17"/>
      <c r="AH21" s="17" t="str">
        <f>'[1]Master Data'!$BH20</f>
        <v>March-2025</v>
      </c>
    </row>
    <row r="22" spans="1:41" ht="15.75">
      <c r="A22" s="453"/>
      <c r="B22" s="453">
        <v>15</v>
      </c>
      <c r="C22" s="454">
        <v>15</v>
      </c>
      <c r="D22" s="475">
        <f>IFERROR(IF(AND($Q$5=""),"",IF('Att. Dairy'!B20="","",'Att. Dairy'!B20)),"")</f>
        <v>45397</v>
      </c>
      <c r="E22" s="455" t="str">
        <f>IFERROR(IF(AND($Q$5=""),"",IF('Att. Dairy'!D20="","",'Att. Dairy'!D20)),"")</f>
        <v>Monday</v>
      </c>
      <c r="F22" s="456" t="str">
        <f>IFERROR(IF(AND($Q$5=""),"",IF('Att. Dairy'!L20="","",'Att. Dairy'!L20)),"")</f>
        <v/>
      </c>
      <c r="G22" s="456" t="str">
        <f>IFERROR(IF(AND($Q$5=""),"",IF('Att. Dairy'!M20="","",'Att. Dairy'!M20)),"")</f>
        <v/>
      </c>
      <c r="H22" s="457">
        <f t="shared" si="0"/>
        <v>0</v>
      </c>
      <c r="I22" s="456" t="str">
        <f>IFERROR(IF(AND($Q$5=""),"",IF('Att. Dairy'!O20="","",'Att. Dairy'!O20)),"")</f>
        <v/>
      </c>
      <c r="J22" s="456" t="str">
        <f>IFERROR(IF(AND($Q$5=""),"",IF('Att. Dairy'!P20="","",'Att. Dairy'!P20)),"")</f>
        <v/>
      </c>
      <c r="K22" s="457">
        <f t="shared" si="1"/>
        <v>0</v>
      </c>
      <c r="L22" s="458">
        <f t="shared" si="2"/>
        <v>0</v>
      </c>
      <c r="M22" s="459">
        <f t="shared" si="3"/>
        <v>0</v>
      </c>
      <c r="N22" s="459">
        <f t="shared" si="4"/>
        <v>0</v>
      </c>
      <c r="O22" s="460">
        <f t="shared" si="5"/>
        <v>0</v>
      </c>
      <c r="P22" s="459">
        <f t="shared" si="9"/>
        <v>0</v>
      </c>
      <c r="Q22" s="459">
        <f t="shared" si="10"/>
        <v>0</v>
      </c>
      <c r="R22" s="460">
        <f t="shared" si="11"/>
        <v>0</v>
      </c>
      <c r="S22" s="461"/>
      <c r="T22" s="17"/>
    </row>
    <row r="23" spans="1:41" ht="15.75">
      <c r="A23" s="453"/>
      <c r="B23" s="453">
        <v>16</v>
      </c>
      <c r="C23" s="454">
        <v>16</v>
      </c>
      <c r="D23" s="475">
        <f>IFERROR(IF(AND($Q$5=""),"",IF('Att. Dairy'!B21="","",'Att. Dairy'!B21)),"")</f>
        <v>45398</v>
      </c>
      <c r="E23" s="455" t="str">
        <f>IFERROR(IF(AND($Q$5=""),"",IF('Att. Dairy'!D21="","",'Att. Dairy'!D21)),"")</f>
        <v>Tuesday</v>
      </c>
      <c r="F23" s="456" t="str">
        <f>IFERROR(IF(AND($Q$5=""),"",IF('Att. Dairy'!L21="","",'Att. Dairy'!L21)),"")</f>
        <v/>
      </c>
      <c r="G23" s="456" t="str">
        <f>IFERROR(IF(AND($Q$5=""),"",IF('Att. Dairy'!M21="","",'Att. Dairy'!M21)),"")</f>
        <v/>
      </c>
      <c r="H23" s="457">
        <f t="shared" si="0"/>
        <v>0</v>
      </c>
      <c r="I23" s="456" t="str">
        <f>IFERROR(IF(AND($Q$5=""),"",IF('Att. Dairy'!O21="","",'Att. Dairy'!O21)),"")</f>
        <v/>
      </c>
      <c r="J23" s="456" t="str">
        <f>IFERROR(IF(AND($Q$5=""),"",IF('Att. Dairy'!P21="","",'Att. Dairy'!P21)),"")</f>
        <v/>
      </c>
      <c r="K23" s="457">
        <f t="shared" si="1"/>
        <v>0</v>
      </c>
      <c r="L23" s="458">
        <f t="shared" si="2"/>
        <v>0</v>
      </c>
      <c r="M23" s="459">
        <f t="shared" si="3"/>
        <v>0</v>
      </c>
      <c r="N23" s="459">
        <f t="shared" si="4"/>
        <v>0</v>
      </c>
      <c r="O23" s="460">
        <f t="shared" si="5"/>
        <v>0</v>
      </c>
      <c r="P23" s="459">
        <f t="shared" si="9"/>
        <v>0</v>
      </c>
      <c r="Q23" s="459">
        <f t="shared" si="10"/>
        <v>0</v>
      </c>
      <c r="R23" s="460">
        <f t="shared" si="11"/>
        <v>0</v>
      </c>
      <c r="S23" s="461"/>
      <c r="T23" s="17"/>
    </row>
    <row r="24" spans="1:41" ht="15.75">
      <c r="A24" s="453"/>
      <c r="B24" s="453">
        <v>17</v>
      </c>
      <c r="C24" s="454">
        <v>17</v>
      </c>
      <c r="D24" s="475">
        <f>IFERROR(IF(AND($Q$5=""),"",IF('Att. Dairy'!B22="","",'Att. Dairy'!B22)),"")</f>
        <v>45399</v>
      </c>
      <c r="E24" s="455" t="str">
        <f>IFERROR(IF(AND($Q$5=""),"",IF('Att. Dairy'!D22="","",'Att. Dairy'!D22)),"")</f>
        <v>Wednesday</v>
      </c>
      <c r="F24" s="456" t="str">
        <f>IFERROR(IF(AND($Q$5=""),"",IF('Att. Dairy'!L22="","",'Att. Dairy'!L22)),"")</f>
        <v/>
      </c>
      <c r="G24" s="456" t="str">
        <f>IFERROR(IF(AND($Q$5=""),"",IF('Att. Dairy'!M22="","",'Att. Dairy'!M22)),"")</f>
        <v/>
      </c>
      <c r="H24" s="457">
        <f t="shared" si="0"/>
        <v>0</v>
      </c>
      <c r="I24" s="456" t="str">
        <f>IFERROR(IF(AND($Q$5=""),"",IF('Att. Dairy'!O22="","",'Att. Dairy'!O22)),"")</f>
        <v/>
      </c>
      <c r="J24" s="456" t="str">
        <f>IFERROR(IF(AND($Q$5=""),"",IF('Att. Dairy'!P22="","",'Att. Dairy'!P22)),"")</f>
        <v/>
      </c>
      <c r="K24" s="457">
        <f t="shared" si="1"/>
        <v>0</v>
      </c>
      <c r="L24" s="458">
        <f t="shared" si="2"/>
        <v>0</v>
      </c>
      <c r="M24" s="459">
        <f t="shared" si="3"/>
        <v>0</v>
      </c>
      <c r="N24" s="459">
        <f t="shared" si="4"/>
        <v>0</v>
      </c>
      <c r="O24" s="460">
        <f t="shared" si="5"/>
        <v>0</v>
      </c>
      <c r="P24" s="459">
        <f t="shared" si="9"/>
        <v>0</v>
      </c>
      <c r="Q24" s="459">
        <f t="shared" si="10"/>
        <v>0</v>
      </c>
      <c r="R24" s="460">
        <f t="shared" si="11"/>
        <v>0</v>
      </c>
      <c r="S24" s="461"/>
      <c r="T24" s="17"/>
    </row>
    <row r="25" spans="1:41" ht="15.75">
      <c r="A25" s="453"/>
      <c r="B25" s="453">
        <v>18</v>
      </c>
      <c r="C25" s="454">
        <v>18</v>
      </c>
      <c r="D25" s="475">
        <f>IFERROR(IF(AND($Q$5=""),"",IF('Att. Dairy'!B23="","",'Att. Dairy'!B23)),"")</f>
        <v>45400</v>
      </c>
      <c r="E25" s="455" t="str">
        <f>IFERROR(IF(AND($Q$5=""),"",IF('Att. Dairy'!D23="","",'Att. Dairy'!D23)),"")</f>
        <v>Thursday</v>
      </c>
      <c r="F25" s="456" t="str">
        <f>IFERROR(IF(AND($Q$5=""),"",IF('Att. Dairy'!L23="","",'Att. Dairy'!L23)),"")</f>
        <v/>
      </c>
      <c r="G25" s="456" t="str">
        <f>IFERROR(IF(AND($Q$5=""),"",IF('Att. Dairy'!M23="","",'Att. Dairy'!M23)),"")</f>
        <v/>
      </c>
      <c r="H25" s="457">
        <f t="shared" si="0"/>
        <v>0</v>
      </c>
      <c r="I25" s="456" t="str">
        <f>IFERROR(IF(AND($Q$5=""),"",IF('Att. Dairy'!O23="","",'Att. Dairy'!O23)),"")</f>
        <v/>
      </c>
      <c r="J25" s="456" t="str">
        <f>IFERROR(IF(AND($Q$5=""),"",IF('Att. Dairy'!P23="","",'Att. Dairy'!P23)),"")</f>
        <v/>
      </c>
      <c r="K25" s="457">
        <f t="shared" si="1"/>
        <v>0</v>
      </c>
      <c r="L25" s="458">
        <f t="shared" si="2"/>
        <v>0</v>
      </c>
      <c r="M25" s="459">
        <f t="shared" si="3"/>
        <v>0</v>
      </c>
      <c r="N25" s="459">
        <f t="shared" si="4"/>
        <v>0</v>
      </c>
      <c r="O25" s="460">
        <f t="shared" si="5"/>
        <v>0</v>
      </c>
      <c r="P25" s="459">
        <f t="shared" si="9"/>
        <v>0</v>
      </c>
      <c r="Q25" s="459">
        <f t="shared" si="10"/>
        <v>0</v>
      </c>
      <c r="R25" s="460">
        <f t="shared" si="11"/>
        <v>0</v>
      </c>
      <c r="S25" s="461"/>
      <c r="T25" s="17"/>
    </row>
    <row r="26" spans="1:41" ht="15.75">
      <c r="A26" s="453"/>
      <c r="B26" s="453">
        <v>19</v>
      </c>
      <c r="C26" s="454">
        <v>19</v>
      </c>
      <c r="D26" s="475">
        <f>IFERROR(IF(AND($Q$5=""),"",IF('Att. Dairy'!B24="","",'Att. Dairy'!B24)),"")</f>
        <v>45401</v>
      </c>
      <c r="E26" s="455" t="str">
        <f>IFERROR(IF(AND($Q$5=""),"",IF('Att. Dairy'!D24="","",'Att. Dairy'!D24)),"")</f>
        <v>Friday</v>
      </c>
      <c r="F26" s="456" t="str">
        <f>IFERROR(IF(AND($Q$5=""),"",IF('Att. Dairy'!L24="","",'Att. Dairy'!L24)),"")</f>
        <v/>
      </c>
      <c r="G26" s="456" t="str">
        <f>IFERROR(IF(AND($Q$5=""),"",IF('Att. Dairy'!M24="","",'Att. Dairy'!M24)),"")</f>
        <v/>
      </c>
      <c r="H26" s="457">
        <f t="shared" si="0"/>
        <v>0</v>
      </c>
      <c r="I26" s="456" t="str">
        <f>IFERROR(IF(AND($Q$5=""),"",IF('Att. Dairy'!O24="","",'Att. Dairy'!O24)),"")</f>
        <v/>
      </c>
      <c r="J26" s="456" t="str">
        <f>IFERROR(IF(AND($Q$5=""),"",IF('Att. Dairy'!P24="","",'Att. Dairy'!P24)),"")</f>
        <v/>
      </c>
      <c r="K26" s="457">
        <f t="shared" si="1"/>
        <v>0</v>
      </c>
      <c r="L26" s="458">
        <f t="shared" si="2"/>
        <v>0</v>
      </c>
      <c r="M26" s="459">
        <f t="shared" si="3"/>
        <v>0</v>
      </c>
      <c r="N26" s="459">
        <f t="shared" si="4"/>
        <v>0</v>
      </c>
      <c r="O26" s="460">
        <f t="shared" si="5"/>
        <v>0</v>
      </c>
      <c r="P26" s="459">
        <f t="shared" si="9"/>
        <v>0</v>
      </c>
      <c r="Q26" s="459">
        <f t="shared" si="10"/>
        <v>0</v>
      </c>
      <c r="R26" s="460">
        <f t="shared" si="11"/>
        <v>0</v>
      </c>
      <c r="S26" s="461"/>
      <c r="T26" s="17"/>
    </row>
    <row r="27" spans="1:41" ht="15.75">
      <c r="A27" s="453"/>
      <c r="B27" s="453">
        <v>20</v>
      </c>
      <c r="C27" s="454">
        <v>20</v>
      </c>
      <c r="D27" s="475">
        <f>IFERROR(IF(AND($Q$5=""),"",IF('Att. Dairy'!B25="","",'Att. Dairy'!B25)),"")</f>
        <v>45402</v>
      </c>
      <c r="E27" s="455" t="str">
        <f>IFERROR(IF(AND($Q$5=""),"",IF('Att. Dairy'!D25="","",'Att. Dairy'!D25)),"")</f>
        <v>Saturday</v>
      </c>
      <c r="F27" s="456" t="str">
        <f>IFERROR(IF(AND($Q$5=""),"",IF('Att. Dairy'!L25="","",'Att. Dairy'!L25)),"")</f>
        <v/>
      </c>
      <c r="G27" s="456" t="str">
        <f>IFERROR(IF(AND($Q$5=""),"",IF('Att. Dairy'!M25="","",'Att. Dairy'!M25)),"")</f>
        <v/>
      </c>
      <c r="H27" s="457">
        <f t="shared" si="0"/>
        <v>0</v>
      </c>
      <c r="I27" s="456" t="str">
        <f>IFERROR(IF(AND($Q$5=""),"",IF('Att. Dairy'!O25="","",'Att. Dairy'!O25)),"")</f>
        <v/>
      </c>
      <c r="J27" s="456" t="str">
        <f>IFERROR(IF(AND($Q$5=""),"",IF('Att. Dairy'!P25="","",'Att. Dairy'!P25)),"")</f>
        <v/>
      </c>
      <c r="K27" s="457">
        <f t="shared" si="1"/>
        <v>0</v>
      </c>
      <c r="L27" s="458">
        <f t="shared" si="2"/>
        <v>0</v>
      </c>
      <c r="M27" s="459">
        <f t="shared" si="3"/>
        <v>0</v>
      </c>
      <c r="N27" s="459">
        <f t="shared" si="4"/>
        <v>0</v>
      </c>
      <c r="O27" s="460">
        <f t="shared" si="5"/>
        <v>0</v>
      </c>
      <c r="P27" s="459">
        <f t="shared" si="9"/>
        <v>0</v>
      </c>
      <c r="Q27" s="459">
        <f t="shared" si="10"/>
        <v>0</v>
      </c>
      <c r="R27" s="460">
        <f t="shared" si="11"/>
        <v>0</v>
      </c>
      <c r="S27" s="461"/>
      <c r="T27" s="17"/>
    </row>
    <row r="28" spans="1:41" ht="15.75">
      <c r="A28" s="453"/>
      <c r="B28" s="453">
        <v>21</v>
      </c>
      <c r="C28" s="454">
        <v>21</v>
      </c>
      <c r="D28" s="475">
        <f>IFERROR(IF(AND($Q$5=""),"",IF('Att. Dairy'!B26="","",'Att. Dairy'!B26)),"")</f>
        <v>45403</v>
      </c>
      <c r="E28" s="455" t="str">
        <f>IFERROR(IF(AND($Q$5=""),"",IF('Att. Dairy'!D26="","",'Att. Dairy'!D26)),"")</f>
        <v>Sunday</v>
      </c>
      <c r="F28" s="456" t="str">
        <f>IFERROR(IF(AND($Q$5=""),"",IF('Att. Dairy'!L26="","",'Att. Dairy'!L26)),"")</f>
        <v/>
      </c>
      <c r="G28" s="456" t="str">
        <f>IFERROR(IF(AND($Q$5=""),"",IF('Att. Dairy'!M26="","",'Att. Dairy'!M26)),"")</f>
        <v/>
      </c>
      <c r="H28" s="457">
        <f t="shared" si="0"/>
        <v>0</v>
      </c>
      <c r="I28" s="456" t="str">
        <f>IFERROR(IF(AND($Q$5=""),"",IF('Att. Dairy'!O26="","",'Att. Dairy'!O26)),"")</f>
        <v/>
      </c>
      <c r="J28" s="456" t="str">
        <f>IFERROR(IF(AND($Q$5=""),"",IF('Att. Dairy'!P26="","",'Att. Dairy'!P26)),"")</f>
        <v/>
      </c>
      <c r="K28" s="457">
        <f t="shared" si="1"/>
        <v>0</v>
      </c>
      <c r="L28" s="458">
        <f t="shared" si="2"/>
        <v>0</v>
      </c>
      <c r="M28" s="459">
        <f t="shared" si="3"/>
        <v>0</v>
      </c>
      <c r="N28" s="459">
        <f t="shared" si="4"/>
        <v>0</v>
      </c>
      <c r="O28" s="460">
        <f t="shared" si="5"/>
        <v>0</v>
      </c>
      <c r="P28" s="459">
        <f t="shared" si="9"/>
        <v>0</v>
      </c>
      <c r="Q28" s="459">
        <f t="shared" si="10"/>
        <v>0</v>
      </c>
      <c r="R28" s="460">
        <f t="shared" si="11"/>
        <v>0</v>
      </c>
      <c r="S28" s="461"/>
      <c r="T28" s="17"/>
    </row>
    <row r="29" spans="1:41" ht="15.75">
      <c r="A29" s="453"/>
      <c r="B29" s="453">
        <v>22</v>
      </c>
      <c r="C29" s="454">
        <v>22</v>
      </c>
      <c r="D29" s="475">
        <f>IFERROR(IF(AND($Q$5=""),"",IF('Att. Dairy'!B27="","",'Att. Dairy'!B27)),"")</f>
        <v>45404</v>
      </c>
      <c r="E29" s="455" t="str">
        <f>IFERROR(IF(AND($Q$5=""),"",IF('Att. Dairy'!D27="","",'Att. Dairy'!D27)),"")</f>
        <v>Monday</v>
      </c>
      <c r="F29" s="456" t="str">
        <f>IFERROR(IF(AND($Q$5=""),"",IF('Att. Dairy'!L27="","",'Att. Dairy'!L27)),"")</f>
        <v/>
      </c>
      <c r="G29" s="456" t="str">
        <f>IFERROR(IF(AND($Q$5=""),"",IF('Att. Dairy'!M27="","",'Att. Dairy'!M27)),"")</f>
        <v/>
      </c>
      <c r="H29" s="457">
        <f t="shared" si="0"/>
        <v>0</v>
      </c>
      <c r="I29" s="456" t="str">
        <f>IFERROR(IF(AND($Q$5=""),"",IF('Att. Dairy'!O27="","",'Att. Dairy'!O27)),"")</f>
        <v/>
      </c>
      <c r="J29" s="456" t="str">
        <f>IFERROR(IF(AND($Q$5=""),"",IF('Att. Dairy'!P27="","",'Att. Dairy'!P27)),"")</f>
        <v/>
      </c>
      <c r="K29" s="457">
        <f t="shared" si="1"/>
        <v>0</v>
      </c>
      <c r="L29" s="458">
        <f t="shared" si="2"/>
        <v>0</v>
      </c>
      <c r="M29" s="459">
        <f t="shared" si="3"/>
        <v>0</v>
      </c>
      <c r="N29" s="459">
        <f t="shared" si="4"/>
        <v>0</v>
      </c>
      <c r="O29" s="460">
        <f t="shared" si="5"/>
        <v>0</v>
      </c>
      <c r="P29" s="459">
        <f t="shared" si="9"/>
        <v>0</v>
      </c>
      <c r="Q29" s="459">
        <f t="shared" si="10"/>
        <v>0</v>
      </c>
      <c r="R29" s="460">
        <f t="shared" si="11"/>
        <v>0</v>
      </c>
      <c r="S29" s="461"/>
      <c r="T29" s="17"/>
    </row>
    <row r="30" spans="1:41" ht="15.75">
      <c r="A30" s="453"/>
      <c r="B30" s="453">
        <v>23</v>
      </c>
      <c r="C30" s="454">
        <v>23</v>
      </c>
      <c r="D30" s="475">
        <f>IFERROR(IF(AND($Q$5=""),"",IF('Att. Dairy'!B28="","",'Att. Dairy'!B28)),"")</f>
        <v>45405</v>
      </c>
      <c r="E30" s="455" t="str">
        <f>IFERROR(IF(AND($Q$5=""),"",IF('Att. Dairy'!D28="","",'Att. Dairy'!D28)),"")</f>
        <v>Tuesday</v>
      </c>
      <c r="F30" s="456" t="str">
        <f>IFERROR(IF(AND($Q$5=""),"",IF('Att. Dairy'!L28="","",'Att. Dairy'!L28)),"")</f>
        <v/>
      </c>
      <c r="G30" s="456" t="str">
        <f>IFERROR(IF(AND($Q$5=""),"",IF('Att. Dairy'!M28="","",'Att. Dairy'!M28)),"")</f>
        <v/>
      </c>
      <c r="H30" s="457">
        <f t="shared" si="0"/>
        <v>0</v>
      </c>
      <c r="I30" s="456" t="str">
        <f>IFERROR(IF(AND($Q$5=""),"",IF('Att. Dairy'!O28="","",'Att. Dairy'!O28)),"")</f>
        <v/>
      </c>
      <c r="J30" s="456" t="str">
        <f>IFERROR(IF(AND($Q$5=""),"",IF('Att. Dairy'!P28="","",'Att. Dairy'!P28)),"")</f>
        <v/>
      </c>
      <c r="K30" s="457">
        <f t="shared" si="1"/>
        <v>0</v>
      </c>
      <c r="L30" s="458">
        <f t="shared" si="2"/>
        <v>0</v>
      </c>
      <c r="M30" s="459">
        <f t="shared" si="3"/>
        <v>0</v>
      </c>
      <c r="N30" s="459">
        <f t="shared" si="4"/>
        <v>0</v>
      </c>
      <c r="O30" s="460">
        <f t="shared" si="5"/>
        <v>0</v>
      </c>
      <c r="P30" s="459">
        <f t="shared" si="9"/>
        <v>0</v>
      </c>
      <c r="Q30" s="459">
        <f t="shared" si="10"/>
        <v>0</v>
      </c>
      <c r="R30" s="460">
        <f t="shared" si="11"/>
        <v>0</v>
      </c>
      <c r="S30" s="461"/>
      <c r="T30" s="17"/>
    </row>
    <row r="31" spans="1:41" ht="15.75">
      <c r="A31" s="453"/>
      <c r="B31" s="453">
        <v>24</v>
      </c>
      <c r="C31" s="454">
        <v>24</v>
      </c>
      <c r="D31" s="475">
        <f>IFERROR(IF(AND($Q$5=""),"",IF('Att. Dairy'!B29="","",'Att. Dairy'!B29)),"")</f>
        <v>45406</v>
      </c>
      <c r="E31" s="455" t="str">
        <f>IFERROR(IF(AND($Q$5=""),"",IF('Att. Dairy'!D29="","",'Att. Dairy'!D29)),"")</f>
        <v>Wednesday</v>
      </c>
      <c r="F31" s="456" t="str">
        <f>IFERROR(IF(AND($Q$5=""),"",IF('Att. Dairy'!L29="","",'Att. Dairy'!L29)),"")</f>
        <v/>
      </c>
      <c r="G31" s="456" t="str">
        <f>IFERROR(IF(AND($Q$5=""),"",IF('Att. Dairy'!M29="","",'Att. Dairy'!M29)),"")</f>
        <v/>
      </c>
      <c r="H31" s="457">
        <f t="shared" si="0"/>
        <v>0</v>
      </c>
      <c r="I31" s="456" t="str">
        <f>IFERROR(IF(AND($Q$5=""),"",IF('Att. Dairy'!O29="","",'Att. Dairy'!O29)),"")</f>
        <v/>
      </c>
      <c r="J31" s="456" t="str">
        <f>IFERROR(IF(AND($Q$5=""),"",IF('Att. Dairy'!P29="","",'Att. Dairy'!P29)),"")</f>
        <v/>
      </c>
      <c r="K31" s="457">
        <f t="shared" si="1"/>
        <v>0</v>
      </c>
      <c r="L31" s="458">
        <f t="shared" si="2"/>
        <v>0</v>
      </c>
      <c r="M31" s="459">
        <f t="shared" si="3"/>
        <v>0</v>
      </c>
      <c r="N31" s="459">
        <f t="shared" si="4"/>
        <v>0</v>
      </c>
      <c r="O31" s="460">
        <f t="shared" si="5"/>
        <v>0</v>
      </c>
      <c r="P31" s="459">
        <f t="shared" si="9"/>
        <v>0</v>
      </c>
      <c r="Q31" s="459">
        <f t="shared" si="10"/>
        <v>0</v>
      </c>
      <c r="R31" s="460">
        <f t="shared" si="11"/>
        <v>0</v>
      </c>
      <c r="S31" s="461"/>
      <c r="T31" s="17"/>
    </row>
    <row r="32" spans="1:41" ht="15.75">
      <c r="A32" s="453"/>
      <c r="B32" s="453">
        <v>25</v>
      </c>
      <c r="C32" s="454">
        <v>25</v>
      </c>
      <c r="D32" s="475">
        <f>IFERROR(IF(AND($Q$5=""),"",IF('Att. Dairy'!B30="","",'Att. Dairy'!B30)),"")</f>
        <v>45407</v>
      </c>
      <c r="E32" s="455" t="str">
        <f>IFERROR(IF(AND($Q$5=""),"",IF('Att. Dairy'!D30="","",'Att. Dairy'!D30)),"")</f>
        <v>Thursday</v>
      </c>
      <c r="F32" s="456" t="str">
        <f>IFERROR(IF(AND($Q$5=""),"",IF('Att. Dairy'!L30="","",'Att. Dairy'!L30)),"")</f>
        <v/>
      </c>
      <c r="G32" s="456" t="str">
        <f>IFERROR(IF(AND($Q$5=""),"",IF('Att. Dairy'!M30="","",'Att. Dairy'!M30)),"")</f>
        <v/>
      </c>
      <c r="H32" s="457">
        <f t="shared" si="0"/>
        <v>0</v>
      </c>
      <c r="I32" s="456" t="str">
        <f>IFERROR(IF(AND($Q$5=""),"",IF('Att. Dairy'!O30="","",'Att. Dairy'!O30)),"")</f>
        <v/>
      </c>
      <c r="J32" s="456" t="str">
        <f>IFERROR(IF(AND($Q$5=""),"",IF('Att. Dairy'!P30="","",'Att. Dairy'!P30)),"")</f>
        <v/>
      </c>
      <c r="K32" s="457">
        <f t="shared" si="1"/>
        <v>0</v>
      </c>
      <c r="L32" s="458">
        <f t="shared" si="2"/>
        <v>0</v>
      </c>
      <c r="M32" s="459">
        <f t="shared" si="3"/>
        <v>0</v>
      </c>
      <c r="N32" s="459">
        <f t="shared" si="4"/>
        <v>0</v>
      </c>
      <c r="O32" s="460">
        <f t="shared" si="5"/>
        <v>0</v>
      </c>
      <c r="P32" s="459">
        <f t="shared" si="9"/>
        <v>0</v>
      </c>
      <c r="Q32" s="459">
        <f t="shared" si="10"/>
        <v>0</v>
      </c>
      <c r="R32" s="460">
        <f t="shared" si="11"/>
        <v>0</v>
      </c>
      <c r="S32" s="461"/>
      <c r="T32" s="17"/>
    </row>
    <row r="33" spans="1:20" ht="15.75">
      <c r="A33" s="453"/>
      <c r="B33" s="453">
        <v>26</v>
      </c>
      <c r="C33" s="454">
        <v>26</v>
      </c>
      <c r="D33" s="475">
        <f>IFERROR(IF(AND($Q$5=""),"",IF('Att. Dairy'!B31="","",'Att. Dairy'!B31)),"")</f>
        <v>45408</v>
      </c>
      <c r="E33" s="455" t="str">
        <f>IFERROR(IF(AND($Q$5=""),"",IF('Att. Dairy'!D31="","",'Att. Dairy'!D31)),"")</f>
        <v>Friday</v>
      </c>
      <c r="F33" s="456" t="str">
        <f>IFERROR(IF(AND($Q$5=""),"",IF('Att. Dairy'!L31="","",'Att. Dairy'!L31)),"")</f>
        <v/>
      </c>
      <c r="G33" s="456" t="str">
        <f>IFERROR(IF(AND($Q$5=""),"",IF('Att. Dairy'!M31="","",'Att. Dairy'!M31)),"")</f>
        <v/>
      </c>
      <c r="H33" s="457">
        <f t="shared" si="0"/>
        <v>0</v>
      </c>
      <c r="I33" s="456" t="str">
        <f>IFERROR(IF(AND($Q$5=""),"",IF('Att. Dairy'!O31="","",'Att. Dairy'!O31)),"")</f>
        <v/>
      </c>
      <c r="J33" s="456" t="str">
        <f>IFERROR(IF(AND($Q$5=""),"",IF('Att. Dairy'!P31="","",'Att. Dairy'!P31)),"")</f>
        <v/>
      </c>
      <c r="K33" s="457">
        <f t="shared" si="1"/>
        <v>0</v>
      </c>
      <c r="L33" s="458">
        <f t="shared" si="2"/>
        <v>0</v>
      </c>
      <c r="M33" s="459">
        <f t="shared" si="3"/>
        <v>0</v>
      </c>
      <c r="N33" s="459">
        <f t="shared" si="4"/>
        <v>0</v>
      </c>
      <c r="O33" s="460">
        <f t="shared" si="5"/>
        <v>0</v>
      </c>
      <c r="P33" s="459">
        <f t="shared" si="9"/>
        <v>0</v>
      </c>
      <c r="Q33" s="459">
        <f t="shared" si="10"/>
        <v>0</v>
      </c>
      <c r="R33" s="460">
        <f t="shared" si="11"/>
        <v>0</v>
      </c>
      <c r="S33" s="461"/>
      <c r="T33" s="17"/>
    </row>
    <row r="34" spans="1:20" ht="15.75">
      <c r="A34" s="453"/>
      <c r="B34" s="453">
        <v>27</v>
      </c>
      <c r="C34" s="454">
        <v>27</v>
      </c>
      <c r="D34" s="475">
        <f>IFERROR(IF(AND($Q$5=""),"",IF('Att. Dairy'!B32="","",'Att. Dairy'!B32)),"")</f>
        <v>45409</v>
      </c>
      <c r="E34" s="455" t="str">
        <f>IFERROR(IF(AND($Q$5=""),"",IF('Att. Dairy'!D32="","",'Att. Dairy'!D32)),"")</f>
        <v>Saturday</v>
      </c>
      <c r="F34" s="456" t="str">
        <f>IFERROR(IF(AND($Q$5=""),"",IF('Att. Dairy'!L32="","",'Att. Dairy'!L32)),"")</f>
        <v/>
      </c>
      <c r="G34" s="456" t="str">
        <f>IFERROR(IF(AND($Q$5=""),"",IF('Att. Dairy'!M32="","",'Att. Dairy'!M32)),"")</f>
        <v/>
      </c>
      <c r="H34" s="457">
        <f t="shared" si="0"/>
        <v>0</v>
      </c>
      <c r="I34" s="456" t="str">
        <f>IFERROR(IF(AND($Q$5=""),"",IF('Att. Dairy'!O32="","",'Att. Dairy'!O32)),"")</f>
        <v/>
      </c>
      <c r="J34" s="456" t="str">
        <f>IFERROR(IF(AND($Q$5=""),"",IF('Att. Dairy'!P32="","",'Att. Dairy'!P32)),"")</f>
        <v/>
      </c>
      <c r="K34" s="457">
        <f t="shared" si="1"/>
        <v>0</v>
      </c>
      <c r="L34" s="458">
        <f t="shared" si="2"/>
        <v>0</v>
      </c>
      <c r="M34" s="459">
        <f t="shared" si="3"/>
        <v>0</v>
      </c>
      <c r="N34" s="459">
        <f t="shared" si="4"/>
        <v>0</v>
      </c>
      <c r="O34" s="460">
        <f t="shared" si="5"/>
        <v>0</v>
      </c>
      <c r="P34" s="459">
        <f t="shared" si="9"/>
        <v>0</v>
      </c>
      <c r="Q34" s="459">
        <f t="shared" si="10"/>
        <v>0</v>
      </c>
      <c r="R34" s="460">
        <f t="shared" si="11"/>
        <v>0</v>
      </c>
      <c r="S34" s="461"/>
      <c r="T34" s="17"/>
    </row>
    <row r="35" spans="1:20" ht="15.75">
      <c r="A35" s="453"/>
      <c r="B35" s="453">
        <v>28</v>
      </c>
      <c r="C35" s="454">
        <v>28</v>
      </c>
      <c r="D35" s="475">
        <f>IFERROR(IF(AND($Q$5=""),"",IF('Att. Dairy'!B33="","",'Att. Dairy'!B33)),"")</f>
        <v>45410</v>
      </c>
      <c r="E35" s="455" t="str">
        <f>IFERROR(IF(AND($Q$5=""),"",IF('Att. Dairy'!D33="","",'Att. Dairy'!D33)),"")</f>
        <v>Sunday</v>
      </c>
      <c r="F35" s="456" t="str">
        <f>IFERROR(IF(AND($Q$5=""),"",IF('Att. Dairy'!L33="","",'Att. Dairy'!L33)),"")</f>
        <v/>
      </c>
      <c r="G35" s="456" t="str">
        <f>IFERROR(IF(AND($Q$5=""),"",IF('Att. Dairy'!M33="","",'Att. Dairy'!M33)),"")</f>
        <v/>
      </c>
      <c r="H35" s="457">
        <f t="shared" si="0"/>
        <v>0</v>
      </c>
      <c r="I35" s="456" t="str">
        <f>IFERROR(IF(AND($Q$5=""),"",IF('Att. Dairy'!O33="","",'Att. Dairy'!O33)),"")</f>
        <v/>
      </c>
      <c r="J35" s="456" t="str">
        <f>IFERROR(IF(AND($Q$5=""),"",IF('Att. Dairy'!P33="","",'Att. Dairy'!P33)),"")</f>
        <v/>
      </c>
      <c r="K35" s="457">
        <f t="shared" si="1"/>
        <v>0</v>
      </c>
      <c r="L35" s="458">
        <f t="shared" si="2"/>
        <v>0</v>
      </c>
      <c r="M35" s="459">
        <f t="shared" si="3"/>
        <v>0</v>
      </c>
      <c r="N35" s="459">
        <f t="shared" si="4"/>
        <v>0</v>
      </c>
      <c r="O35" s="460">
        <f t="shared" si="5"/>
        <v>0</v>
      </c>
      <c r="P35" s="459">
        <f t="shared" si="9"/>
        <v>0</v>
      </c>
      <c r="Q35" s="459">
        <f t="shared" si="10"/>
        <v>0</v>
      </c>
      <c r="R35" s="460">
        <f t="shared" si="11"/>
        <v>0</v>
      </c>
      <c r="S35" s="461"/>
      <c r="T35" s="17"/>
    </row>
    <row r="36" spans="1:20" ht="15.75">
      <c r="A36" s="453"/>
      <c r="B36" s="453">
        <v>29</v>
      </c>
      <c r="C36" s="454">
        <v>29</v>
      </c>
      <c r="D36" s="475">
        <f>IFERROR(IF(AND($Q$5=""),"",IF('Att. Dairy'!B34="","",'Att. Dairy'!B34)),"")</f>
        <v>45411</v>
      </c>
      <c r="E36" s="455" t="str">
        <f>IFERROR(IF(AND($Q$5=""),"",IF('Att. Dairy'!D34="","",'Att. Dairy'!D34)),"")</f>
        <v>Monday</v>
      </c>
      <c r="F36" s="456" t="str">
        <f>IFERROR(IF(AND($Q$5=""),"",IF('Att. Dairy'!L34="","",'Att. Dairy'!L34)),"")</f>
        <v/>
      </c>
      <c r="G36" s="456" t="str">
        <f>IFERROR(IF(AND($Q$5=""),"",IF('Att. Dairy'!M34="","",'Att. Dairy'!M34)),"")</f>
        <v/>
      </c>
      <c r="H36" s="457">
        <f t="shared" si="0"/>
        <v>0</v>
      </c>
      <c r="I36" s="456" t="str">
        <f>IFERROR(IF(AND($Q$5=""),"",IF('Att. Dairy'!O34="","",'Att. Dairy'!O34)),"")</f>
        <v/>
      </c>
      <c r="J36" s="456" t="str">
        <f>IFERROR(IF(AND($Q$5=""),"",IF('Att. Dairy'!P34="","",'Att. Dairy'!P34)),"")</f>
        <v/>
      </c>
      <c r="K36" s="457">
        <f t="shared" si="1"/>
        <v>0</v>
      </c>
      <c r="L36" s="458">
        <f t="shared" si="2"/>
        <v>0</v>
      </c>
      <c r="M36" s="459">
        <f t="shared" si="3"/>
        <v>0</v>
      </c>
      <c r="N36" s="459">
        <f t="shared" si="4"/>
        <v>0</v>
      </c>
      <c r="O36" s="460">
        <f t="shared" si="5"/>
        <v>0</v>
      </c>
      <c r="P36" s="459">
        <f t="shared" si="9"/>
        <v>0</v>
      </c>
      <c r="Q36" s="459">
        <f t="shared" si="10"/>
        <v>0</v>
      </c>
      <c r="R36" s="460">
        <f t="shared" si="11"/>
        <v>0</v>
      </c>
      <c r="S36" s="461"/>
      <c r="T36" s="17"/>
    </row>
    <row r="37" spans="1:20" ht="15.75">
      <c r="A37" s="453"/>
      <c r="B37" s="453">
        <v>30</v>
      </c>
      <c r="C37" s="454">
        <v>30</v>
      </c>
      <c r="D37" s="475">
        <f>IFERROR(IF(AND($Q$5=""),"",IF('Att. Dairy'!B35="","",'Att. Dairy'!B35)),"")</f>
        <v>45412</v>
      </c>
      <c r="E37" s="455" t="str">
        <f>IFERROR(IF(AND($Q$5=""),"",IF('Att. Dairy'!D35="","",'Att. Dairy'!D35)),"")</f>
        <v>Tuesday</v>
      </c>
      <c r="F37" s="456" t="str">
        <f>IFERROR(IF(AND($Q$5=""),"",IF('Att. Dairy'!L35="","",'Att. Dairy'!L35)),"")</f>
        <v/>
      </c>
      <c r="G37" s="456" t="str">
        <f>IFERROR(IF(AND($Q$5=""),"",IF('Att. Dairy'!M35="","",'Att. Dairy'!M35)),"")</f>
        <v/>
      </c>
      <c r="H37" s="457">
        <f t="shared" si="0"/>
        <v>0</v>
      </c>
      <c r="I37" s="456" t="str">
        <f>IFERROR(IF(AND($Q$5=""),"",IF('Att. Dairy'!O35="","",'Att. Dairy'!O35)),"")</f>
        <v/>
      </c>
      <c r="J37" s="456" t="str">
        <f>IFERROR(IF(AND($Q$5=""),"",IF('Att. Dairy'!P35="","",'Att. Dairy'!P35)),"")</f>
        <v/>
      </c>
      <c r="K37" s="457">
        <f t="shared" si="1"/>
        <v>0</v>
      </c>
      <c r="L37" s="458">
        <f t="shared" si="2"/>
        <v>0</v>
      </c>
      <c r="M37" s="459">
        <f t="shared" si="3"/>
        <v>0</v>
      </c>
      <c r="N37" s="459">
        <f t="shared" si="4"/>
        <v>0</v>
      </c>
      <c r="O37" s="460">
        <f t="shared" si="5"/>
        <v>0</v>
      </c>
      <c r="P37" s="459">
        <f t="shared" si="9"/>
        <v>0</v>
      </c>
      <c r="Q37" s="459">
        <f t="shared" si="10"/>
        <v>0</v>
      </c>
      <c r="R37" s="460">
        <f t="shared" si="11"/>
        <v>0</v>
      </c>
      <c r="S37" s="461"/>
      <c r="T37" s="17"/>
    </row>
    <row r="38" spans="1:20" ht="15.75">
      <c r="A38" s="453"/>
      <c r="B38" s="453">
        <v>31</v>
      </c>
      <c r="C38" s="454">
        <v>31</v>
      </c>
      <c r="D38" s="475" t="str">
        <f>IFERROR(IF(AND($Q$5=""),"",IF('Att. Dairy'!B36="","",'Att. Dairy'!B36)),"")</f>
        <v/>
      </c>
      <c r="E38" s="455" t="str">
        <f>IFERROR(IF(AND($Q$5=""),"",IF('Att. Dairy'!D36="","",'Att. Dairy'!D36)),"")</f>
        <v xml:space="preserve"> </v>
      </c>
      <c r="F38" s="456" t="str">
        <f>IFERROR(IF(AND($Q$5=""),"",IF('Att. Dairy'!L36="","",'Att. Dairy'!L36)),"")</f>
        <v/>
      </c>
      <c r="G38" s="456" t="str">
        <f>IFERROR(IF(AND($Q$5=""),"",IF('Att. Dairy'!M36="","",'Att. Dairy'!M36)),"")</f>
        <v/>
      </c>
      <c r="H38" s="457">
        <f t="shared" si="0"/>
        <v>0</v>
      </c>
      <c r="I38" s="456" t="str">
        <f>IFERROR(IF(AND($Q$5=""),"",IF('Att. Dairy'!O36="","",'Att. Dairy'!O36)),"")</f>
        <v/>
      </c>
      <c r="J38" s="456" t="str">
        <f>IFERROR(IF(AND($Q$5=""),"",IF('Att. Dairy'!P36="","",'Att. Dairy'!P36)),"")</f>
        <v/>
      </c>
      <c r="K38" s="457">
        <f t="shared" si="1"/>
        <v>0</v>
      </c>
      <c r="L38" s="458">
        <f t="shared" si="2"/>
        <v>0</v>
      </c>
      <c r="M38" s="459">
        <f t="shared" si="3"/>
        <v>0</v>
      </c>
      <c r="N38" s="459">
        <f t="shared" si="4"/>
        <v>0</v>
      </c>
      <c r="O38" s="460">
        <f t="shared" si="5"/>
        <v>0</v>
      </c>
      <c r="P38" s="459">
        <f t="shared" si="9"/>
        <v>0</v>
      </c>
      <c r="Q38" s="459">
        <f t="shared" si="10"/>
        <v>0</v>
      </c>
      <c r="R38" s="460">
        <f t="shared" si="11"/>
        <v>0</v>
      </c>
      <c r="S38" s="461"/>
      <c r="T38" s="17"/>
    </row>
    <row r="39" spans="1:20" ht="20.25" customHeight="1">
      <c r="C39" s="921" t="s">
        <v>547</v>
      </c>
      <c r="D39" s="922"/>
      <c r="E39" s="922"/>
      <c r="F39" s="922"/>
      <c r="G39" s="922"/>
      <c r="H39" s="922"/>
      <c r="I39" s="922"/>
      <c r="J39" s="922"/>
      <c r="K39" s="922"/>
      <c r="L39" s="922"/>
      <c r="M39" s="922"/>
      <c r="N39" s="922"/>
      <c r="O39" s="922"/>
      <c r="P39" s="922"/>
      <c r="Q39" s="922"/>
      <c r="R39" s="922"/>
      <c r="S39" s="923"/>
      <c r="T39" s="17"/>
    </row>
    <row r="40" spans="1:20" ht="19.5" customHeight="1">
      <c r="C40" s="462" t="s">
        <v>548</v>
      </c>
      <c r="D40" s="463" t="s">
        <v>531</v>
      </c>
      <c r="E40" s="464" t="s">
        <v>516</v>
      </c>
      <c r="F40" s="924" t="s">
        <v>535</v>
      </c>
      <c r="G40" s="924"/>
      <c r="H40" s="924"/>
      <c r="I40" s="925" t="s">
        <v>536</v>
      </c>
      <c r="J40" s="925"/>
      <c r="K40" s="925"/>
      <c r="L40" s="926" t="s">
        <v>537</v>
      </c>
      <c r="M40" s="929" t="s">
        <v>538</v>
      </c>
      <c r="N40" s="929"/>
      <c r="O40" s="929"/>
      <c r="P40" s="929" t="s">
        <v>539</v>
      </c>
      <c r="Q40" s="929"/>
      <c r="R40" s="929"/>
      <c r="S40" s="930" t="s">
        <v>549</v>
      </c>
      <c r="T40" s="17"/>
    </row>
    <row r="41" spans="1:20" ht="19.5" customHeight="1">
      <c r="C41" s="465" t="s">
        <v>472</v>
      </c>
      <c r="D41" s="466" t="s">
        <v>550</v>
      </c>
      <c r="E41" s="466" t="s">
        <v>551</v>
      </c>
      <c r="F41" s="917" t="s">
        <v>162</v>
      </c>
      <c r="G41" s="918" t="s">
        <v>163</v>
      </c>
      <c r="H41" s="916" t="s">
        <v>471</v>
      </c>
      <c r="I41" s="917" t="s">
        <v>162</v>
      </c>
      <c r="J41" s="918" t="s">
        <v>163</v>
      </c>
      <c r="K41" s="916" t="s">
        <v>471</v>
      </c>
      <c r="L41" s="927"/>
      <c r="M41" s="914" t="s">
        <v>541</v>
      </c>
      <c r="N41" s="914" t="s">
        <v>542</v>
      </c>
      <c r="O41" s="913" t="s">
        <v>543</v>
      </c>
      <c r="P41" s="914" t="s">
        <v>544</v>
      </c>
      <c r="Q41" s="914" t="s">
        <v>545</v>
      </c>
      <c r="R41" s="915" t="s">
        <v>546</v>
      </c>
      <c r="S41" s="931"/>
      <c r="T41" s="17"/>
    </row>
    <row r="42" spans="1:20" ht="18.75" customHeight="1">
      <c r="C42" s="465" t="s">
        <v>552</v>
      </c>
      <c r="D42" s="466" t="s">
        <v>553</v>
      </c>
      <c r="E42" s="466" t="s">
        <v>554</v>
      </c>
      <c r="F42" s="917"/>
      <c r="G42" s="918"/>
      <c r="H42" s="916"/>
      <c r="I42" s="917"/>
      <c r="J42" s="918"/>
      <c r="K42" s="916"/>
      <c r="L42" s="928"/>
      <c r="M42" s="914"/>
      <c r="N42" s="914"/>
      <c r="O42" s="913"/>
      <c r="P42" s="914"/>
      <c r="Q42" s="914"/>
      <c r="R42" s="915"/>
      <c r="S42" s="932"/>
      <c r="T42" s="17"/>
    </row>
    <row r="43" spans="1:20" ht="22.5" customHeight="1" thickBot="1">
      <c r="C43" s="467" t="s">
        <v>555</v>
      </c>
      <c r="D43" s="468" t="s">
        <v>556</v>
      </c>
      <c r="E43" s="468" t="s">
        <v>557</v>
      </c>
      <c r="F43" s="469">
        <f>SUM(F8:F38)</f>
        <v>246</v>
      </c>
      <c r="G43" s="470">
        <f t="shared" ref="G43:R43" si="12">SUM(G8:G38)</f>
        <v>247</v>
      </c>
      <c r="H43" s="471">
        <f t="shared" si="12"/>
        <v>493</v>
      </c>
      <c r="I43" s="469">
        <f t="shared" si="12"/>
        <v>180</v>
      </c>
      <c r="J43" s="470">
        <f t="shared" si="12"/>
        <v>204</v>
      </c>
      <c r="K43" s="471">
        <f t="shared" si="12"/>
        <v>384</v>
      </c>
      <c r="L43" s="471">
        <f t="shared" si="12"/>
        <v>877</v>
      </c>
      <c r="M43" s="472">
        <f>SUM(M8:M38)</f>
        <v>7.3949999999999996</v>
      </c>
      <c r="N43" s="472">
        <f t="shared" si="12"/>
        <v>7.68</v>
      </c>
      <c r="O43" s="473">
        <f t="shared" si="12"/>
        <v>15.074999999999999</v>
      </c>
      <c r="P43" s="472">
        <f t="shared" si="12"/>
        <v>4.1411999999999995</v>
      </c>
      <c r="Q43" s="472">
        <f t="shared" si="12"/>
        <v>3.9168000000000003</v>
      </c>
      <c r="R43" s="473">
        <f t="shared" si="12"/>
        <v>8.0579999999999998</v>
      </c>
      <c r="S43" s="476"/>
      <c r="T43" s="17"/>
    </row>
    <row r="44" spans="1:20">
      <c r="T44" s="17"/>
    </row>
    <row r="45" spans="1:20">
      <c r="T45" s="17"/>
    </row>
    <row r="46" spans="1:20">
      <c r="T46" s="17"/>
    </row>
    <row r="47" spans="1:20">
      <c r="T47" s="17"/>
    </row>
    <row r="48" spans="1:20">
      <c r="T48" s="17"/>
    </row>
    <row r="49" spans="8:20">
      <c r="T49" s="17"/>
    </row>
    <row r="52" spans="8:20">
      <c r="H52" s="474" t="s">
        <v>174</v>
      </c>
    </row>
  </sheetData>
  <sheetProtection password="E8D1" sheet="1" objects="1" scenarios="1" formatCells="0" formatColumns="0" formatRows="0"/>
  <mergeCells count="37">
    <mergeCell ref="C2:H2"/>
    <mergeCell ref="I2:S2"/>
    <mergeCell ref="C3:D3"/>
    <mergeCell ref="E3:G3"/>
    <mergeCell ref="H3:H4"/>
    <mergeCell ref="I3:S4"/>
    <mergeCell ref="F4:G4"/>
    <mergeCell ref="F5:G5"/>
    <mergeCell ref="Q5:S5"/>
    <mergeCell ref="C6:C7"/>
    <mergeCell ref="D6:D7"/>
    <mergeCell ref="E6:E7"/>
    <mergeCell ref="F6:H6"/>
    <mergeCell ref="I6:K6"/>
    <mergeCell ref="L6:L7"/>
    <mergeCell ref="M6:O6"/>
    <mergeCell ref="P6:R6"/>
    <mergeCell ref="S6:S7"/>
    <mergeCell ref="C39:S39"/>
    <mergeCell ref="F40:H40"/>
    <mergeCell ref="I40:K40"/>
    <mergeCell ref="L40:L42"/>
    <mergeCell ref="M40:O40"/>
    <mergeCell ref="P40:R40"/>
    <mergeCell ref="S40:S42"/>
    <mergeCell ref="F41:F42"/>
    <mergeCell ref="G41:G42"/>
    <mergeCell ref="O41:O42"/>
    <mergeCell ref="P41:P42"/>
    <mergeCell ref="Q41:Q42"/>
    <mergeCell ref="R41:R42"/>
    <mergeCell ref="H41:H42"/>
    <mergeCell ref="I41:I42"/>
    <mergeCell ref="J41:J42"/>
    <mergeCell ref="K41:K42"/>
    <mergeCell ref="M41:M42"/>
    <mergeCell ref="N41:N42"/>
  </mergeCells>
  <conditionalFormatting sqref="S8 E8:R38">
    <cfRule type="expression" dxfId="6" priority="7">
      <formula>$D8=""</formula>
    </cfRule>
  </conditionalFormatting>
  <conditionalFormatting sqref="E8:R38">
    <cfRule type="expression" dxfId="5" priority="6">
      <formula>$D8=0</formula>
    </cfRule>
  </conditionalFormatting>
  <conditionalFormatting sqref="E8:E38">
    <cfRule type="cellIs" dxfId="4" priority="5" operator="equal">
      <formula>"Sunday"</formula>
    </cfRule>
  </conditionalFormatting>
  <conditionalFormatting sqref="H8:H38 K8:N38 P8:R38">
    <cfRule type="cellIs" dxfId="3" priority="4" operator="equal">
      <formula>0</formula>
    </cfRule>
  </conditionalFormatting>
  <conditionalFormatting sqref="O8:O38">
    <cfRule type="cellIs" dxfId="2" priority="3" operator="equal">
      <formula>0</formula>
    </cfRule>
  </conditionalFormatting>
  <conditionalFormatting sqref="R8:R38">
    <cfRule type="cellIs" dxfId="1" priority="2" operator="equal">
      <formula>0</formula>
    </cfRule>
  </conditionalFormatting>
  <conditionalFormatting sqref="R9:R38">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Instruction</vt:lpstr>
      <vt:lpstr>Master Data</vt:lpstr>
      <vt:lpstr>Att. Dairy</vt:lpstr>
      <vt:lpstr>PS Balance Sheet</vt:lpstr>
      <vt:lpstr>UPS Balance Sheet</vt:lpstr>
      <vt:lpstr>Dak</vt:lpstr>
      <vt:lpstr>UC</vt:lpstr>
      <vt:lpstr>MPR</vt:lpstr>
      <vt:lpstr>Milk Distri.</vt:lpstr>
      <vt:lpstr>Stock Reg.</vt:lpstr>
      <vt:lpstr>Estimate Bill</vt:lpstr>
      <vt:lpstr>cook</vt:lpstr>
      <vt:lpstr>Dak!Print_Area</vt:lpstr>
      <vt:lpstr>MPR!Print_Area</vt:lpstr>
      <vt:lpstr>'PS Balance Sheet'!Print_Area</vt:lpstr>
      <vt:lpstr>'Stock Reg.'!Print_Area</vt:lpstr>
      <vt:lpstr>'UPS Balance Sheet'!Print_Area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2024-08-09T08:23:50Z</dcterms:modified>
</cp:coreProperties>
</file>